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555" windowWidth="19815" windowHeight="7365" firstSheet="10" activeTab="13"/>
  </bookViews>
  <sheets>
    <sheet name="Sheet1" sheetId="1" r:id="rId1"/>
    <sheet name="Patient1_Healthy" sheetId="2" r:id="rId2"/>
    <sheet name="Patient2_Healthy" sheetId="3" r:id="rId3"/>
    <sheet name="Patient3_Healthy" sheetId="4" r:id="rId4"/>
    <sheet name="Patient4_Healthy" sheetId="5" r:id="rId5"/>
    <sheet name="Patient5_Healthy" sheetId="6" r:id="rId6"/>
    <sheet name="Patient6_Healthy" sheetId="7" r:id="rId7"/>
    <sheet name="Patient7_Healthy" sheetId="8" r:id="rId8"/>
    <sheet name="Patient10_Healthy" sheetId="9" r:id="rId9"/>
    <sheet name="Patient12_Healthy" sheetId="10" r:id="rId10"/>
    <sheet name="Patient15_Healthy" sheetId="11" r:id="rId11"/>
    <sheet name="Patient21_Healthy" sheetId="12" r:id="rId12"/>
    <sheet name="Patient26_Healthy" sheetId="13" r:id="rId13"/>
    <sheet name="Patient30_Healthy" sheetId="15" r:id="rId14"/>
    <sheet name="Statistical Analysis" sheetId="14" r:id="rId15"/>
  </sheets>
  <calcPr calcId="145621"/>
</workbook>
</file>

<file path=xl/calcChain.xml><?xml version="1.0" encoding="utf-8"?>
<calcChain xmlns="http://schemas.openxmlformats.org/spreadsheetml/2006/main">
  <c r="I382" i="14" l="1"/>
  <c r="H382" i="14"/>
  <c r="G382" i="14"/>
  <c r="F382" i="14"/>
  <c r="E382" i="14"/>
  <c r="D382" i="14"/>
  <c r="C382" i="14"/>
  <c r="B382" i="14"/>
  <c r="I381" i="14"/>
  <c r="H381" i="14"/>
  <c r="G381" i="14"/>
  <c r="F381" i="14"/>
  <c r="E381" i="14"/>
  <c r="D381" i="14"/>
  <c r="C381" i="14"/>
  <c r="B381" i="14"/>
  <c r="I380" i="14"/>
  <c r="H380" i="14"/>
  <c r="G380" i="14"/>
  <c r="F380" i="14"/>
  <c r="E380" i="14"/>
  <c r="D380" i="14"/>
  <c r="C380" i="14"/>
  <c r="B380" i="14"/>
  <c r="I379" i="14"/>
  <c r="H379" i="14"/>
  <c r="G379" i="14"/>
  <c r="F379" i="14"/>
  <c r="E379" i="14"/>
  <c r="D379" i="14"/>
  <c r="C379" i="14"/>
  <c r="B379" i="14"/>
  <c r="I378" i="14"/>
  <c r="H378" i="14"/>
  <c r="G378" i="14"/>
  <c r="F378" i="14"/>
  <c r="E378" i="14"/>
  <c r="D378" i="14"/>
  <c r="C378" i="14"/>
  <c r="B378" i="14"/>
  <c r="I377" i="14"/>
  <c r="H377" i="14"/>
  <c r="G377" i="14"/>
  <c r="F377" i="14"/>
  <c r="E377" i="14"/>
  <c r="D377" i="14"/>
  <c r="C377" i="14"/>
  <c r="B377" i="14"/>
  <c r="U376" i="14"/>
  <c r="T376" i="14"/>
  <c r="S376" i="14"/>
  <c r="R376" i="14"/>
  <c r="Q376" i="14"/>
  <c r="P376" i="14"/>
  <c r="O376" i="14"/>
  <c r="N376" i="14"/>
  <c r="I376" i="14"/>
  <c r="H376" i="14"/>
  <c r="G376" i="14"/>
  <c r="F376" i="14"/>
  <c r="E376" i="14"/>
  <c r="D376" i="14"/>
  <c r="C376" i="14"/>
  <c r="B376" i="14"/>
  <c r="U375" i="14"/>
  <c r="T375" i="14"/>
  <c r="S375" i="14"/>
  <c r="R375" i="14"/>
  <c r="Q375" i="14"/>
  <c r="P375" i="14"/>
  <c r="O375" i="14"/>
  <c r="N375" i="14"/>
  <c r="I375" i="14"/>
  <c r="H375" i="14"/>
  <c r="G375" i="14"/>
  <c r="F375" i="14"/>
  <c r="E375" i="14"/>
  <c r="D375" i="14"/>
  <c r="C375" i="14"/>
  <c r="B375" i="14"/>
  <c r="I370" i="14"/>
  <c r="H370" i="14"/>
  <c r="G370" i="14"/>
  <c r="F370" i="14"/>
  <c r="E370" i="14"/>
  <c r="D370" i="14"/>
  <c r="C370" i="14"/>
  <c r="B370" i="14"/>
  <c r="I369" i="14"/>
  <c r="H369" i="14"/>
  <c r="G369" i="14"/>
  <c r="F369" i="14"/>
  <c r="E369" i="14"/>
  <c r="D369" i="14"/>
  <c r="C369" i="14"/>
  <c r="B369" i="14"/>
  <c r="I368" i="14"/>
  <c r="H368" i="14"/>
  <c r="G368" i="14"/>
  <c r="F368" i="14"/>
  <c r="E368" i="14"/>
  <c r="D368" i="14"/>
  <c r="C368" i="14"/>
  <c r="B368" i="14"/>
  <c r="I367" i="14"/>
  <c r="H367" i="14"/>
  <c r="G367" i="14"/>
  <c r="F367" i="14"/>
  <c r="E367" i="14"/>
  <c r="D367" i="14"/>
  <c r="C367" i="14"/>
  <c r="B367" i="14"/>
  <c r="I366" i="14"/>
  <c r="H366" i="14"/>
  <c r="G366" i="14"/>
  <c r="F366" i="14"/>
  <c r="E366" i="14"/>
  <c r="D366" i="14"/>
  <c r="C366" i="14"/>
  <c r="B366" i="14"/>
  <c r="I365" i="14"/>
  <c r="H365" i="14"/>
  <c r="G365" i="14"/>
  <c r="F365" i="14"/>
  <c r="E365" i="14"/>
  <c r="D365" i="14"/>
  <c r="C365" i="14"/>
  <c r="B365" i="14"/>
  <c r="U364" i="14"/>
  <c r="T364" i="14"/>
  <c r="S364" i="14"/>
  <c r="R364" i="14"/>
  <c r="Q364" i="14"/>
  <c r="P364" i="14"/>
  <c r="O364" i="14"/>
  <c r="N364" i="14"/>
  <c r="I364" i="14"/>
  <c r="H364" i="14"/>
  <c r="G364" i="14"/>
  <c r="F364" i="14"/>
  <c r="E364" i="14"/>
  <c r="D364" i="14"/>
  <c r="C364" i="14"/>
  <c r="B364" i="14"/>
  <c r="U363" i="14"/>
  <c r="T363" i="14"/>
  <c r="S363" i="14"/>
  <c r="R363" i="14"/>
  <c r="Q363" i="14"/>
  <c r="P363" i="14"/>
  <c r="O363" i="14"/>
  <c r="N363" i="14"/>
  <c r="I363" i="14"/>
  <c r="H363" i="14"/>
  <c r="G363" i="14"/>
  <c r="F363" i="14"/>
  <c r="E363" i="14"/>
  <c r="D363" i="14"/>
  <c r="C363" i="14"/>
  <c r="B363" i="14"/>
  <c r="I358" i="14"/>
  <c r="H358" i="14"/>
  <c r="G358" i="14"/>
  <c r="F358" i="14"/>
  <c r="E358" i="14"/>
  <c r="D358" i="14"/>
  <c r="C358" i="14"/>
  <c r="B358" i="14"/>
  <c r="I357" i="14"/>
  <c r="H357" i="14"/>
  <c r="G357" i="14"/>
  <c r="F357" i="14"/>
  <c r="E357" i="14"/>
  <c r="D357" i="14"/>
  <c r="C357" i="14"/>
  <c r="B357" i="14"/>
  <c r="I356" i="14"/>
  <c r="H356" i="14"/>
  <c r="G356" i="14"/>
  <c r="F356" i="14"/>
  <c r="E356" i="14"/>
  <c r="D356" i="14"/>
  <c r="C356" i="14"/>
  <c r="B356" i="14"/>
  <c r="I355" i="14"/>
  <c r="H355" i="14"/>
  <c r="G355" i="14"/>
  <c r="F355" i="14"/>
  <c r="E355" i="14"/>
  <c r="D355" i="14"/>
  <c r="C355" i="14"/>
  <c r="B355" i="14"/>
  <c r="I354" i="14"/>
  <c r="H354" i="14"/>
  <c r="G354" i="14"/>
  <c r="F354" i="14"/>
  <c r="E354" i="14"/>
  <c r="D354" i="14"/>
  <c r="C354" i="14"/>
  <c r="B354" i="14"/>
  <c r="I353" i="14"/>
  <c r="H353" i="14"/>
  <c r="G353" i="14"/>
  <c r="F353" i="14"/>
  <c r="E353" i="14"/>
  <c r="D353" i="14"/>
  <c r="C353" i="14"/>
  <c r="B353" i="14"/>
  <c r="U352" i="14"/>
  <c r="T352" i="14"/>
  <c r="S352" i="14"/>
  <c r="R352" i="14"/>
  <c r="Q352" i="14"/>
  <c r="P352" i="14"/>
  <c r="O352" i="14"/>
  <c r="N352" i="14"/>
  <c r="I352" i="14"/>
  <c r="H352" i="14"/>
  <c r="G352" i="14"/>
  <c r="F352" i="14"/>
  <c r="E352" i="14"/>
  <c r="D352" i="14"/>
  <c r="C352" i="14"/>
  <c r="B352" i="14"/>
  <c r="U351" i="14"/>
  <c r="T351" i="14"/>
  <c r="S351" i="14"/>
  <c r="R351" i="14"/>
  <c r="Q351" i="14"/>
  <c r="P351" i="14"/>
  <c r="O351" i="14"/>
  <c r="N351" i="14"/>
  <c r="I351" i="14"/>
  <c r="H351" i="14"/>
  <c r="G351" i="14"/>
  <c r="F351" i="14"/>
  <c r="E351" i="14"/>
  <c r="D351" i="14"/>
  <c r="C351" i="14"/>
  <c r="B351" i="14"/>
  <c r="I346" i="14"/>
  <c r="H346" i="14"/>
  <c r="G346" i="14"/>
  <c r="F346" i="14"/>
  <c r="E346" i="14"/>
  <c r="D346" i="14"/>
  <c r="C346" i="14"/>
  <c r="B346" i="14"/>
  <c r="I345" i="14"/>
  <c r="H345" i="14"/>
  <c r="G345" i="14"/>
  <c r="F345" i="14"/>
  <c r="E345" i="14"/>
  <c r="D345" i="14"/>
  <c r="C345" i="14"/>
  <c r="B345" i="14"/>
  <c r="I344" i="14"/>
  <c r="H344" i="14"/>
  <c r="G344" i="14"/>
  <c r="F344" i="14"/>
  <c r="E344" i="14"/>
  <c r="D344" i="14"/>
  <c r="C344" i="14"/>
  <c r="B344" i="14"/>
  <c r="I343" i="14"/>
  <c r="H343" i="14"/>
  <c r="G343" i="14"/>
  <c r="F343" i="14"/>
  <c r="E343" i="14"/>
  <c r="D343" i="14"/>
  <c r="C343" i="14"/>
  <c r="B343" i="14"/>
  <c r="I342" i="14"/>
  <c r="H342" i="14"/>
  <c r="G342" i="14"/>
  <c r="F342" i="14"/>
  <c r="E342" i="14"/>
  <c r="D342" i="14"/>
  <c r="C342" i="14"/>
  <c r="B342" i="14"/>
  <c r="I341" i="14"/>
  <c r="H341" i="14"/>
  <c r="G341" i="14"/>
  <c r="F341" i="14"/>
  <c r="E341" i="14"/>
  <c r="D341" i="14"/>
  <c r="C341" i="14"/>
  <c r="B341" i="14"/>
  <c r="U340" i="14"/>
  <c r="T340" i="14"/>
  <c r="S340" i="14"/>
  <c r="R340" i="14"/>
  <c r="Q340" i="14"/>
  <c r="P340" i="14"/>
  <c r="O340" i="14"/>
  <c r="N340" i="14"/>
  <c r="I340" i="14"/>
  <c r="H340" i="14"/>
  <c r="G340" i="14"/>
  <c r="F340" i="14"/>
  <c r="E340" i="14"/>
  <c r="D340" i="14"/>
  <c r="C340" i="14"/>
  <c r="B340" i="14"/>
  <c r="U339" i="14"/>
  <c r="T339" i="14"/>
  <c r="S339" i="14"/>
  <c r="R339" i="14"/>
  <c r="Q339" i="14"/>
  <c r="P339" i="14"/>
  <c r="O339" i="14"/>
  <c r="N339" i="14"/>
  <c r="I339" i="14"/>
  <c r="H339" i="14"/>
  <c r="G339" i="14"/>
  <c r="F339" i="14"/>
  <c r="E339" i="14"/>
  <c r="D339" i="14"/>
  <c r="C339" i="14"/>
  <c r="B339" i="14"/>
  <c r="I334" i="14"/>
  <c r="H334" i="14"/>
  <c r="G334" i="14"/>
  <c r="F334" i="14"/>
  <c r="E334" i="14"/>
  <c r="D334" i="14"/>
  <c r="C334" i="14"/>
  <c r="B334" i="14"/>
  <c r="I333" i="14"/>
  <c r="H333" i="14"/>
  <c r="G333" i="14"/>
  <c r="F333" i="14"/>
  <c r="E333" i="14"/>
  <c r="D333" i="14"/>
  <c r="C333" i="14"/>
  <c r="B333" i="14"/>
  <c r="I332" i="14"/>
  <c r="H332" i="14"/>
  <c r="G332" i="14"/>
  <c r="F332" i="14"/>
  <c r="E332" i="14"/>
  <c r="D332" i="14"/>
  <c r="C332" i="14"/>
  <c r="B332" i="14"/>
  <c r="I331" i="14"/>
  <c r="H331" i="14"/>
  <c r="G331" i="14"/>
  <c r="F331" i="14"/>
  <c r="E331" i="14"/>
  <c r="D331" i="14"/>
  <c r="C331" i="14"/>
  <c r="B331" i="14"/>
  <c r="I330" i="14"/>
  <c r="H330" i="14"/>
  <c r="G330" i="14"/>
  <c r="F330" i="14"/>
  <c r="E330" i="14"/>
  <c r="D330" i="14"/>
  <c r="C330" i="14"/>
  <c r="B330" i="14"/>
  <c r="I329" i="14"/>
  <c r="H329" i="14"/>
  <c r="G329" i="14"/>
  <c r="F329" i="14"/>
  <c r="E329" i="14"/>
  <c r="D329" i="14"/>
  <c r="C329" i="14"/>
  <c r="B329" i="14"/>
  <c r="U328" i="14"/>
  <c r="T328" i="14"/>
  <c r="S328" i="14"/>
  <c r="R328" i="14"/>
  <c r="Q328" i="14"/>
  <c r="P328" i="14"/>
  <c r="O328" i="14"/>
  <c r="N328" i="14"/>
  <c r="I328" i="14"/>
  <c r="H328" i="14"/>
  <c r="G328" i="14"/>
  <c r="F328" i="14"/>
  <c r="E328" i="14"/>
  <c r="D328" i="14"/>
  <c r="C328" i="14"/>
  <c r="B328" i="14"/>
  <c r="U327" i="14"/>
  <c r="T327" i="14"/>
  <c r="S327" i="14"/>
  <c r="R327" i="14"/>
  <c r="Q327" i="14"/>
  <c r="P327" i="14"/>
  <c r="O327" i="14"/>
  <c r="N327" i="14"/>
  <c r="I327" i="14"/>
  <c r="H327" i="14"/>
  <c r="G327" i="14"/>
  <c r="F327" i="14"/>
  <c r="E327" i="14"/>
  <c r="D327" i="14"/>
  <c r="C327" i="14"/>
  <c r="B327" i="14"/>
  <c r="I322" i="14"/>
  <c r="H322" i="14"/>
  <c r="G322" i="14"/>
  <c r="F322" i="14"/>
  <c r="E322" i="14"/>
  <c r="D322" i="14"/>
  <c r="C322" i="14"/>
  <c r="B322" i="14"/>
  <c r="I321" i="14"/>
  <c r="H321" i="14"/>
  <c r="G321" i="14"/>
  <c r="F321" i="14"/>
  <c r="E321" i="14"/>
  <c r="D321" i="14"/>
  <c r="C321" i="14"/>
  <c r="B321" i="14"/>
  <c r="I320" i="14"/>
  <c r="H320" i="14"/>
  <c r="G320" i="14"/>
  <c r="F320" i="14"/>
  <c r="E320" i="14"/>
  <c r="D320" i="14"/>
  <c r="C320" i="14"/>
  <c r="B320" i="14"/>
  <c r="I319" i="14"/>
  <c r="H319" i="14"/>
  <c r="G319" i="14"/>
  <c r="F319" i="14"/>
  <c r="E319" i="14"/>
  <c r="D319" i="14"/>
  <c r="C319" i="14"/>
  <c r="B319" i="14"/>
  <c r="I318" i="14"/>
  <c r="H318" i="14"/>
  <c r="G318" i="14"/>
  <c r="F318" i="14"/>
  <c r="E318" i="14"/>
  <c r="D318" i="14"/>
  <c r="C318" i="14"/>
  <c r="B318" i="14"/>
  <c r="I317" i="14"/>
  <c r="H317" i="14"/>
  <c r="G317" i="14"/>
  <c r="F317" i="14"/>
  <c r="E317" i="14"/>
  <c r="D317" i="14"/>
  <c r="C317" i="14"/>
  <c r="B317" i="14"/>
  <c r="U316" i="14"/>
  <c r="T316" i="14"/>
  <c r="S316" i="14"/>
  <c r="R316" i="14"/>
  <c r="Q316" i="14"/>
  <c r="P316" i="14"/>
  <c r="O316" i="14"/>
  <c r="N316" i="14"/>
  <c r="I316" i="14"/>
  <c r="H316" i="14"/>
  <c r="G316" i="14"/>
  <c r="F316" i="14"/>
  <c r="E316" i="14"/>
  <c r="D316" i="14"/>
  <c r="C316" i="14"/>
  <c r="B316" i="14"/>
  <c r="U315" i="14"/>
  <c r="T315" i="14"/>
  <c r="S315" i="14"/>
  <c r="R315" i="14"/>
  <c r="Q315" i="14"/>
  <c r="P315" i="14"/>
  <c r="O315" i="14"/>
  <c r="N315" i="14"/>
  <c r="I315" i="14"/>
  <c r="H315" i="14"/>
  <c r="G315" i="14"/>
  <c r="F315" i="14"/>
  <c r="E315" i="14"/>
  <c r="D315" i="14"/>
  <c r="C315" i="14"/>
  <c r="B315" i="14"/>
  <c r="I310" i="14"/>
  <c r="H310" i="14"/>
  <c r="G310" i="14"/>
  <c r="F310" i="14"/>
  <c r="E310" i="14"/>
  <c r="D310" i="14"/>
  <c r="C310" i="14"/>
  <c r="B310" i="14"/>
  <c r="I309" i="14"/>
  <c r="H309" i="14"/>
  <c r="G309" i="14"/>
  <c r="F309" i="14"/>
  <c r="E309" i="14"/>
  <c r="D309" i="14"/>
  <c r="C309" i="14"/>
  <c r="B309" i="14"/>
  <c r="I308" i="14"/>
  <c r="H308" i="14"/>
  <c r="G308" i="14"/>
  <c r="F308" i="14"/>
  <c r="E308" i="14"/>
  <c r="D308" i="14"/>
  <c r="C308" i="14"/>
  <c r="B308" i="14"/>
  <c r="I307" i="14"/>
  <c r="H307" i="14"/>
  <c r="G307" i="14"/>
  <c r="F307" i="14"/>
  <c r="E307" i="14"/>
  <c r="D307" i="14"/>
  <c r="C307" i="14"/>
  <c r="B307" i="14"/>
  <c r="I306" i="14"/>
  <c r="H306" i="14"/>
  <c r="G306" i="14"/>
  <c r="F306" i="14"/>
  <c r="E306" i="14"/>
  <c r="D306" i="14"/>
  <c r="C306" i="14"/>
  <c r="B306" i="14"/>
  <c r="I305" i="14"/>
  <c r="H305" i="14"/>
  <c r="G305" i="14"/>
  <c r="F305" i="14"/>
  <c r="E305" i="14"/>
  <c r="D305" i="14"/>
  <c r="C305" i="14"/>
  <c r="B305" i="14"/>
  <c r="U304" i="14"/>
  <c r="T304" i="14"/>
  <c r="S304" i="14"/>
  <c r="R304" i="14"/>
  <c r="Q304" i="14"/>
  <c r="P304" i="14"/>
  <c r="O304" i="14"/>
  <c r="N304" i="14"/>
  <c r="I304" i="14"/>
  <c r="H304" i="14"/>
  <c r="G304" i="14"/>
  <c r="F304" i="14"/>
  <c r="E304" i="14"/>
  <c r="D304" i="14"/>
  <c r="C304" i="14"/>
  <c r="B304" i="14"/>
  <c r="U303" i="14"/>
  <c r="T303" i="14"/>
  <c r="S303" i="14"/>
  <c r="R303" i="14"/>
  <c r="Q303" i="14"/>
  <c r="P303" i="14"/>
  <c r="O303" i="14"/>
  <c r="N303" i="14"/>
  <c r="I303" i="14"/>
  <c r="H303" i="14"/>
  <c r="G303" i="14"/>
  <c r="F303" i="14"/>
  <c r="E303" i="14"/>
  <c r="D303" i="14"/>
  <c r="C303" i="14"/>
  <c r="B303" i="14"/>
  <c r="I298" i="14"/>
  <c r="H298" i="14"/>
  <c r="G298" i="14"/>
  <c r="F298" i="14"/>
  <c r="E298" i="14"/>
  <c r="D298" i="14"/>
  <c r="C298" i="14"/>
  <c r="B298" i="14"/>
  <c r="I297" i="14"/>
  <c r="H297" i="14"/>
  <c r="G297" i="14"/>
  <c r="F297" i="14"/>
  <c r="E297" i="14"/>
  <c r="D297" i="14"/>
  <c r="C297" i="14"/>
  <c r="B297" i="14"/>
  <c r="I296" i="14"/>
  <c r="H296" i="14"/>
  <c r="G296" i="14"/>
  <c r="F296" i="14"/>
  <c r="E296" i="14"/>
  <c r="D296" i="14"/>
  <c r="C296" i="14"/>
  <c r="B296" i="14"/>
  <c r="I295" i="14"/>
  <c r="H295" i="14"/>
  <c r="G295" i="14"/>
  <c r="F295" i="14"/>
  <c r="E295" i="14"/>
  <c r="D295" i="14"/>
  <c r="C295" i="14"/>
  <c r="B295" i="14"/>
  <c r="I294" i="14"/>
  <c r="H294" i="14"/>
  <c r="G294" i="14"/>
  <c r="F294" i="14"/>
  <c r="E294" i="14"/>
  <c r="D294" i="14"/>
  <c r="C294" i="14"/>
  <c r="B294" i="14"/>
  <c r="I293" i="14"/>
  <c r="H293" i="14"/>
  <c r="G293" i="14"/>
  <c r="F293" i="14"/>
  <c r="E293" i="14"/>
  <c r="D293" i="14"/>
  <c r="C293" i="14"/>
  <c r="B293" i="14"/>
  <c r="U292" i="14"/>
  <c r="T292" i="14"/>
  <c r="S292" i="14"/>
  <c r="R292" i="14"/>
  <c r="Q292" i="14"/>
  <c r="P292" i="14"/>
  <c r="O292" i="14"/>
  <c r="N292" i="14"/>
  <c r="I292" i="14"/>
  <c r="H292" i="14"/>
  <c r="G292" i="14"/>
  <c r="F292" i="14"/>
  <c r="E292" i="14"/>
  <c r="D292" i="14"/>
  <c r="C292" i="14"/>
  <c r="B292" i="14"/>
  <c r="U291" i="14"/>
  <c r="T291" i="14"/>
  <c r="S291" i="14"/>
  <c r="R291" i="14"/>
  <c r="Q291" i="14"/>
  <c r="P291" i="14"/>
  <c r="O291" i="14"/>
  <c r="N291" i="14"/>
  <c r="I291" i="14"/>
  <c r="H291" i="14"/>
  <c r="G291" i="14"/>
  <c r="F291" i="14"/>
  <c r="E291" i="14"/>
  <c r="D291" i="14"/>
  <c r="C291" i="14"/>
  <c r="B291" i="14"/>
  <c r="I286" i="14"/>
  <c r="H286" i="14"/>
  <c r="G286" i="14"/>
  <c r="F286" i="14"/>
  <c r="E286" i="14"/>
  <c r="D286" i="14"/>
  <c r="C286" i="14"/>
  <c r="B286" i="14"/>
  <c r="I285" i="14"/>
  <c r="H285" i="14"/>
  <c r="G285" i="14"/>
  <c r="F285" i="14"/>
  <c r="E285" i="14"/>
  <c r="D285" i="14"/>
  <c r="C285" i="14"/>
  <c r="B285" i="14"/>
  <c r="I284" i="14"/>
  <c r="H284" i="14"/>
  <c r="G284" i="14"/>
  <c r="F284" i="14"/>
  <c r="E284" i="14"/>
  <c r="D284" i="14"/>
  <c r="C284" i="14"/>
  <c r="B284" i="14"/>
  <c r="I283" i="14"/>
  <c r="H283" i="14"/>
  <c r="G283" i="14"/>
  <c r="F283" i="14"/>
  <c r="E283" i="14"/>
  <c r="D283" i="14"/>
  <c r="C283" i="14"/>
  <c r="B283" i="14"/>
  <c r="I282" i="14"/>
  <c r="H282" i="14"/>
  <c r="G282" i="14"/>
  <c r="F282" i="14"/>
  <c r="E282" i="14"/>
  <c r="D282" i="14"/>
  <c r="C282" i="14"/>
  <c r="B282" i="14"/>
  <c r="I281" i="14"/>
  <c r="H281" i="14"/>
  <c r="G281" i="14"/>
  <c r="F281" i="14"/>
  <c r="E281" i="14"/>
  <c r="D281" i="14"/>
  <c r="C281" i="14"/>
  <c r="B281" i="14"/>
  <c r="U280" i="14"/>
  <c r="T280" i="14"/>
  <c r="S280" i="14"/>
  <c r="R280" i="14"/>
  <c r="Q280" i="14"/>
  <c r="P280" i="14"/>
  <c r="O280" i="14"/>
  <c r="N280" i="14"/>
  <c r="I280" i="14"/>
  <c r="H280" i="14"/>
  <c r="G280" i="14"/>
  <c r="F280" i="14"/>
  <c r="E280" i="14"/>
  <c r="D280" i="14"/>
  <c r="C280" i="14"/>
  <c r="B280" i="14"/>
  <c r="U279" i="14"/>
  <c r="T279" i="14"/>
  <c r="S279" i="14"/>
  <c r="R279" i="14"/>
  <c r="Q279" i="14"/>
  <c r="P279" i="14"/>
  <c r="O279" i="14"/>
  <c r="N279" i="14"/>
  <c r="I279" i="14"/>
  <c r="H279" i="14"/>
  <c r="G279" i="14"/>
  <c r="F279" i="14"/>
  <c r="E279" i="14"/>
  <c r="D279" i="14"/>
  <c r="C279" i="14"/>
  <c r="B279" i="14"/>
  <c r="AC272" i="14"/>
  <c r="AB272" i="14"/>
  <c r="AA272" i="14"/>
  <c r="Z272" i="14"/>
  <c r="AC271" i="14"/>
  <c r="AB271" i="14"/>
  <c r="AA271" i="14"/>
  <c r="Z271" i="14"/>
  <c r="AC270" i="14"/>
  <c r="AB270" i="14"/>
  <c r="AA270" i="14"/>
  <c r="Z270" i="14"/>
  <c r="AC269" i="14"/>
  <c r="AB269" i="14"/>
  <c r="AA269" i="14"/>
  <c r="Z269" i="14"/>
  <c r="AC268" i="14"/>
  <c r="AB268" i="14"/>
  <c r="AA268" i="14"/>
  <c r="Z268" i="14"/>
  <c r="AC267" i="14"/>
  <c r="AB267" i="14"/>
  <c r="AA267" i="14"/>
  <c r="Z267" i="14"/>
  <c r="AC266" i="14"/>
  <c r="AB266" i="14"/>
  <c r="AA266" i="14"/>
  <c r="Z266" i="14"/>
  <c r="AC265" i="14"/>
  <c r="AB265" i="14"/>
  <c r="AA265" i="14"/>
  <c r="Z265" i="14"/>
  <c r="AC259" i="14"/>
  <c r="AB259" i="14"/>
  <c r="AA259" i="14"/>
  <c r="Z259" i="14"/>
  <c r="AC258" i="14"/>
  <c r="AB258" i="14"/>
  <c r="AA258" i="14"/>
  <c r="Z258" i="14"/>
  <c r="AC257" i="14"/>
  <c r="AB257" i="14"/>
  <c r="AA257" i="14"/>
  <c r="Z257" i="14"/>
  <c r="AC256" i="14"/>
  <c r="AB256" i="14"/>
  <c r="AA256" i="14"/>
  <c r="Z256" i="14"/>
  <c r="AC255" i="14"/>
  <c r="AB255" i="14"/>
  <c r="AA255" i="14"/>
  <c r="Z255" i="14"/>
  <c r="AC254" i="14"/>
  <c r="AB254" i="14"/>
  <c r="AA254" i="14"/>
  <c r="Z254" i="14"/>
  <c r="AC253" i="14"/>
  <c r="AB253" i="14"/>
  <c r="AA253" i="14"/>
  <c r="Z253" i="14"/>
  <c r="AC252" i="14"/>
  <c r="AB252" i="14"/>
  <c r="AA252" i="14"/>
  <c r="Z252" i="14"/>
  <c r="AC246" i="14"/>
  <c r="AB246" i="14"/>
  <c r="AA246" i="14"/>
  <c r="Z246" i="14"/>
  <c r="AC245" i="14"/>
  <c r="AB245" i="14"/>
  <c r="AA245" i="14"/>
  <c r="Z245" i="14"/>
  <c r="AC244" i="14"/>
  <c r="AB244" i="14"/>
  <c r="AA244" i="14"/>
  <c r="Z244" i="14"/>
  <c r="AC243" i="14"/>
  <c r="AB243" i="14"/>
  <c r="AA243" i="14"/>
  <c r="Z243" i="14"/>
  <c r="AC242" i="14"/>
  <c r="AB242" i="14"/>
  <c r="AA242" i="14"/>
  <c r="Z242" i="14"/>
  <c r="AC241" i="14"/>
  <c r="AB241" i="14"/>
  <c r="AA241" i="14"/>
  <c r="Z241" i="14"/>
  <c r="AC240" i="14"/>
  <c r="AB240" i="14"/>
  <c r="AA240" i="14"/>
  <c r="Z240" i="14"/>
  <c r="AC239" i="14"/>
  <c r="AB239" i="14"/>
  <c r="AA239" i="14"/>
  <c r="Z239" i="14"/>
  <c r="AC233" i="14"/>
  <c r="AB233" i="14"/>
  <c r="AA233" i="14"/>
  <c r="Z233" i="14"/>
  <c r="AC232" i="14"/>
  <c r="AB232" i="14"/>
  <c r="AA232" i="14"/>
  <c r="Z232" i="14"/>
  <c r="AC231" i="14"/>
  <c r="AB231" i="14"/>
  <c r="AA231" i="14"/>
  <c r="Z231" i="14"/>
  <c r="AC230" i="14"/>
  <c r="AB230" i="14"/>
  <c r="AA230" i="14"/>
  <c r="Z230" i="14"/>
  <c r="AC229" i="14"/>
  <c r="AB229" i="14"/>
  <c r="AA229" i="14"/>
  <c r="Z229" i="14"/>
  <c r="AC228" i="14"/>
  <c r="AB228" i="14"/>
  <c r="AA228" i="14"/>
  <c r="Z228" i="14"/>
  <c r="U228" i="14"/>
  <c r="T228" i="14"/>
  <c r="S228" i="14"/>
  <c r="R228" i="14"/>
  <c r="O228" i="14"/>
  <c r="N228" i="14"/>
  <c r="M228" i="14"/>
  <c r="L228" i="14"/>
  <c r="K228" i="14"/>
  <c r="J228" i="14"/>
  <c r="G228" i="14"/>
  <c r="F228" i="14"/>
  <c r="E228" i="14"/>
  <c r="D228" i="14"/>
  <c r="C228" i="14"/>
  <c r="B228" i="14"/>
  <c r="AC227" i="14"/>
  <c r="AB227" i="14"/>
  <c r="AA227" i="14"/>
  <c r="Z227" i="14"/>
  <c r="U227" i="14"/>
  <c r="T227" i="14"/>
  <c r="S227" i="14"/>
  <c r="R227" i="14"/>
  <c r="O227" i="14"/>
  <c r="N227" i="14"/>
  <c r="M227" i="14"/>
  <c r="L227" i="14"/>
  <c r="K227" i="14"/>
  <c r="J227" i="14"/>
  <c r="G227" i="14"/>
  <c r="F227" i="14"/>
  <c r="E227" i="14"/>
  <c r="D227" i="14"/>
  <c r="C227" i="14"/>
  <c r="B227" i="14"/>
  <c r="AC226" i="14"/>
  <c r="AB226" i="14"/>
  <c r="AA226" i="14"/>
  <c r="Z226" i="14"/>
  <c r="U226" i="14"/>
  <c r="T226" i="14"/>
  <c r="S226" i="14"/>
  <c r="R226" i="14"/>
  <c r="O226" i="14"/>
  <c r="N226" i="14"/>
  <c r="M226" i="14"/>
  <c r="L226" i="14"/>
  <c r="K226" i="14"/>
  <c r="J226" i="14"/>
  <c r="G226" i="14"/>
  <c r="F226" i="14"/>
  <c r="E226" i="14"/>
  <c r="D226" i="14"/>
  <c r="C226" i="14"/>
  <c r="B226" i="14"/>
  <c r="U225" i="14"/>
  <c r="T225" i="14"/>
  <c r="S225" i="14"/>
  <c r="R225" i="14"/>
  <c r="O225" i="14"/>
  <c r="N225" i="14"/>
  <c r="M225" i="14"/>
  <c r="L225" i="14"/>
  <c r="K225" i="14"/>
  <c r="J225" i="14"/>
  <c r="G225" i="14"/>
  <c r="F225" i="14"/>
  <c r="E225" i="14"/>
  <c r="D225" i="14"/>
  <c r="C225" i="14"/>
  <c r="B225" i="14"/>
  <c r="AC220" i="14"/>
  <c r="AB220" i="14"/>
  <c r="AA220" i="14"/>
  <c r="Z220" i="14"/>
  <c r="U220" i="14"/>
  <c r="T220" i="14"/>
  <c r="S220" i="14"/>
  <c r="R220" i="14"/>
  <c r="O220" i="14"/>
  <c r="N220" i="14"/>
  <c r="M220" i="14"/>
  <c r="L220" i="14"/>
  <c r="K220" i="14"/>
  <c r="J220" i="14"/>
  <c r="G220" i="14"/>
  <c r="F220" i="14"/>
  <c r="E220" i="14"/>
  <c r="D220" i="14"/>
  <c r="C220" i="14"/>
  <c r="B220" i="14"/>
  <c r="AC219" i="14"/>
  <c r="AB219" i="14"/>
  <c r="AA219" i="14"/>
  <c r="Z219" i="14"/>
  <c r="U219" i="14"/>
  <c r="T219" i="14"/>
  <c r="S219" i="14"/>
  <c r="R219" i="14"/>
  <c r="O219" i="14"/>
  <c r="N219" i="14"/>
  <c r="M219" i="14"/>
  <c r="L219" i="14"/>
  <c r="K219" i="14"/>
  <c r="J219" i="14"/>
  <c r="G219" i="14"/>
  <c r="F219" i="14"/>
  <c r="E219" i="14"/>
  <c r="D219" i="14"/>
  <c r="C219" i="14"/>
  <c r="B219" i="14"/>
  <c r="AC218" i="14"/>
  <c r="AB218" i="14"/>
  <c r="AA218" i="14"/>
  <c r="Z218" i="14"/>
  <c r="U218" i="14"/>
  <c r="T218" i="14"/>
  <c r="S218" i="14"/>
  <c r="R218" i="14"/>
  <c r="O218" i="14"/>
  <c r="N218" i="14"/>
  <c r="M218" i="14"/>
  <c r="L218" i="14"/>
  <c r="K218" i="14"/>
  <c r="J218" i="14"/>
  <c r="G218" i="14"/>
  <c r="F218" i="14"/>
  <c r="E218" i="14"/>
  <c r="D218" i="14"/>
  <c r="C218" i="14"/>
  <c r="B218" i="14"/>
  <c r="AC217" i="14"/>
  <c r="AB217" i="14"/>
  <c r="AA217" i="14"/>
  <c r="Z217" i="14"/>
  <c r="U217" i="14"/>
  <c r="T217" i="14"/>
  <c r="S217" i="14"/>
  <c r="R217" i="14"/>
  <c r="O217" i="14"/>
  <c r="N217" i="14"/>
  <c r="M217" i="14"/>
  <c r="L217" i="14"/>
  <c r="K217" i="14"/>
  <c r="J217" i="14"/>
  <c r="G217" i="14"/>
  <c r="F217" i="14"/>
  <c r="E217" i="14"/>
  <c r="D217" i="14"/>
  <c r="C217" i="14"/>
  <c r="B217" i="14"/>
  <c r="AC216" i="14"/>
  <c r="AB216" i="14"/>
  <c r="AA216" i="14"/>
  <c r="Z216" i="14"/>
  <c r="AC215" i="14"/>
  <c r="AB215" i="14"/>
  <c r="AA215" i="14"/>
  <c r="Z215" i="14"/>
  <c r="AC214" i="14"/>
  <c r="AB214" i="14"/>
  <c r="AA214" i="14"/>
  <c r="Z214" i="14"/>
  <c r="AC213" i="14"/>
  <c r="AB213" i="14"/>
  <c r="AA213" i="14"/>
  <c r="Z213" i="14"/>
  <c r="U212" i="14"/>
  <c r="T212" i="14"/>
  <c r="S212" i="14"/>
  <c r="R212" i="14"/>
  <c r="O212" i="14"/>
  <c r="N212" i="14"/>
  <c r="M212" i="14"/>
  <c r="L212" i="14"/>
  <c r="K212" i="14"/>
  <c r="J212" i="14"/>
  <c r="G212" i="14"/>
  <c r="F212" i="14"/>
  <c r="E212" i="14"/>
  <c r="D212" i="14"/>
  <c r="C212" i="14"/>
  <c r="B212" i="14"/>
  <c r="U211" i="14"/>
  <c r="T211" i="14"/>
  <c r="S211" i="14"/>
  <c r="R211" i="14"/>
  <c r="O211" i="14"/>
  <c r="N211" i="14"/>
  <c r="M211" i="14"/>
  <c r="L211" i="14"/>
  <c r="K211" i="14"/>
  <c r="J211" i="14"/>
  <c r="G211" i="14"/>
  <c r="F211" i="14"/>
  <c r="E211" i="14"/>
  <c r="D211" i="14"/>
  <c r="C211" i="14"/>
  <c r="B211" i="14"/>
  <c r="U210" i="14"/>
  <c r="T210" i="14"/>
  <c r="S210" i="14"/>
  <c r="R210" i="14"/>
  <c r="O210" i="14"/>
  <c r="N210" i="14"/>
  <c r="M210" i="14"/>
  <c r="L210" i="14"/>
  <c r="K210" i="14"/>
  <c r="J210" i="14"/>
  <c r="G210" i="14"/>
  <c r="F210" i="14"/>
  <c r="E210" i="14"/>
  <c r="D210" i="14"/>
  <c r="C210" i="14"/>
  <c r="B210" i="14"/>
  <c r="U209" i="14"/>
  <c r="T209" i="14"/>
  <c r="S209" i="14"/>
  <c r="R209" i="14"/>
  <c r="O209" i="14"/>
  <c r="N209" i="14"/>
  <c r="M209" i="14"/>
  <c r="L209" i="14"/>
  <c r="K209" i="14"/>
  <c r="J209" i="14"/>
  <c r="G209" i="14"/>
  <c r="F209" i="14"/>
  <c r="E209" i="14"/>
  <c r="D209" i="14"/>
  <c r="C209" i="14"/>
  <c r="B209" i="14"/>
  <c r="AC207" i="14"/>
  <c r="AB207" i="14"/>
  <c r="AA207" i="14"/>
  <c r="Z207" i="14"/>
  <c r="AC206" i="14"/>
  <c r="AB206" i="14"/>
  <c r="AA206" i="14"/>
  <c r="Z206" i="14"/>
  <c r="AC205" i="14"/>
  <c r="AB205" i="14"/>
  <c r="AA205" i="14"/>
  <c r="Z205" i="14"/>
  <c r="AC204" i="14"/>
  <c r="AB204" i="14"/>
  <c r="AA204" i="14"/>
  <c r="Z204" i="14"/>
  <c r="U204" i="14"/>
  <c r="T204" i="14"/>
  <c r="S204" i="14"/>
  <c r="R204" i="14"/>
  <c r="O204" i="14"/>
  <c r="N204" i="14"/>
  <c r="M204" i="14"/>
  <c r="L204" i="14"/>
  <c r="K204" i="14"/>
  <c r="J204" i="14"/>
  <c r="G204" i="14"/>
  <c r="F204" i="14"/>
  <c r="E204" i="14"/>
  <c r="D204" i="14"/>
  <c r="C204" i="14"/>
  <c r="B204" i="14"/>
  <c r="AC203" i="14"/>
  <c r="AB203" i="14"/>
  <c r="AA203" i="14"/>
  <c r="Z203" i="14"/>
  <c r="U203" i="14"/>
  <c r="T203" i="14"/>
  <c r="S203" i="14"/>
  <c r="R203" i="14"/>
  <c r="O203" i="14"/>
  <c r="N203" i="14"/>
  <c r="M203" i="14"/>
  <c r="L203" i="14"/>
  <c r="K203" i="14"/>
  <c r="J203" i="14"/>
  <c r="G203" i="14"/>
  <c r="F203" i="14"/>
  <c r="E203" i="14"/>
  <c r="D203" i="14"/>
  <c r="C203" i="14"/>
  <c r="B203" i="14"/>
  <c r="AC202" i="14"/>
  <c r="AB202" i="14"/>
  <c r="AA202" i="14"/>
  <c r="Z202" i="14"/>
  <c r="U202" i="14"/>
  <c r="T202" i="14"/>
  <c r="S202" i="14"/>
  <c r="R202" i="14"/>
  <c r="O202" i="14"/>
  <c r="N202" i="14"/>
  <c r="M202" i="14"/>
  <c r="L202" i="14"/>
  <c r="K202" i="14"/>
  <c r="J202" i="14"/>
  <c r="G202" i="14"/>
  <c r="F202" i="14"/>
  <c r="E202" i="14"/>
  <c r="D202" i="14"/>
  <c r="C202" i="14"/>
  <c r="B202" i="14"/>
  <c r="AC201" i="14"/>
  <c r="AB201" i="14"/>
  <c r="AA201" i="14"/>
  <c r="Z201" i="14"/>
  <c r="U201" i="14"/>
  <c r="T201" i="14"/>
  <c r="S201" i="14"/>
  <c r="R201" i="14"/>
  <c r="O201" i="14"/>
  <c r="N201" i="14"/>
  <c r="M201" i="14"/>
  <c r="L201" i="14"/>
  <c r="K201" i="14"/>
  <c r="J201" i="14"/>
  <c r="G201" i="14"/>
  <c r="F201" i="14"/>
  <c r="E201" i="14"/>
  <c r="D201" i="14"/>
  <c r="C201" i="14"/>
  <c r="B201" i="14"/>
  <c r="AC200" i="14"/>
  <c r="AB200" i="14"/>
  <c r="AA200" i="14"/>
  <c r="Z200" i="14"/>
  <c r="U196" i="14"/>
  <c r="T196" i="14"/>
  <c r="S196" i="14"/>
  <c r="R196" i="14"/>
  <c r="O196" i="14"/>
  <c r="N196" i="14"/>
  <c r="M196" i="14"/>
  <c r="L196" i="14"/>
  <c r="K196" i="14"/>
  <c r="J196" i="14"/>
  <c r="G196" i="14"/>
  <c r="F196" i="14"/>
  <c r="E196" i="14"/>
  <c r="D196" i="14"/>
  <c r="C196" i="14"/>
  <c r="B196" i="14"/>
  <c r="U195" i="14"/>
  <c r="T195" i="14"/>
  <c r="S195" i="14"/>
  <c r="R195" i="14"/>
  <c r="O195" i="14"/>
  <c r="N195" i="14"/>
  <c r="M195" i="14"/>
  <c r="L195" i="14"/>
  <c r="K195" i="14"/>
  <c r="J195" i="14"/>
  <c r="G195" i="14"/>
  <c r="F195" i="14"/>
  <c r="E195" i="14"/>
  <c r="D195" i="14"/>
  <c r="C195" i="14"/>
  <c r="B195" i="14"/>
  <c r="AC194" i="14"/>
  <c r="AB194" i="14"/>
  <c r="AA194" i="14"/>
  <c r="Z194" i="14"/>
  <c r="U194" i="14"/>
  <c r="T194" i="14"/>
  <c r="S194" i="14"/>
  <c r="R194" i="14"/>
  <c r="O194" i="14"/>
  <c r="N194" i="14"/>
  <c r="M194" i="14"/>
  <c r="L194" i="14"/>
  <c r="K194" i="14"/>
  <c r="J194" i="14"/>
  <c r="G194" i="14"/>
  <c r="F194" i="14"/>
  <c r="E194" i="14"/>
  <c r="D194" i="14"/>
  <c r="C194" i="14"/>
  <c r="B194" i="14"/>
  <c r="AC193" i="14"/>
  <c r="AB193" i="14"/>
  <c r="AA193" i="14"/>
  <c r="Z193" i="14"/>
  <c r="U193" i="14"/>
  <c r="T193" i="14"/>
  <c r="S193" i="14"/>
  <c r="R193" i="14"/>
  <c r="O193" i="14"/>
  <c r="N193" i="14"/>
  <c r="M193" i="14"/>
  <c r="L193" i="14"/>
  <c r="K193" i="14"/>
  <c r="J193" i="14"/>
  <c r="G193" i="14"/>
  <c r="F193" i="14"/>
  <c r="E193" i="14"/>
  <c r="D193" i="14"/>
  <c r="C193" i="14"/>
  <c r="B193" i="14"/>
  <c r="AC192" i="14"/>
  <c r="AB192" i="14"/>
  <c r="AA192" i="14"/>
  <c r="Z192" i="14"/>
  <c r="AC191" i="14"/>
  <c r="AB191" i="14"/>
  <c r="AA191" i="14"/>
  <c r="Z191" i="14"/>
  <c r="AC190" i="14"/>
  <c r="AB190" i="14"/>
  <c r="AA190" i="14"/>
  <c r="Z190" i="14"/>
  <c r="AC189" i="14"/>
  <c r="AB189" i="14"/>
  <c r="AA189" i="14"/>
  <c r="Z189" i="14"/>
  <c r="AC188" i="14"/>
  <c r="AB188" i="14"/>
  <c r="AA188" i="14"/>
  <c r="Z188" i="14"/>
  <c r="U188" i="14"/>
  <c r="T188" i="14"/>
  <c r="S188" i="14"/>
  <c r="R188" i="14"/>
  <c r="O188" i="14"/>
  <c r="N188" i="14"/>
  <c r="M188" i="14"/>
  <c r="L188" i="14"/>
  <c r="K188" i="14"/>
  <c r="J188" i="14"/>
  <c r="G188" i="14"/>
  <c r="F188" i="14"/>
  <c r="E188" i="14"/>
  <c r="D188" i="14"/>
  <c r="C188" i="14"/>
  <c r="B188" i="14"/>
  <c r="AC187" i="14"/>
  <c r="AB187" i="14"/>
  <c r="AA187" i="14"/>
  <c r="Z187" i="14"/>
  <c r="U187" i="14"/>
  <c r="T187" i="14"/>
  <c r="S187" i="14"/>
  <c r="R187" i="14"/>
  <c r="O187" i="14"/>
  <c r="N187" i="14"/>
  <c r="M187" i="14"/>
  <c r="L187" i="14"/>
  <c r="K187" i="14"/>
  <c r="J187" i="14"/>
  <c r="G187" i="14"/>
  <c r="F187" i="14"/>
  <c r="E187" i="14"/>
  <c r="D187" i="14"/>
  <c r="C187" i="14"/>
  <c r="B187" i="14"/>
  <c r="U186" i="14"/>
  <c r="T186" i="14"/>
  <c r="S186" i="14"/>
  <c r="R186" i="14"/>
  <c r="O186" i="14"/>
  <c r="N186" i="14"/>
  <c r="M186" i="14"/>
  <c r="L186" i="14"/>
  <c r="K186" i="14"/>
  <c r="J186" i="14"/>
  <c r="G186" i="14"/>
  <c r="F186" i="14"/>
  <c r="E186" i="14"/>
  <c r="D186" i="14"/>
  <c r="C186" i="14"/>
  <c r="B186" i="14"/>
  <c r="U185" i="14"/>
  <c r="T185" i="14"/>
  <c r="S185" i="14"/>
  <c r="R185" i="14"/>
  <c r="O185" i="14"/>
  <c r="N185" i="14"/>
  <c r="M185" i="14"/>
  <c r="L185" i="14"/>
  <c r="K185" i="14"/>
  <c r="J185" i="14"/>
  <c r="G185" i="14"/>
  <c r="F185" i="14"/>
  <c r="E185" i="14"/>
  <c r="D185" i="14"/>
  <c r="C185" i="14"/>
  <c r="B185" i="14"/>
  <c r="AC181" i="14"/>
  <c r="AB181" i="14"/>
  <c r="AA181" i="14"/>
  <c r="Z181" i="14"/>
  <c r="AC180" i="14"/>
  <c r="AB180" i="14"/>
  <c r="AA180" i="14"/>
  <c r="Z180" i="14"/>
  <c r="U180" i="14"/>
  <c r="T180" i="14"/>
  <c r="S180" i="14"/>
  <c r="R180" i="14"/>
  <c r="O180" i="14"/>
  <c r="N180" i="14"/>
  <c r="M180" i="14"/>
  <c r="L180" i="14"/>
  <c r="K180" i="14"/>
  <c r="J180" i="14"/>
  <c r="G180" i="14"/>
  <c r="F180" i="14"/>
  <c r="E180" i="14"/>
  <c r="D180" i="14"/>
  <c r="C180" i="14"/>
  <c r="B180" i="14"/>
  <c r="AC179" i="14"/>
  <c r="AB179" i="14"/>
  <c r="AA179" i="14"/>
  <c r="Z179" i="14"/>
  <c r="U179" i="14"/>
  <c r="T179" i="14"/>
  <c r="S179" i="14"/>
  <c r="R179" i="14"/>
  <c r="O179" i="14"/>
  <c r="N179" i="14"/>
  <c r="M179" i="14"/>
  <c r="L179" i="14"/>
  <c r="K179" i="14"/>
  <c r="J179" i="14"/>
  <c r="G179" i="14"/>
  <c r="F179" i="14"/>
  <c r="E179" i="14"/>
  <c r="D179" i="14"/>
  <c r="C179" i="14"/>
  <c r="B179" i="14"/>
  <c r="AC178" i="14"/>
  <c r="AB178" i="14"/>
  <c r="AA178" i="14"/>
  <c r="Z178" i="14"/>
  <c r="U178" i="14"/>
  <c r="T178" i="14"/>
  <c r="S178" i="14"/>
  <c r="R178" i="14"/>
  <c r="O178" i="14"/>
  <c r="N178" i="14"/>
  <c r="M178" i="14"/>
  <c r="L178" i="14"/>
  <c r="K178" i="14"/>
  <c r="J178" i="14"/>
  <c r="G178" i="14"/>
  <c r="F178" i="14"/>
  <c r="E178" i="14"/>
  <c r="D178" i="14"/>
  <c r="C178" i="14"/>
  <c r="B178" i="14"/>
  <c r="AC177" i="14"/>
  <c r="AB177" i="14"/>
  <c r="AA177" i="14"/>
  <c r="Z177" i="14"/>
  <c r="U177" i="14"/>
  <c r="T177" i="14"/>
  <c r="S177" i="14"/>
  <c r="R177" i="14"/>
  <c r="O177" i="14"/>
  <c r="N177" i="14"/>
  <c r="M177" i="14"/>
  <c r="L177" i="14"/>
  <c r="K177" i="14"/>
  <c r="J177" i="14"/>
  <c r="G177" i="14"/>
  <c r="F177" i="14"/>
  <c r="E177" i="14"/>
  <c r="D177" i="14"/>
  <c r="C177" i="14"/>
  <c r="B177" i="14"/>
  <c r="AC176" i="14"/>
  <c r="AB176" i="14"/>
  <c r="AA176" i="14"/>
  <c r="Z176" i="14"/>
  <c r="AC175" i="14"/>
  <c r="AB175" i="14"/>
  <c r="AA175" i="14"/>
  <c r="Z175" i="14"/>
  <c r="AC174" i="14"/>
  <c r="AB174" i="14"/>
  <c r="AA174" i="14"/>
  <c r="Z174" i="14"/>
  <c r="U172" i="14"/>
  <c r="T172" i="14"/>
  <c r="S172" i="14"/>
  <c r="R172" i="14"/>
  <c r="O172" i="14"/>
  <c r="N172" i="14"/>
  <c r="M172" i="14"/>
  <c r="L172" i="14"/>
  <c r="K172" i="14"/>
  <c r="J172" i="14"/>
  <c r="G172" i="14"/>
  <c r="F172" i="14"/>
  <c r="E172" i="14"/>
  <c r="D172" i="14"/>
  <c r="C172" i="14"/>
  <c r="B172" i="14"/>
  <c r="U171" i="14"/>
  <c r="T171" i="14"/>
  <c r="S171" i="14"/>
  <c r="R171" i="14"/>
  <c r="O171" i="14"/>
  <c r="N171" i="14"/>
  <c r="M171" i="14"/>
  <c r="L171" i="14"/>
  <c r="K171" i="14"/>
  <c r="J171" i="14"/>
  <c r="G171" i="14"/>
  <c r="F171" i="14"/>
  <c r="E171" i="14"/>
  <c r="D171" i="14"/>
  <c r="C171" i="14"/>
  <c r="B171" i="14"/>
  <c r="U170" i="14"/>
  <c r="T170" i="14"/>
  <c r="S170" i="14"/>
  <c r="R170" i="14"/>
  <c r="O170" i="14"/>
  <c r="N170" i="14"/>
  <c r="M170" i="14"/>
  <c r="L170" i="14"/>
  <c r="K170" i="14"/>
  <c r="J170" i="14"/>
  <c r="G170" i="14"/>
  <c r="F170" i="14"/>
  <c r="E170" i="14"/>
  <c r="D170" i="14"/>
  <c r="C170" i="14"/>
  <c r="B170" i="14"/>
  <c r="U169" i="14"/>
  <c r="T169" i="14"/>
  <c r="S169" i="14"/>
  <c r="R169" i="14"/>
  <c r="O169" i="14"/>
  <c r="N169" i="14"/>
  <c r="M169" i="14"/>
  <c r="L169" i="14"/>
  <c r="K169" i="14"/>
  <c r="J169" i="14"/>
  <c r="G169" i="14"/>
  <c r="F169" i="14"/>
  <c r="E169" i="14"/>
  <c r="D169" i="14"/>
  <c r="C169" i="14"/>
  <c r="B169" i="14"/>
  <c r="AC168" i="14"/>
  <c r="AB168" i="14"/>
  <c r="AA168" i="14"/>
  <c r="Z168" i="14"/>
  <c r="AC167" i="14"/>
  <c r="AB167" i="14"/>
  <c r="AA167" i="14"/>
  <c r="Z167" i="14"/>
  <c r="AC166" i="14"/>
  <c r="AB166" i="14"/>
  <c r="AA166" i="14"/>
  <c r="Z166" i="14"/>
  <c r="AC165" i="14"/>
  <c r="AB165" i="14"/>
  <c r="AA165" i="14"/>
  <c r="Z165" i="14"/>
  <c r="AC164" i="14"/>
  <c r="AB164" i="14"/>
  <c r="AA164" i="14"/>
  <c r="Z164" i="14"/>
  <c r="U164" i="14"/>
  <c r="T164" i="14"/>
  <c r="S164" i="14"/>
  <c r="R164" i="14"/>
  <c r="O164" i="14"/>
  <c r="N164" i="14"/>
  <c r="M164" i="14"/>
  <c r="L164" i="14"/>
  <c r="K164" i="14"/>
  <c r="J164" i="14"/>
  <c r="G164" i="14"/>
  <c r="F164" i="14"/>
  <c r="E164" i="14"/>
  <c r="D164" i="14"/>
  <c r="C164" i="14"/>
  <c r="B164" i="14"/>
  <c r="AC163" i="14"/>
  <c r="AB163" i="14"/>
  <c r="AA163" i="14"/>
  <c r="Z163" i="14"/>
  <c r="U163" i="14"/>
  <c r="T163" i="14"/>
  <c r="S163" i="14"/>
  <c r="R163" i="14"/>
  <c r="O163" i="14"/>
  <c r="N163" i="14"/>
  <c r="M163" i="14"/>
  <c r="L163" i="14"/>
  <c r="K163" i="14"/>
  <c r="J163" i="14"/>
  <c r="G163" i="14"/>
  <c r="F163" i="14"/>
  <c r="E163" i="14"/>
  <c r="D163" i="14"/>
  <c r="C163" i="14"/>
  <c r="B163" i="14"/>
  <c r="AC162" i="14"/>
  <c r="AB162" i="14"/>
  <c r="AA162" i="14"/>
  <c r="Z162" i="14"/>
  <c r="U162" i="14"/>
  <c r="T162" i="14"/>
  <c r="S162" i="14"/>
  <c r="R162" i="14"/>
  <c r="O162" i="14"/>
  <c r="N162" i="14"/>
  <c r="M162" i="14"/>
  <c r="L162" i="14"/>
  <c r="K162" i="14"/>
  <c r="J162" i="14"/>
  <c r="G162" i="14"/>
  <c r="F162" i="14"/>
  <c r="E162" i="14"/>
  <c r="D162" i="14"/>
  <c r="C162" i="14"/>
  <c r="B162" i="14"/>
  <c r="AC161" i="14"/>
  <c r="AB161" i="14"/>
  <c r="AA161" i="14"/>
  <c r="Z161" i="14"/>
  <c r="U161" i="14"/>
  <c r="T161" i="14"/>
  <c r="S161" i="14"/>
  <c r="R161" i="14"/>
  <c r="O161" i="14"/>
  <c r="N161" i="14"/>
  <c r="M161" i="14"/>
  <c r="L161" i="14"/>
  <c r="K161" i="14"/>
  <c r="J161" i="14"/>
  <c r="G161" i="14"/>
  <c r="F161" i="14"/>
  <c r="E161" i="14"/>
  <c r="D161" i="14"/>
  <c r="C161" i="14"/>
  <c r="B161" i="14"/>
  <c r="L120" i="14"/>
  <c r="K120" i="14"/>
  <c r="J120" i="14"/>
  <c r="I120" i="14"/>
  <c r="R119" i="14"/>
  <c r="Q119" i="14"/>
  <c r="L119" i="14"/>
  <c r="K119" i="14"/>
  <c r="J119" i="14"/>
  <c r="I119" i="14"/>
  <c r="L118" i="14"/>
  <c r="K118" i="14"/>
  <c r="J118" i="14"/>
  <c r="I118" i="14"/>
  <c r="L117" i="14"/>
  <c r="K117" i="14"/>
  <c r="J117" i="14"/>
  <c r="I117" i="14"/>
  <c r="L116" i="14"/>
  <c r="K116" i="14"/>
  <c r="J116" i="14"/>
  <c r="I116" i="14"/>
  <c r="E116" i="14"/>
  <c r="D116" i="14"/>
  <c r="C116" i="14"/>
  <c r="B116" i="14"/>
  <c r="T115" i="14"/>
  <c r="S115" i="14"/>
  <c r="R115" i="14"/>
  <c r="Q115" i="14"/>
  <c r="L115" i="14"/>
  <c r="K115" i="14"/>
  <c r="J115" i="14"/>
  <c r="I115" i="14"/>
  <c r="E115" i="14"/>
  <c r="D115" i="14"/>
  <c r="C115" i="14"/>
  <c r="B115" i="14"/>
  <c r="T114" i="14"/>
  <c r="S114" i="14"/>
  <c r="R114" i="14"/>
  <c r="Q114" i="14"/>
  <c r="L114" i="14"/>
  <c r="K114" i="14"/>
  <c r="J114" i="14"/>
  <c r="I114" i="14"/>
  <c r="E114" i="14"/>
  <c r="D114" i="14"/>
  <c r="C114" i="14"/>
  <c r="B114" i="14"/>
  <c r="T113" i="14"/>
  <c r="S113" i="14"/>
  <c r="R113" i="14"/>
  <c r="Q113" i="14"/>
  <c r="L113" i="14"/>
  <c r="K113" i="14"/>
  <c r="J113" i="14"/>
  <c r="I113" i="14"/>
  <c r="E113" i="14"/>
  <c r="D113" i="14"/>
  <c r="C113" i="14"/>
  <c r="B113" i="14"/>
  <c r="L107" i="14"/>
  <c r="K107" i="14"/>
  <c r="J107" i="14"/>
  <c r="I107" i="14"/>
  <c r="R106" i="14"/>
  <c r="Q106" i="14"/>
  <c r="L106" i="14"/>
  <c r="K106" i="14"/>
  <c r="J106" i="14"/>
  <c r="I106" i="14"/>
  <c r="L105" i="14"/>
  <c r="K105" i="14"/>
  <c r="J105" i="14"/>
  <c r="I105" i="14"/>
  <c r="L104" i="14"/>
  <c r="K104" i="14"/>
  <c r="J104" i="14"/>
  <c r="I104" i="14"/>
  <c r="L103" i="14"/>
  <c r="K103" i="14"/>
  <c r="J103" i="14"/>
  <c r="I103" i="14"/>
  <c r="E103" i="14"/>
  <c r="D103" i="14"/>
  <c r="C103" i="14"/>
  <c r="B103" i="14"/>
  <c r="T102" i="14"/>
  <c r="S102" i="14"/>
  <c r="R102" i="14"/>
  <c r="Q102" i="14"/>
  <c r="L102" i="14"/>
  <c r="K102" i="14"/>
  <c r="J102" i="14"/>
  <c r="I102" i="14"/>
  <c r="E102" i="14"/>
  <c r="D102" i="14"/>
  <c r="C102" i="14"/>
  <c r="B102" i="14"/>
  <c r="T101" i="14"/>
  <c r="S101" i="14"/>
  <c r="R101" i="14"/>
  <c r="Q101" i="14"/>
  <c r="L101" i="14"/>
  <c r="K101" i="14"/>
  <c r="J101" i="14"/>
  <c r="I101" i="14"/>
  <c r="E101" i="14"/>
  <c r="D101" i="14"/>
  <c r="C101" i="14"/>
  <c r="B101" i="14"/>
  <c r="T100" i="14"/>
  <c r="S100" i="14"/>
  <c r="R100" i="14"/>
  <c r="Q100" i="14"/>
  <c r="L100" i="14"/>
  <c r="K100" i="14"/>
  <c r="J100" i="14"/>
  <c r="I100" i="14"/>
  <c r="E100" i="14"/>
  <c r="D100" i="14"/>
  <c r="C100" i="14"/>
  <c r="B100" i="14"/>
  <c r="L94" i="14"/>
  <c r="K94" i="14"/>
  <c r="J94" i="14"/>
  <c r="I94" i="14"/>
  <c r="R93" i="14"/>
  <c r="Q93" i="14"/>
  <c r="L93" i="14"/>
  <c r="K93" i="14"/>
  <c r="J93" i="14"/>
  <c r="I93" i="14"/>
  <c r="L92" i="14"/>
  <c r="K92" i="14"/>
  <c r="J92" i="14"/>
  <c r="I92" i="14"/>
  <c r="L91" i="14"/>
  <c r="K91" i="14"/>
  <c r="J91" i="14"/>
  <c r="I91" i="14"/>
  <c r="L90" i="14"/>
  <c r="K90" i="14"/>
  <c r="J90" i="14"/>
  <c r="I90" i="14"/>
  <c r="E90" i="14"/>
  <c r="D90" i="14"/>
  <c r="C90" i="14"/>
  <c r="B90" i="14"/>
  <c r="T89" i="14"/>
  <c r="S89" i="14"/>
  <c r="R89" i="14"/>
  <c r="Q89" i="14"/>
  <c r="L89" i="14"/>
  <c r="K89" i="14"/>
  <c r="J89" i="14"/>
  <c r="I89" i="14"/>
  <c r="E89" i="14"/>
  <c r="D89" i="14"/>
  <c r="C89" i="14"/>
  <c r="B89" i="14"/>
  <c r="T88" i="14"/>
  <c r="S88" i="14"/>
  <c r="R88" i="14"/>
  <c r="Q88" i="14"/>
  <c r="L88" i="14"/>
  <c r="K88" i="14"/>
  <c r="J88" i="14"/>
  <c r="I88" i="14"/>
  <c r="E88" i="14"/>
  <c r="D88" i="14"/>
  <c r="C88" i="14"/>
  <c r="B88" i="14"/>
  <c r="T87" i="14"/>
  <c r="S87" i="14"/>
  <c r="R87" i="14"/>
  <c r="Q87" i="14"/>
  <c r="L87" i="14"/>
  <c r="K87" i="14"/>
  <c r="J87" i="14"/>
  <c r="I87" i="14"/>
  <c r="E87" i="14"/>
  <c r="D87" i="14"/>
  <c r="C87" i="14"/>
  <c r="B87" i="14"/>
  <c r="L81" i="14"/>
  <c r="K81" i="14"/>
  <c r="J81" i="14"/>
  <c r="I81" i="14"/>
  <c r="R80" i="14"/>
  <c r="Q80" i="14"/>
  <c r="L80" i="14"/>
  <c r="K80" i="14"/>
  <c r="J80" i="14"/>
  <c r="I80" i="14"/>
  <c r="L79" i="14"/>
  <c r="K79" i="14"/>
  <c r="J79" i="14"/>
  <c r="I79" i="14"/>
  <c r="L78" i="14"/>
  <c r="K78" i="14"/>
  <c r="J78" i="14"/>
  <c r="I78" i="14"/>
  <c r="L77" i="14"/>
  <c r="K77" i="14"/>
  <c r="J77" i="14"/>
  <c r="I77" i="14"/>
  <c r="E77" i="14"/>
  <c r="D77" i="14"/>
  <c r="C77" i="14"/>
  <c r="B77" i="14"/>
  <c r="T76" i="14"/>
  <c r="S76" i="14"/>
  <c r="R76" i="14"/>
  <c r="Q76" i="14"/>
  <c r="L76" i="14"/>
  <c r="K76" i="14"/>
  <c r="J76" i="14"/>
  <c r="I76" i="14"/>
  <c r="E76" i="14"/>
  <c r="D76" i="14"/>
  <c r="C76" i="14"/>
  <c r="B76" i="14"/>
  <c r="T75" i="14"/>
  <c r="S75" i="14"/>
  <c r="R75" i="14"/>
  <c r="Q75" i="14"/>
  <c r="L75" i="14"/>
  <c r="K75" i="14"/>
  <c r="J75" i="14"/>
  <c r="I75" i="14"/>
  <c r="E75" i="14"/>
  <c r="D75" i="14"/>
  <c r="C75" i="14"/>
  <c r="B75" i="14"/>
  <c r="T74" i="14"/>
  <c r="S74" i="14"/>
  <c r="R74" i="14"/>
  <c r="Q74" i="14"/>
  <c r="L74" i="14"/>
  <c r="K74" i="14"/>
  <c r="J74" i="14"/>
  <c r="I74" i="14"/>
  <c r="E74" i="14"/>
  <c r="D74" i="14"/>
  <c r="C74" i="14"/>
  <c r="B74" i="14"/>
  <c r="L68" i="14"/>
  <c r="K68" i="14"/>
  <c r="J68" i="14"/>
  <c r="I68" i="14"/>
  <c r="R67" i="14"/>
  <c r="Q67" i="14"/>
  <c r="L67" i="14"/>
  <c r="K67" i="14"/>
  <c r="J67" i="14"/>
  <c r="I67" i="14"/>
  <c r="L66" i="14"/>
  <c r="K66" i="14"/>
  <c r="J66" i="14"/>
  <c r="I66" i="14"/>
  <c r="L65" i="14"/>
  <c r="K65" i="14"/>
  <c r="J65" i="14"/>
  <c r="I65" i="14"/>
  <c r="L64" i="14"/>
  <c r="K64" i="14"/>
  <c r="J64" i="14"/>
  <c r="I64" i="14"/>
  <c r="E64" i="14"/>
  <c r="D64" i="14"/>
  <c r="C64" i="14"/>
  <c r="B64" i="14"/>
  <c r="T63" i="14"/>
  <c r="S63" i="14"/>
  <c r="R63" i="14"/>
  <c r="Q63" i="14"/>
  <c r="L63" i="14"/>
  <c r="K63" i="14"/>
  <c r="J63" i="14"/>
  <c r="I63" i="14"/>
  <c r="E63" i="14"/>
  <c r="D63" i="14"/>
  <c r="C63" i="14"/>
  <c r="B63" i="14"/>
  <c r="T62" i="14"/>
  <c r="S62" i="14"/>
  <c r="R62" i="14"/>
  <c r="Q62" i="14"/>
  <c r="L62" i="14"/>
  <c r="K62" i="14"/>
  <c r="J62" i="14"/>
  <c r="I62" i="14"/>
  <c r="E62" i="14"/>
  <c r="D62" i="14"/>
  <c r="C62" i="14"/>
  <c r="B62" i="14"/>
  <c r="T61" i="14"/>
  <c r="S61" i="14"/>
  <c r="R61" i="14"/>
  <c r="Q61" i="14"/>
  <c r="L61" i="14"/>
  <c r="K61" i="14"/>
  <c r="J61" i="14"/>
  <c r="I61" i="14"/>
  <c r="E61" i="14"/>
  <c r="D61" i="14"/>
  <c r="C61" i="14"/>
  <c r="B61" i="14"/>
  <c r="L55" i="14"/>
  <c r="K55" i="14"/>
  <c r="J55" i="14"/>
  <c r="I55" i="14"/>
  <c r="R54" i="14"/>
  <c r="Q54" i="14"/>
  <c r="L54" i="14"/>
  <c r="K54" i="14"/>
  <c r="J54" i="14"/>
  <c r="I54" i="14"/>
  <c r="L53" i="14"/>
  <c r="K53" i="14"/>
  <c r="J53" i="14"/>
  <c r="I53" i="14"/>
  <c r="L52" i="14"/>
  <c r="K52" i="14"/>
  <c r="J52" i="14"/>
  <c r="I52" i="14"/>
  <c r="L51" i="14"/>
  <c r="K51" i="14"/>
  <c r="J51" i="14"/>
  <c r="I51" i="14"/>
  <c r="E51" i="14"/>
  <c r="D51" i="14"/>
  <c r="C51" i="14"/>
  <c r="B51" i="14"/>
  <c r="T50" i="14"/>
  <c r="S50" i="14"/>
  <c r="R50" i="14"/>
  <c r="Q50" i="14"/>
  <c r="L50" i="14"/>
  <c r="K50" i="14"/>
  <c r="J50" i="14"/>
  <c r="I50" i="14"/>
  <c r="E50" i="14"/>
  <c r="D50" i="14"/>
  <c r="C50" i="14"/>
  <c r="B50" i="14"/>
  <c r="T49" i="14"/>
  <c r="S49" i="14"/>
  <c r="R49" i="14"/>
  <c r="Q49" i="14"/>
  <c r="L49" i="14"/>
  <c r="K49" i="14"/>
  <c r="J49" i="14"/>
  <c r="I49" i="14"/>
  <c r="E49" i="14"/>
  <c r="D49" i="14"/>
  <c r="C49" i="14"/>
  <c r="B49" i="14"/>
  <c r="T48" i="14"/>
  <c r="S48" i="14"/>
  <c r="R48" i="14"/>
  <c r="Q48" i="14"/>
  <c r="L48" i="14"/>
  <c r="K48" i="14"/>
  <c r="J48" i="14"/>
  <c r="I48" i="14"/>
  <c r="E48" i="14"/>
  <c r="D48" i="14"/>
  <c r="C48" i="14"/>
  <c r="B48" i="14"/>
  <c r="L42" i="14"/>
  <c r="K42" i="14"/>
  <c r="J42" i="14"/>
  <c r="I42" i="14"/>
  <c r="R41" i="14"/>
  <c r="Q41" i="14"/>
  <c r="L41" i="14"/>
  <c r="K41" i="14"/>
  <c r="J41" i="14"/>
  <c r="I41" i="14"/>
  <c r="L40" i="14"/>
  <c r="K40" i="14"/>
  <c r="J40" i="14"/>
  <c r="I40" i="14"/>
  <c r="L39" i="14"/>
  <c r="K39" i="14"/>
  <c r="J39" i="14"/>
  <c r="I39" i="14"/>
  <c r="L38" i="14"/>
  <c r="K38" i="14"/>
  <c r="J38" i="14"/>
  <c r="I38" i="14"/>
  <c r="E38" i="14"/>
  <c r="D38" i="14"/>
  <c r="C38" i="14"/>
  <c r="B38" i="14"/>
  <c r="T37" i="14"/>
  <c r="S37" i="14"/>
  <c r="R37" i="14"/>
  <c r="Q37" i="14"/>
  <c r="L37" i="14"/>
  <c r="K37" i="14"/>
  <c r="J37" i="14"/>
  <c r="I37" i="14"/>
  <c r="E37" i="14"/>
  <c r="D37" i="14"/>
  <c r="C37" i="14"/>
  <c r="B37" i="14"/>
  <c r="T36" i="14"/>
  <c r="S36" i="14"/>
  <c r="R36" i="14"/>
  <c r="Q36" i="14"/>
  <c r="L36" i="14"/>
  <c r="K36" i="14"/>
  <c r="J36" i="14"/>
  <c r="I36" i="14"/>
  <c r="E36" i="14"/>
  <c r="D36" i="14"/>
  <c r="C36" i="14"/>
  <c r="B36" i="14"/>
  <c r="T35" i="14"/>
  <c r="S35" i="14"/>
  <c r="R35" i="14"/>
  <c r="Q35" i="14"/>
  <c r="L35" i="14"/>
  <c r="K35" i="14"/>
  <c r="J35" i="14"/>
  <c r="I35" i="14"/>
  <c r="E35" i="14"/>
  <c r="D35" i="14"/>
  <c r="C35" i="14"/>
  <c r="B35" i="14"/>
  <c r="L29" i="14"/>
  <c r="K29" i="14"/>
  <c r="J29" i="14"/>
  <c r="I29" i="14"/>
  <c r="R28" i="14"/>
  <c r="Q28" i="14"/>
  <c r="L28" i="14"/>
  <c r="K28" i="14"/>
  <c r="J28" i="14"/>
  <c r="I28" i="14"/>
  <c r="L27" i="14"/>
  <c r="K27" i="14"/>
  <c r="J27" i="14"/>
  <c r="I27" i="14"/>
  <c r="L26" i="14"/>
  <c r="K26" i="14"/>
  <c r="J26" i="14"/>
  <c r="I26" i="14"/>
  <c r="L25" i="14"/>
  <c r="K25" i="14"/>
  <c r="J25" i="14"/>
  <c r="I25" i="14"/>
  <c r="E25" i="14"/>
  <c r="D25" i="14"/>
  <c r="C25" i="14"/>
  <c r="B25" i="14"/>
  <c r="T24" i="14"/>
  <c r="S24" i="14"/>
  <c r="R24" i="14"/>
  <c r="Q24" i="14"/>
  <c r="L24" i="14"/>
  <c r="K24" i="14"/>
  <c r="J24" i="14"/>
  <c r="I24" i="14"/>
  <c r="E24" i="14"/>
  <c r="D24" i="14"/>
  <c r="C24" i="14"/>
  <c r="B24" i="14"/>
  <c r="T23" i="14"/>
  <c r="S23" i="14"/>
  <c r="R23" i="14"/>
  <c r="Q23" i="14"/>
  <c r="L23" i="14"/>
  <c r="K23" i="14"/>
  <c r="J23" i="14"/>
  <c r="I23" i="14"/>
  <c r="E23" i="14"/>
  <c r="D23" i="14"/>
  <c r="C23" i="14"/>
  <c r="B23" i="14"/>
  <c r="T22" i="14"/>
  <c r="S22" i="14"/>
  <c r="R22" i="14"/>
  <c r="Q22" i="14"/>
  <c r="L22" i="14"/>
  <c r="K22" i="14"/>
  <c r="J22" i="14"/>
  <c r="I22" i="14"/>
  <c r="E22" i="14"/>
  <c r="D22" i="14"/>
  <c r="C22" i="14"/>
  <c r="B22" i="14"/>
  <c r="L16" i="14"/>
  <c r="K16" i="14"/>
  <c r="J16" i="14"/>
  <c r="I16" i="14"/>
  <c r="R15" i="14"/>
  <c r="Q15" i="14"/>
  <c r="L15" i="14"/>
  <c r="K15" i="14"/>
  <c r="J15" i="14"/>
  <c r="I15" i="14"/>
  <c r="L14" i="14"/>
  <c r="K14" i="14"/>
  <c r="J14" i="14"/>
  <c r="I14" i="14"/>
  <c r="L13" i="14"/>
  <c r="K13" i="14"/>
  <c r="J13" i="14"/>
  <c r="I13" i="14"/>
  <c r="L12" i="14"/>
  <c r="K12" i="14"/>
  <c r="J12" i="14"/>
  <c r="I12" i="14"/>
  <c r="E12" i="14"/>
  <c r="D12" i="14"/>
  <c r="C12" i="14"/>
  <c r="B12" i="14"/>
  <c r="T11" i="14"/>
  <c r="S11" i="14"/>
  <c r="R11" i="14"/>
  <c r="Q11" i="14"/>
  <c r="L11" i="14"/>
  <c r="K11" i="14"/>
  <c r="J11" i="14"/>
  <c r="I11" i="14"/>
  <c r="E11" i="14"/>
  <c r="D11" i="14"/>
  <c r="C11" i="14"/>
  <c r="B11" i="14"/>
  <c r="T10" i="14"/>
  <c r="S10" i="14"/>
  <c r="R10" i="14"/>
  <c r="Q10" i="14"/>
  <c r="L10" i="14"/>
  <c r="K10" i="14"/>
  <c r="J10" i="14"/>
  <c r="I10" i="14"/>
  <c r="E10" i="14"/>
  <c r="D10" i="14"/>
  <c r="C10" i="14"/>
  <c r="B10" i="14"/>
  <c r="T9" i="14"/>
  <c r="S9" i="14"/>
  <c r="R9" i="14"/>
  <c r="Q9" i="14"/>
  <c r="L9" i="14"/>
  <c r="K9" i="14"/>
  <c r="J9" i="14"/>
  <c r="I9" i="14"/>
  <c r="E9" i="14"/>
  <c r="D9" i="14"/>
  <c r="C9" i="14"/>
  <c r="B9" i="14"/>
</calcChain>
</file>

<file path=xl/sharedStrings.xml><?xml version="1.0" encoding="utf-8"?>
<sst xmlns="http://schemas.openxmlformats.org/spreadsheetml/2006/main" count="11210" uniqueCount="177">
  <si>
    <t>Gender</t>
  </si>
  <si>
    <t>F</t>
  </si>
  <si>
    <t>Age</t>
  </si>
  <si>
    <t>Condition</t>
  </si>
  <si>
    <t>Healthy</t>
  </si>
  <si>
    <t>Director's Hand</t>
  </si>
  <si>
    <t>Right</t>
  </si>
  <si>
    <t>Max values of each muscle - OneFootStanding_R_EO</t>
  </si>
  <si>
    <t>Coherency values between each muscle and each COP direction - OneFootStanding_R_EO</t>
  </si>
  <si>
    <t>COP important values - OneFootStanding_R_EO</t>
  </si>
  <si>
    <t xml:space="preserve"> </t>
  </si>
  <si>
    <t>Left</t>
  </si>
  <si>
    <t>COP X</t>
  </si>
  <si>
    <t>COP Y</t>
  </si>
  <si>
    <t>Rectus_A</t>
  </si>
  <si>
    <t>Rectus_A_L</t>
  </si>
  <si>
    <t>Mean Velocity</t>
  </si>
  <si>
    <t>Obliques</t>
  </si>
  <si>
    <t>Obliques_L</t>
  </si>
  <si>
    <t>STD</t>
  </si>
  <si>
    <t>Ilicostalis</t>
  </si>
  <si>
    <t>Ilicostalis_L</t>
  </si>
  <si>
    <t>Amplitude</t>
  </si>
  <si>
    <t>Multifidus</t>
  </si>
  <si>
    <t>Multifidus_L</t>
  </si>
  <si>
    <t>Rectus_A_R</t>
  </si>
  <si>
    <t>Obliques_R</t>
  </si>
  <si>
    <t>Area COP</t>
  </si>
  <si>
    <t>Ilicostalis_R</t>
  </si>
  <si>
    <t>Multifidus_R</t>
  </si>
  <si>
    <t>Max values of each muscle - Standing_EO</t>
  </si>
  <si>
    <t>Coherency values between each muscle and each COP direction - Reach_L</t>
  </si>
  <si>
    <t>COP important values - Standing_EO</t>
  </si>
  <si>
    <t>Max values of each muscle - Reach_L</t>
  </si>
  <si>
    <t>Coherency values between each muscle and each COP direction - Reach_C</t>
  </si>
  <si>
    <t>COP important values - Reach_L</t>
  </si>
  <si>
    <t>Max values of each muscle - Reach_C</t>
  </si>
  <si>
    <t>Coherency values between each muscle and each COP direction - Reach_Ground</t>
  </si>
  <si>
    <t>COP important values - Reach_C</t>
  </si>
  <si>
    <t>Max values of each muscle - Reach_Ground</t>
  </si>
  <si>
    <t>Coherency values between each muscle and each COP direction - OneFootStanding_R_EC</t>
  </si>
  <si>
    <t>COP important values - Reach_Ground</t>
  </si>
  <si>
    <t>Max values of each muscle - OneFootStanding_R_EC</t>
  </si>
  <si>
    <t>Coherency values between each muscle and each COP direction - OneFootStanding_L_EO</t>
  </si>
  <si>
    <t>COP important values - OneFootStanding_R_EC</t>
  </si>
  <si>
    <t>Max values of each muscle - Standing_EC</t>
  </si>
  <si>
    <t>Coherency values between each muscle and each COP direction - Standing_EO</t>
  </si>
  <si>
    <t>COP important values - Standing_EC</t>
  </si>
  <si>
    <t>Max values of each muscle - OneFootStanding_L_EC</t>
  </si>
  <si>
    <t>Coherency values between each muscle and each COP direction - Arms_extension</t>
  </si>
  <si>
    <t>COP important values - OneFootStanding_L_EC</t>
  </si>
  <si>
    <t>Max values of each muscle - Arms_extension</t>
  </si>
  <si>
    <t>Coherency values between each muscle and each COP direction - Reach_R</t>
  </si>
  <si>
    <t>COP important values - Arms_extension</t>
  </si>
  <si>
    <t>Max values of each muscle - OneFootStanding_L_EO</t>
  </si>
  <si>
    <t>Coherency values between each muscle and each COP direction - Standing_EC</t>
  </si>
  <si>
    <t>COP important values - OneFootStanding_L_EO</t>
  </si>
  <si>
    <t>Max values of each muscle - Reach_R</t>
  </si>
  <si>
    <t>Coherency values between each muscle and each COP direction - OneFootStanding_L_EC</t>
  </si>
  <si>
    <t>COP important values - Reach_R</t>
  </si>
  <si>
    <t>Correlation values between EMG, COP, velocity and accelaration</t>
  </si>
  <si>
    <t>**EMG data - Right muscle minus left muscle. Correlation between EMG data,</t>
  </si>
  <si>
    <t>**EMG data - Front muscle minus back muscle. Correlation between EMG data,</t>
  </si>
  <si>
    <t>**EMG data - Front muscle minus back muscle in cross direction. Correlation between EMG data,</t>
  </si>
  <si>
    <t xml:space="preserve"> COP in X direction, velocity in X direction and accelaration in X direction.</t>
  </si>
  <si>
    <t xml:space="preserve"> COP in Y direction, velocity in Y direction and accelaration in Y direction.</t>
  </si>
  <si>
    <t>Correlation values - OneFootStanding_R_EO</t>
  </si>
  <si>
    <t>Correlation coeficient between each muscle and each COP direction - OneFootStanding_R_EO</t>
  </si>
  <si>
    <t>Velocity X</t>
  </si>
  <si>
    <t>Acelaration X</t>
  </si>
  <si>
    <t>Velocity Y</t>
  </si>
  <si>
    <t>Acelaration Y</t>
  </si>
  <si>
    <t>R-M_L</t>
  </si>
  <si>
    <t>RL-MR</t>
  </si>
  <si>
    <t>R-M_R</t>
  </si>
  <si>
    <t>RR-LM</t>
  </si>
  <si>
    <t>O-I_L</t>
  </si>
  <si>
    <t>OL-IR</t>
  </si>
  <si>
    <t>O-I_R</t>
  </si>
  <si>
    <t>OR-IL</t>
  </si>
  <si>
    <t>Correlation values - Reach_L</t>
  </si>
  <si>
    <t>Correlation coeficient between each muscle and each COP direction - Reach_L</t>
  </si>
  <si>
    <t>Correlation values - Reach_C</t>
  </si>
  <si>
    <t>Correlation values - Reach_Ground</t>
  </si>
  <si>
    <t>Correlation coeficient between each muscle and each COP direction - Reach_C</t>
  </si>
  <si>
    <t>Correlation values - OneFootStanding_R_EC</t>
  </si>
  <si>
    <t>Correlation coeficient between each muscle and each COP direction - Reach_Ground</t>
  </si>
  <si>
    <t>Correlation values - OneFootStanding_L_EO</t>
  </si>
  <si>
    <t>Correlation values - Standing_EO</t>
  </si>
  <si>
    <t>Correlation coeficient between each muscle and each COP direction - OneFootStanding_R_EC</t>
  </si>
  <si>
    <t>Correlation values - Arms_extension</t>
  </si>
  <si>
    <t>Correlation coeficient between each muscle and each COP direction - OneFootStanding_L_EO</t>
  </si>
  <si>
    <t>Correlation values - Reach_R</t>
  </si>
  <si>
    <t>Correlation values - Standing_EC</t>
  </si>
  <si>
    <t>Correlation coeficient between each muscle and each COP direction - Standing_EO</t>
  </si>
  <si>
    <t>Correlation values - OneFootStanding_L_EC</t>
  </si>
  <si>
    <t>Correlation coeficient between each muscle and each COP direction - Arms_extension</t>
  </si>
  <si>
    <t>**Frequency analysis of EMG and COP</t>
  </si>
  <si>
    <t>Correlation coeficient between each muscle and each COP direction - Reach_R</t>
  </si>
  <si>
    <t>Frequencys EMG  - OneFootStanding_R_EO</t>
  </si>
  <si>
    <t>Frequencys COP  - OneFootStanding_R_EO</t>
  </si>
  <si>
    <t>Peak Freq (Hz)</t>
  </si>
  <si>
    <t>Mean Freq (Hz)</t>
  </si>
  <si>
    <t>Median Freq (Hz)</t>
  </si>
  <si>
    <t>80% Freq (Hz)</t>
  </si>
  <si>
    <t>COP_Y</t>
  </si>
  <si>
    <t>Correlation coeficient between each muscle and each COP direction - Standing_EC</t>
  </si>
  <si>
    <t>Frequencys EMG  - Standing_EO</t>
  </si>
  <si>
    <t>Frequencys COP  - Reach_L</t>
  </si>
  <si>
    <t>Correlation coeficient between each muscle and each COP direction - OneFootStanding_L_EC</t>
  </si>
  <si>
    <t>Frequencys EMG  - Reach_L</t>
  </si>
  <si>
    <t>Frequencys COP  - Reach_C</t>
  </si>
  <si>
    <t>Frequencys EMG  - Reach_C</t>
  </si>
  <si>
    <t>Frequencys COP  - Reach_Ground</t>
  </si>
  <si>
    <t>Frequencys EMG  - Reach_Ground</t>
  </si>
  <si>
    <t>Frequencys COP  - OneFootStanding_R_EC</t>
  </si>
  <si>
    <t>Frequencys EMG  - OneFootStanding_R_EC</t>
  </si>
  <si>
    <t>Frequencys COP  - OneFootStanding_L_EO</t>
  </si>
  <si>
    <t>Frequencys EMG  - Standing_EC</t>
  </si>
  <si>
    <t>Frequencys COP  - Standing_EO</t>
  </si>
  <si>
    <t>Frequencys EMG  - OneFootStanding_L_EC</t>
  </si>
  <si>
    <t>Frequencys COP  - Arms_extension</t>
  </si>
  <si>
    <t>Frequencys EMG  - Arms_extension</t>
  </si>
  <si>
    <t>Frequencys COP  - Reach_R</t>
  </si>
  <si>
    <t>Frequencys EMG  - OneFootStanding_L_EO</t>
  </si>
  <si>
    <t>Frequencys COP  - Standing_EC</t>
  </si>
  <si>
    <t>Frequencys EMG  - Reach_R</t>
  </si>
  <si>
    <t>Frequencys COP  - OneFootStanding_L_EC</t>
  </si>
  <si>
    <t>Height(cm)</t>
  </si>
  <si>
    <t>Weight(kg)</t>
  </si>
  <si>
    <t>Sports</t>
  </si>
  <si>
    <t>None</t>
  </si>
  <si>
    <t>Dominant Hand</t>
  </si>
  <si>
    <t>Max values of each muscle - Relax</t>
  </si>
  <si>
    <t>Frequencys EMG - OneFootStanding_R_EO</t>
  </si>
  <si>
    <t>Correlation coeficient between each muscle and each COP direction - Relax</t>
  </si>
  <si>
    <t>M</t>
  </si>
  <si>
    <t>Karate</t>
  </si>
  <si>
    <t>Frequencys COP - OneFootStanding_L_EC</t>
  </si>
  <si>
    <t>Yes</t>
  </si>
  <si>
    <t>Frequency EMG - OneFootStanding_R_EO</t>
  </si>
  <si>
    <t>Frequency COP - OneFootStanding_R_EO</t>
  </si>
  <si>
    <t>Frequency EMG - Standing_EO</t>
  </si>
  <si>
    <t>Frequency COP - Reach_L</t>
  </si>
  <si>
    <t>Frequency EMG - Reach_L</t>
  </si>
  <si>
    <t>Frequency COP - Reach_C</t>
  </si>
  <si>
    <t>Frequency EMG - Reach_C</t>
  </si>
  <si>
    <t>Frequency COP - OneFootStanding_R_EC</t>
  </si>
  <si>
    <t>Frequency EMG - OneFootStanding_R_EC</t>
  </si>
  <si>
    <t>Frequency COP - OneFootStanding_L_EO</t>
  </si>
  <si>
    <t>Frequency EMG - Standing_EC</t>
  </si>
  <si>
    <t>Frequency COP - Standing_EO</t>
  </si>
  <si>
    <t>Frequency EMG - OneFootStanding_L_EC</t>
  </si>
  <si>
    <t>Frequency COP - Reach_R</t>
  </si>
  <si>
    <t>Frequency EMG - OneFootStanding_L_EO</t>
  </si>
  <si>
    <t>Frequency COP - Standing_EC</t>
  </si>
  <si>
    <t>Frequency EMG - Reach_R</t>
  </si>
  <si>
    <t>Frequency COP - OneFootStanding_L_EC</t>
  </si>
  <si>
    <t>Healthy/Scoliosis</t>
  </si>
  <si>
    <t>Mean Value</t>
  </si>
  <si>
    <t>STD Value</t>
  </si>
  <si>
    <t>Frequencys COP - OneFootStanding_R_EO</t>
  </si>
  <si>
    <t>Frequencys EMG - Standing_EO</t>
  </si>
  <si>
    <t>Frequencys COP - Reach_L</t>
  </si>
  <si>
    <t>Frequencys EMG - Reach_L</t>
  </si>
  <si>
    <t>Frequencys COP - Reach_C</t>
  </si>
  <si>
    <t>Frequencys EMG - Reach_C</t>
  </si>
  <si>
    <t>Frequencys COP- OneFootStanding_R_EC</t>
  </si>
  <si>
    <t>Frequencys EMG - OneFootStanding_R_EC</t>
  </si>
  <si>
    <t>Frequencys COP - OneFootStanding_L_EO</t>
  </si>
  <si>
    <t>Frequencys EMG - Standing_EC</t>
  </si>
  <si>
    <t>Frequencys COP - Standing_EO</t>
  </si>
  <si>
    <t>Frequencys EMG - OneFootStanding_L_EC</t>
  </si>
  <si>
    <t>Frequencys COP - Reach_R</t>
  </si>
  <si>
    <t>Frequencys EMG- OneFootStanding_L_EO</t>
  </si>
  <si>
    <t>Frequencys COP - Standing_EC</t>
  </si>
  <si>
    <t>Frequencys EMG- Reach_R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</si>
</sst>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CC2BC"/>
        <bgColor rgb="FFBCC2BC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0" fillId="16" borderId="0" xfId="0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0" fillId="0" borderId="0" xfId="0" applyAlignment="1">
      <alignment horizontal="center"/>
    </xf>
    <xf numFmtId="0" fontId="1" fillId="19" borderId="0" xfId="0" applyFont="1" applyFill="1"/>
    <xf numFmtId="0" fontId="0" fillId="19" borderId="0" xfId="0" applyFill="1"/>
    <xf numFmtId="0" fontId="1" fillId="20" borderId="3" xfId="0" applyFont="1" applyFill="1" applyBorder="1"/>
    <xf numFmtId="0" fontId="1" fillId="20" borderId="0" xfId="0" applyFont="1" applyFill="1"/>
    <xf numFmtId="0" fontId="0" fillId="0" borderId="3" xfId="0" applyBorder="1"/>
    <xf numFmtId="0" fontId="1" fillId="21" borderId="3" xfId="0" applyFont="1" applyFill="1" applyBorder="1"/>
    <xf numFmtId="0" fontId="1" fillId="21" borderId="0" xfId="0" applyFont="1" applyFill="1"/>
    <xf numFmtId="0" fontId="1" fillId="21" borderId="1" xfId="0" applyFont="1" applyFill="1" applyBorder="1"/>
    <xf numFmtId="0" fontId="1" fillId="21" borderId="2" xfId="0" applyFont="1" applyFill="1" applyBorder="1"/>
    <xf numFmtId="0" fontId="1" fillId="22" borderId="0" xfId="0" applyFont="1" applyFill="1"/>
    <xf numFmtId="0" fontId="0" fillId="0" borderId="5" xfId="0" applyBorder="1"/>
    <xf numFmtId="0" fontId="1" fillId="23" borderId="0" xfId="0" applyFont="1" applyFill="1"/>
    <xf numFmtId="0" fontId="1" fillId="23" borderId="3" xfId="0" applyFont="1" applyFill="1" applyBorder="1"/>
    <xf numFmtId="0" fontId="1" fillId="23" borderId="5" xfId="0" applyFont="1" applyFill="1" applyBorder="1"/>
    <xf numFmtId="0" fontId="1" fillId="24" borderId="0" xfId="0" applyFont="1" applyFill="1"/>
    <xf numFmtId="0" fontId="1" fillId="24" borderId="3" xfId="0" applyFont="1" applyFill="1" applyBorder="1"/>
    <xf numFmtId="0" fontId="1" fillId="24" borderId="5" xfId="0" applyFont="1" applyFill="1" applyBorder="1"/>
    <xf numFmtId="0" fontId="1" fillId="25" borderId="0" xfId="0" applyFont="1" applyFill="1"/>
    <xf numFmtId="0" fontId="1" fillId="25" borderId="5" xfId="0" applyFont="1" applyFill="1" applyBorder="1"/>
    <xf numFmtId="0" fontId="0" fillId="0" borderId="0" xfId="0"/>
    <xf numFmtId="0" fontId="1" fillId="25" borderId="3" xfId="0" applyFont="1" applyFill="1" applyBorder="1"/>
    <xf numFmtId="0" fontId="1" fillId="26" borderId="0" xfId="0" applyFont="1" applyFill="1"/>
    <xf numFmtId="0" fontId="1" fillId="27" borderId="0" xfId="0" applyFont="1" applyFill="1"/>
    <xf numFmtId="0" fontId="1" fillId="28" borderId="0" xfId="0" applyFont="1" applyFill="1"/>
    <xf numFmtId="0" fontId="1" fillId="29" borderId="0" xfId="0" applyFont="1" applyFill="1"/>
    <xf numFmtId="0" fontId="1" fillId="30" borderId="0" xfId="0" applyFont="1" applyFill="1"/>
    <xf numFmtId="0" fontId="1" fillId="31" borderId="0" xfId="0" applyFont="1" applyFill="1"/>
    <xf numFmtId="0" fontId="1" fillId="32" borderId="0" xfId="0" applyFont="1" applyFill="1"/>
    <xf numFmtId="0" fontId="1" fillId="33" borderId="0" xfId="0" applyFont="1" applyFill="1"/>
    <xf numFmtId="0" fontId="1" fillId="34" borderId="0" xfId="0" applyFont="1" applyFill="1"/>
    <xf numFmtId="0" fontId="1" fillId="35" borderId="0" xfId="0" applyFont="1" applyFill="1"/>
    <xf numFmtId="0" fontId="1" fillId="36" borderId="0" xfId="0" applyFont="1" applyFill="1"/>
    <xf numFmtId="0" fontId="1" fillId="37" borderId="0" xfId="0" applyFont="1" applyFill="1"/>
    <xf numFmtId="0" fontId="1" fillId="38" borderId="0" xfId="0" applyFont="1" applyFill="1"/>
    <xf numFmtId="0" fontId="1" fillId="39" borderId="0" xfId="0" applyFont="1" applyFill="1"/>
    <xf numFmtId="0" fontId="1" fillId="40" borderId="0" xfId="0" applyFont="1" applyFill="1"/>
    <xf numFmtId="0" fontId="1" fillId="41" borderId="0" xfId="0" applyFont="1" applyFill="1"/>
    <xf numFmtId="0" fontId="1" fillId="42" borderId="0" xfId="0" applyFont="1" applyFill="1"/>
    <xf numFmtId="0" fontId="1" fillId="43" borderId="0" xfId="0" applyFont="1" applyFill="1"/>
    <xf numFmtId="0" fontId="1" fillId="44" borderId="0" xfId="0" applyFont="1" applyFill="1"/>
    <xf numFmtId="0" fontId="1" fillId="45" borderId="0" xfId="0" applyFont="1" applyFill="1"/>
    <xf numFmtId="0" fontId="1" fillId="46" borderId="0" xfId="0" applyFont="1" applyFill="1"/>
    <xf numFmtId="0" fontId="1" fillId="47" borderId="0" xfId="0" applyFont="1" applyFill="1"/>
    <xf numFmtId="0" fontId="1" fillId="48" borderId="0" xfId="0" applyFont="1" applyFill="1"/>
    <xf numFmtId="0" fontId="1" fillId="49" borderId="0" xfId="0" applyFont="1" applyFill="1"/>
    <xf numFmtId="0" fontId="1" fillId="50" borderId="0" xfId="0" applyFont="1" applyFill="1"/>
    <xf numFmtId="0" fontId="1" fillId="51" borderId="0" xfId="0" applyFont="1" applyFill="1"/>
    <xf numFmtId="0" fontId="1" fillId="25" borderId="1" xfId="0" applyFont="1" applyFill="1" applyBorder="1" applyAlignment="1">
      <alignment horizontal="center"/>
    </xf>
    <xf numFmtId="0" fontId="1" fillId="25" borderId="4" xfId="0" applyFont="1" applyFill="1" applyBorder="1" applyAlignment="1">
      <alignment horizontal="center"/>
    </xf>
    <xf numFmtId="0" fontId="1" fillId="25" borderId="2" xfId="0" applyFont="1" applyFill="1" applyBorder="1" applyAlignment="1">
      <alignment horizontal="center"/>
    </xf>
    <xf numFmtId="0" fontId="1" fillId="23" borderId="1" xfId="0" applyFont="1" applyFill="1" applyBorder="1" applyAlignment="1">
      <alignment horizontal="center"/>
    </xf>
    <xf numFmtId="0" fontId="1" fillId="23" borderId="4" xfId="0" applyFont="1" applyFill="1" applyBorder="1" applyAlignment="1">
      <alignment horizontal="center"/>
    </xf>
    <xf numFmtId="0" fontId="1" fillId="23" borderId="2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/>
    </xf>
    <xf numFmtId="0" fontId="1" fillId="22" borderId="4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1" fillId="19" borderId="2" xfId="0" applyFont="1" applyFill="1" applyBorder="1" applyAlignment="1">
      <alignment horizontal="center"/>
    </xf>
    <xf numFmtId="0" fontId="1" fillId="20" borderId="2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1" fillId="21" borderId="2" xfId="0" applyFont="1" applyFill="1" applyBorder="1" applyAlignment="1">
      <alignment horizontal="center"/>
    </xf>
    <xf numFmtId="0" fontId="1" fillId="24" borderId="1" xfId="0" applyFont="1" applyFill="1" applyBorder="1" applyAlignment="1">
      <alignment horizontal="center"/>
    </xf>
    <xf numFmtId="0" fontId="1" fillId="24" borderId="2" xfId="0" applyFont="1" applyFill="1" applyBorder="1" applyAlignment="1">
      <alignment horizontal="center"/>
    </xf>
    <xf numFmtId="0" fontId="1" fillId="2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380" workbookViewId="0"/>
  </sheetViews>
  <sheetFormatPr defaultColWidth="11.42578125" defaultRowHeight="15" x14ac:dyDescent="0.25"/>
  <sheetData>
    <row r="1" spans="1:18" x14ac:dyDescent="0.25">
      <c r="A1" s="3" t="s">
        <v>0</v>
      </c>
      <c r="B1" s="2" t="s">
        <v>1</v>
      </c>
      <c r="C1" s="3" t="s">
        <v>128</v>
      </c>
      <c r="D1" s="2">
        <v>162</v>
      </c>
    </row>
    <row r="2" spans="1:18" x14ac:dyDescent="0.25">
      <c r="A2" s="3" t="s">
        <v>2</v>
      </c>
      <c r="B2" s="2">
        <v>23</v>
      </c>
      <c r="C2" s="3" t="s">
        <v>129</v>
      </c>
      <c r="D2" s="2">
        <v>55</v>
      </c>
    </row>
    <row r="3" spans="1:18" x14ac:dyDescent="0.25">
      <c r="A3" s="3" t="s">
        <v>3</v>
      </c>
      <c r="B3" s="2" t="s">
        <v>158</v>
      </c>
      <c r="C3" s="3" t="s">
        <v>130</v>
      </c>
      <c r="D3" s="2" t="s">
        <v>139</v>
      </c>
    </row>
    <row r="4" spans="1:18" x14ac:dyDescent="0.25">
      <c r="A4" s="3" t="s">
        <v>132</v>
      </c>
      <c r="B4" s="2" t="s">
        <v>11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54"/>
      <c r="I7" s="54" t="s">
        <v>12</v>
      </c>
      <c r="J7" s="54" t="s">
        <v>13</v>
      </c>
      <c r="P7" s="54"/>
      <c r="Q7" s="54" t="s">
        <v>12</v>
      </c>
      <c r="R7" s="54" t="s">
        <v>13</v>
      </c>
    </row>
    <row r="8" spans="1:18" x14ac:dyDescent="0.25">
      <c r="A8" s="3" t="s">
        <v>14</v>
      </c>
      <c r="B8">
        <v>4.2336896102235437</v>
      </c>
      <c r="C8">
        <v>4.044051337519921</v>
      </c>
      <c r="H8" s="54" t="s">
        <v>15</v>
      </c>
      <c r="I8">
        <v>7.9774533288427998E-2</v>
      </c>
      <c r="J8">
        <v>0.10663411754086689</v>
      </c>
      <c r="P8" s="54" t="s">
        <v>16</v>
      </c>
      <c r="Q8">
        <v>-4.8536004763918519E-2</v>
      </c>
      <c r="R8">
        <v>-5.067410258709501E-2</v>
      </c>
    </row>
    <row r="9" spans="1:18" x14ac:dyDescent="0.25">
      <c r="A9" s="3" t="s">
        <v>17</v>
      </c>
      <c r="B9">
        <v>17.567340609400041</v>
      </c>
      <c r="C9">
        <v>25.591198826557601</v>
      </c>
      <c r="H9" s="54" t="s">
        <v>18</v>
      </c>
      <c r="I9">
        <v>0.14697666192359279</v>
      </c>
      <c r="J9">
        <v>0.1905365879748373</v>
      </c>
      <c r="P9" s="54" t="s">
        <v>19</v>
      </c>
      <c r="Q9">
        <v>3.9696409650336388</v>
      </c>
      <c r="R9">
        <v>6.2664605328252501</v>
      </c>
    </row>
    <row r="10" spans="1:18" x14ac:dyDescent="0.25">
      <c r="A10" s="3" t="s">
        <v>20</v>
      </c>
      <c r="B10">
        <v>5.2752737063653283</v>
      </c>
      <c r="C10">
        <v>4.5812338563999946</v>
      </c>
      <c r="H10" s="54" t="s">
        <v>21</v>
      </c>
      <c r="I10">
        <v>0.14967345714004479</v>
      </c>
      <c r="J10">
        <v>0.14080101871720069</v>
      </c>
      <c r="P10" s="54" t="s">
        <v>22</v>
      </c>
      <c r="Q10">
        <v>25.12870658297275</v>
      </c>
      <c r="R10">
        <v>37.090054546770801</v>
      </c>
    </row>
    <row r="11" spans="1:18" x14ac:dyDescent="0.25">
      <c r="A11" s="3" t="s">
        <v>23</v>
      </c>
      <c r="B11">
        <v>5.937060912692103</v>
      </c>
      <c r="C11">
        <v>3.4539838022757472</v>
      </c>
      <c r="H11" s="54" t="s">
        <v>24</v>
      </c>
      <c r="I11">
        <v>0.192850774708657</v>
      </c>
      <c r="J11">
        <v>0.10422772306423821</v>
      </c>
    </row>
    <row r="12" spans="1:18" x14ac:dyDescent="0.25">
      <c r="H12" s="54" t="s">
        <v>25</v>
      </c>
      <c r="I12">
        <v>0.11009272006070719</v>
      </c>
      <c r="J12">
        <v>8.4694811038369566E-2</v>
      </c>
    </row>
    <row r="13" spans="1:18" x14ac:dyDescent="0.25">
      <c r="H13" s="54" t="s">
        <v>26</v>
      </c>
      <c r="I13">
        <v>0.21102030167848271</v>
      </c>
      <c r="J13">
        <v>6.3378154692782171E-2</v>
      </c>
      <c r="P13" s="54" t="s">
        <v>27</v>
      </c>
      <c r="Q13">
        <v>320.63623600474881</v>
      </c>
    </row>
    <row r="14" spans="1:18" x14ac:dyDescent="0.25">
      <c r="H14" s="54" t="s">
        <v>28</v>
      </c>
      <c r="I14">
        <v>0.14727737559469589</v>
      </c>
      <c r="J14">
        <v>0.1005402168284121</v>
      </c>
    </row>
    <row r="15" spans="1:18" x14ac:dyDescent="0.25">
      <c r="H15" s="54" t="s">
        <v>29</v>
      </c>
      <c r="I15">
        <v>0.13105404629782419</v>
      </c>
      <c r="J15">
        <v>0.10587159268810011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54"/>
      <c r="I20" s="54" t="s">
        <v>12</v>
      </c>
      <c r="J20" s="54" t="s">
        <v>13</v>
      </c>
      <c r="P20" s="54"/>
      <c r="Q20" s="54" t="s">
        <v>12</v>
      </c>
      <c r="R20" s="54" t="s">
        <v>13</v>
      </c>
    </row>
    <row r="21" spans="1:18" x14ac:dyDescent="0.25">
      <c r="A21" s="3" t="s">
        <v>14</v>
      </c>
      <c r="B21">
        <v>4.2386153247513763</v>
      </c>
      <c r="C21">
        <v>3.3928843129067841</v>
      </c>
      <c r="H21" s="54" t="s">
        <v>15</v>
      </c>
      <c r="I21">
        <v>0.31280787545262678</v>
      </c>
      <c r="J21">
        <v>0.2571214206947825</v>
      </c>
      <c r="P21" s="54" t="s">
        <v>16</v>
      </c>
      <c r="Q21">
        <v>0.26154623848954489</v>
      </c>
      <c r="R21">
        <v>-0.49209744554787649</v>
      </c>
    </row>
    <row r="22" spans="1:18" x14ac:dyDescent="0.25">
      <c r="A22" s="3" t="s">
        <v>17</v>
      </c>
      <c r="B22">
        <v>21.90699860562567</v>
      </c>
      <c r="C22">
        <v>18.46064634176177</v>
      </c>
      <c r="H22" s="54" t="s">
        <v>18</v>
      </c>
      <c r="I22">
        <v>0.35524699931392401</v>
      </c>
      <c r="J22">
        <v>0.3732289061160361</v>
      </c>
      <c r="P22" s="54" t="s">
        <v>19</v>
      </c>
      <c r="Q22">
        <v>2.3958605788908218</v>
      </c>
      <c r="R22">
        <v>4.1548353203245689</v>
      </c>
    </row>
    <row r="23" spans="1:18" x14ac:dyDescent="0.25">
      <c r="A23" s="3" t="s">
        <v>20</v>
      </c>
      <c r="B23">
        <v>4.7536479899687203</v>
      </c>
      <c r="C23">
        <v>6.3408728220232984</v>
      </c>
      <c r="H23" s="54" t="s">
        <v>21</v>
      </c>
      <c r="I23">
        <v>0.55756206398793484</v>
      </c>
      <c r="J23">
        <v>0.64361789026057892</v>
      </c>
      <c r="P23" s="54" t="s">
        <v>22</v>
      </c>
      <c r="Q23">
        <v>15.067936108481501</v>
      </c>
      <c r="R23">
        <v>27.157310330892511</v>
      </c>
    </row>
    <row r="24" spans="1:18" x14ac:dyDescent="0.25">
      <c r="A24" s="3" t="s">
        <v>23</v>
      </c>
      <c r="B24">
        <v>3.1651139257653771</v>
      </c>
      <c r="C24">
        <v>3.2764660730038351</v>
      </c>
      <c r="H24" s="54" t="s">
        <v>24</v>
      </c>
      <c r="I24">
        <v>0.55063930806866235</v>
      </c>
      <c r="J24">
        <v>0.56052284158074361</v>
      </c>
    </row>
    <row r="25" spans="1:18" x14ac:dyDescent="0.25">
      <c r="H25" s="54" t="s">
        <v>25</v>
      </c>
      <c r="I25">
        <v>0.38477034011662298</v>
      </c>
      <c r="J25">
        <v>0.3432876792606358</v>
      </c>
    </row>
    <row r="26" spans="1:18" x14ac:dyDescent="0.25">
      <c r="H26" s="54" t="s">
        <v>26</v>
      </c>
      <c r="I26">
        <v>0.41236370229070402</v>
      </c>
      <c r="J26">
        <v>0.40865557208349468</v>
      </c>
      <c r="P26" s="54" t="s">
        <v>27</v>
      </c>
      <c r="Q26">
        <v>99.012687292780356</v>
      </c>
    </row>
    <row r="27" spans="1:18" x14ac:dyDescent="0.25">
      <c r="H27" s="54" t="s">
        <v>28</v>
      </c>
      <c r="I27">
        <v>0.60243569070300895</v>
      </c>
      <c r="J27">
        <v>0.60630949122215372</v>
      </c>
    </row>
    <row r="28" spans="1:18" x14ac:dyDescent="0.25">
      <c r="H28" s="54" t="s">
        <v>29</v>
      </c>
      <c r="I28">
        <v>0.39542260717250233</v>
      </c>
      <c r="J28">
        <v>0.4976152154577223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54"/>
      <c r="I33" s="54" t="s">
        <v>12</v>
      </c>
      <c r="J33" s="54" t="s">
        <v>13</v>
      </c>
      <c r="P33" s="54"/>
      <c r="Q33" s="54" t="s">
        <v>12</v>
      </c>
      <c r="R33" s="54" t="s">
        <v>13</v>
      </c>
    </row>
    <row r="34" spans="1:18" x14ac:dyDescent="0.25">
      <c r="A34" s="3" t="s">
        <v>14</v>
      </c>
      <c r="B34">
        <v>4.1393406288409231</v>
      </c>
      <c r="C34">
        <v>3.290782904181806</v>
      </c>
      <c r="H34" s="54" t="s">
        <v>15</v>
      </c>
      <c r="I34">
        <v>0.73621593668097984</v>
      </c>
      <c r="J34">
        <v>0.7970265615481481</v>
      </c>
      <c r="P34" s="54" t="s">
        <v>16</v>
      </c>
      <c r="Q34">
        <v>-1.0494421639943849</v>
      </c>
      <c r="R34">
        <v>1.522113209864508</v>
      </c>
    </row>
    <row r="35" spans="1:18" x14ac:dyDescent="0.25">
      <c r="A35" s="3" t="s">
        <v>17</v>
      </c>
      <c r="B35">
        <v>22.311696047217669</v>
      </c>
      <c r="C35">
        <v>44.856309538011189</v>
      </c>
      <c r="H35" s="54" t="s">
        <v>18</v>
      </c>
      <c r="I35">
        <v>0.85904556406612398</v>
      </c>
      <c r="J35">
        <v>0.73238075169454486</v>
      </c>
      <c r="P35" s="54" t="s">
        <v>19</v>
      </c>
      <c r="Q35">
        <v>30.57466139620642</v>
      </c>
      <c r="R35">
        <v>27.544759874405148</v>
      </c>
    </row>
    <row r="36" spans="1:18" x14ac:dyDescent="0.25">
      <c r="A36" s="3" t="s">
        <v>20</v>
      </c>
      <c r="B36">
        <v>18.94150459638017</v>
      </c>
      <c r="C36">
        <v>26.167993817069469</v>
      </c>
      <c r="H36" s="54" t="s">
        <v>21</v>
      </c>
      <c r="I36">
        <v>0.71616733650310893</v>
      </c>
      <c r="J36">
        <v>0.65111699404083978</v>
      </c>
      <c r="P36" s="54" t="s">
        <v>22</v>
      </c>
      <c r="Q36">
        <v>105.9223515623239</v>
      </c>
      <c r="R36">
        <v>100.0409374480912</v>
      </c>
    </row>
    <row r="37" spans="1:18" x14ac:dyDescent="0.25">
      <c r="A37" s="3" t="s">
        <v>23</v>
      </c>
      <c r="B37">
        <v>22.84149195205493</v>
      </c>
      <c r="C37">
        <v>19.9274920395729</v>
      </c>
      <c r="H37" s="54" t="s">
        <v>24</v>
      </c>
      <c r="I37">
        <v>0.9622422240984968</v>
      </c>
      <c r="J37">
        <v>0.92709909342718311</v>
      </c>
    </row>
    <row r="38" spans="1:18" x14ac:dyDescent="0.25">
      <c r="H38" s="54" t="s">
        <v>25</v>
      </c>
      <c r="I38">
        <v>0.70716210477485664</v>
      </c>
      <c r="J38">
        <v>0.69588673811051249</v>
      </c>
    </row>
    <row r="39" spans="1:18" x14ac:dyDescent="0.25">
      <c r="H39" s="54" t="s">
        <v>26</v>
      </c>
      <c r="I39">
        <v>0.76484537045075884</v>
      </c>
      <c r="J39">
        <v>0.74801047480049587</v>
      </c>
      <c r="P39" s="54" t="s">
        <v>27</v>
      </c>
      <c r="Q39">
        <v>1931.9149148817639</v>
      </c>
    </row>
    <row r="40" spans="1:18" x14ac:dyDescent="0.25">
      <c r="H40" s="54" t="s">
        <v>28</v>
      </c>
      <c r="I40">
        <v>0.73989981596898802</v>
      </c>
      <c r="J40">
        <v>0.77598805567132023</v>
      </c>
    </row>
    <row r="41" spans="1:18" x14ac:dyDescent="0.25">
      <c r="H41" s="54" t="s">
        <v>29</v>
      </c>
      <c r="I41">
        <v>0.84700932890042147</v>
      </c>
      <c r="J41">
        <v>0.87758295592030733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54"/>
      <c r="I46" s="54" t="s">
        <v>12</v>
      </c>
      <c r="J46" s="54" t="s">
        <v>13</v>
      </c>
      <c r="P46" s="54"/>
      <c r="Q46" s="54" t="s">
        <v>12</v>
      </c>
      <c r="R46" s="54" t="s">
        <v>13</v>
      </c>
    </row>
    <row r="47" spans="1:18" x14ac:dyDescent="0.25">
      <c r="A47" s="3" t="s">
        <v>14</v>
      </c>
      <c r="B47">
        <v>3.5625995032249178</v>
      </c>
      <c r="C47">
        <v>3.0535161627545149</v>
      </c>
      <c r="H47" s="54" t="s">
        <v>15</v>
      </c>
      <c r="I47">
        <v>8.8464445126656938E-2</v>
      </c>
      <c r="J47">
        <v>9.1799757345334868E-2</v>
      </c>
      <c r="P47" s="54" t="s">
        <v>16</v>
      </c>
      <c r="Q47">
        <v>4.4996204542709846</v>
      </c>
      <c r="R47">
        <v>-6.6375460288444303</v>
      </c>
    </row>
    <row r="48" spans="1:18" x14ac:dyDescent="0.25">
      <c r="A48" s="3" t="s">
        <v>17</v>
      </c>
      <c r="B48">
        <v>14.811542096643301</v>
      </c>
      <c r="C48">
        <v>15.41254915984192</v>
      </c>
      <c r="H48" s="54" t="s">
        <v>18</v>
      </c>
      <c r="I48">
        <v>8.9041209840368368E-2</v>
      </c>
      <c r="J48">
        <v>4.9873139200988507E-2</v>
      </c>
      <c r="P48" s="54" t="s">
        <v>19</v>
      </c>
      <c r="Q48">
        <v>12.594822397869031</v>
      </c>
      <c r="R48">
        <v>31.40665930838685</v>
      </c>
    </row>
    <row r="49" spans="1:18" x14ac:dyDescent="0.25">
      <c r="A49" s="3" t="s">
        <v>20</v>
      </c>
      <c r="B49">
        <v>10.09665267586765</v>
      </c>
      <c r="C49">
        <v>21.093960118402489</v>
      </c>
      <c r="H49" s="54" t="s">
        <v>21</v>
      </c>
      <c r="I49">
        <v>7.8889012782616591E-2</v>
      </c>
      <c r="J49">
        <v>8.9836755488210143E-2</v>
      </c>
      <c r="P49" s="54" t="s">
        <v>22</v>
      </c>
      <c r="Q49">
        <v>44.310983318032442</v>
      </c>
      <c r="R49">
        <v>101.8685962667643</v>
      </c>
    </row>
    <row r="50" spans="1:18" x14ac:dyDescent="0.25">
      <c r="A50" s="3" t="s">
        <v>23</v>
      </c>
      <c r="B50">
        <v>12.13345125064372</v>
      </c>
      <c r="C50">
        <v>21.75450318014957</v>
      </c>
      <c r="H50" s="54" t="s">
        <v>24</v>
      </c>
      <c r="I50">
        <v>0.24946025702491631</v>
      </c>
      <c r="J50">
        <v>0.28520661705017308</v>
      </c>
    </row>
    <row r="51" spans="1:18" x14ac:dyDescent="0.25">
      <c r="H51" s="54" t="s">
        <v>25</v>
      </c>
      <c r="I51">
        <v>0.1090683924003147</v>
      </c>
      <c r="J51">
        <v>5.4197239019292798E-2</v>
      </c>
    </row>
    <row r="52" spans="1:18" x14ac:dyDescent="0.25">
      <c r="H52" s="54" t="s">
        <v>26</v>
      </c>
      <c r="I52">
        <v>0.25166525320885458</v>
      </c>
      <c r="J52">
        <v>0.1726116775844686</v>
      </c>
      <c r="P52" s="54" t="s">
        <v>27</v>
      </c>
      <c r="Q52">
        <v>772.14016440901037</v>
      </c>
    </row>
    <row r="53" spans="1:18" x14ac:dyDescent="0.25">
      <c r="H53" s="54" t="s">
        <v>28</v>
      </c>
      <c r="I53">
        <v>0.14096208994212911</v>
      </c>
      <c r="J53">
        <v>0.12174955714681571</v>
      </c>
    </row>
    <row r="54" spans="1:18" x14ac:dyDescent="0.25">
      <c r="H54" s="54" t="s">
        <v>29</v>
      </c>
      <c r="I54">
        <v>0.28129938537436672</v>
      </c>
      <c r="J54">
        <v>0.16145811538423749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54"/>
      <c r="I59" s="54" t="s">
        <v>12</v>
      </c>
      <c r="J59" s="54" t="s">
        <v>13</v>
      </c>
      <c r="P59" s="54"/>
      <c r="Q59" s="54" t="s">
        <v>12</v>
      </c>
      <c r="R59" s="54" t="s">
        <v>13</v>
      </c>
    </row>
    <row r="60" spans="1:18" x14ac:dyDescent="0.25">
      <c r="A60" s="3" t="s">
        <v>14</v>
      </c>
      <c r="B60">
        <v>4.5728810581406698</v>
      </c>
      <c r="C60">
        <v>3.956121952651706</v>
      </c>
      <c r="H60" s="54" t="s">
        <v>15</v>
      </c>
      <c r="I60">
        <v>0.11802443155666451</v>
      </c>
      <c r="J60">
        <v>5.9955276207351318E-2</v>
      </c>
      <c r="P60" s="54" t="s">
        <v>16</v>
      </c>
      <c r="Q60">
        <v>-5.0604058252619433E-2</v>
      </c>
      <c r="R60">
        <v>0.25838726458542499</v>
      </c>
    </row>
    <row r="61" spans="1:18" x14ac:dyDescent="0.25">
      <c r="A61" s="3" t="s">
        <v>17</v>
      </c>
      <c r="B61">
        <v>21.466263279596031</v>
      </c>
      <c r="C61">
        <v>28.24295168180981</v>
      </c>
      <c r="H61" s="54" t="s">
        <v>18</v>
      </c>
      <c r="I61">
        <v>7.7442464471843594E-2</v>
      </c>
      <c r="J61">
        <v>8.0869415595158464E-2</v>
      </c>
      <c r="P61" s="54" t="s">
        <v>19</v>
      </c>
      <c r="Q61">
        <v>6.1900260884708542</v>
      </c>
      <c r="R61">
        <v>9.4007549277084266</v>
      </c>
    </row>
    <row r="62" spans="1:18" x14ac:dyDescent="0.25">
      <c r="A62" s="3" t="s">
        <v>20</v>
      </c>
      <c r="B62">
        <v>4.416538975035162</v>
      </c>
      <c r="C62">
        <v>5.488618532934364</v>
      </c>
      <c r="H62" s="54" t="s">
        <v>21</v>
      </c>
      <c r="I62">
        <v>9.627222847099029E-2</v>
      </c>
      <c r="J62">
        <v>8.2700301175798144E-2</v>
      </c>
      <c r="P62" s="54" t="s">
        <v>22</v>
      </c>
      <c r="Q62">
        <v>35.281994529670079</v>
      </c>
      <c r="R62">
        <v>51.114565634605214</v>
      </c>
    </row>
    <row r="63" spans="1:18" x14ac:dyDescent="0.25">
      <c r="A63" s="3" t="s">
        <v>23</v>
      </c>
      <c r="B63">
        <v>9.0251514965073376</v>
      </c>
      <c r="C63">
        <v>8.7572419865978421</v>
      </c>
      <c r="H63" s="54" t="s">
        <v>24</v>
      </c>
      <c r="I63">
        <v>0.1415369680569892</v>
      </c>
      <c r="J63">
        <v>8.635715793573441E-2</v>
      </c>
    </row>
    <row r="64" spans="1:18" x14ac:dyDescent="0.25">
      <c r="H64" s="54" t="s">
        <v>25</v>
      </c>
      <c r="I64">
        <v>6.7391316051632483E-2</v>
      </c>
      <c r="J64">
        <v>9.1918810900959991E-2</v>
      </c>
    </row>
    <row r="65" spans="1:18" x14ac:dyDescent="0.25">
      <c r="H65" s="54" t="s">
        <v>26</v>
      </c>
      <c r="I65">
        <v>9.0802468643370396E-2</v>
      </c>
      <c r="J65">
        <v>0.1189441350258693</v>
      </c>
      <c r="P65" s="54" t="s">
        <v>27</v>
      </c>
      <c r="Q65">
        <v>785.68168691677749</v>
      </c>
    </row>
    <row r="66" spans="1:18" x14ac:dyDescent="0.25">
      <c r="H66" s="54" t="s">
        <v>28</v>
      </c>
      <c r="I66">
        <v>0.1025096645386791</v>
      </c>
      <c r="J66">
        <v>0.1017062020469964</v>
      </c>
    </row>
    <row r="67" spans="1:18" x14ac:dyDescent="0.25">
      <c r="H67" s="54" t="s">
        <v>29</v>
      </c>
      <c r="I67">
        <v>9.9291206978669833E-2</v>
      </c>
      <c r="J67">
        <v>9.6142698640930252E-2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54"/>
      <c r="I72" s="54" t="s">
        <v>12</v>
      </c>
      <c r="J72" s="54" t="s">
        <v>13</v>
      </c>
      <c r="P72" s="54"/>
      <c r="Q72" s="54" t="s">
        <v>12</v>
      </c>
      <c r="R72" s="54" t="s">
        <v>13</v>
      </c>
    </row>
    <row r="73" spans="1:18" x14ac:dyDescent="0.25">
      <c r="A73" s="3" t="s">
        <v>14</v>
      </c>
      <c r="B73">
        <v>3.7635000445296698</v>
      </c>
      <c r="C73">
        <v>3.195749662999416</v>
      </c>
      <c r="H73" s="54" t="s">
        <v>15</v>
      </c>
      <c r="I73">
        <v>0.1060769234414228</v>
      </c>
      <c r="J73">
        <v>0.1550979285169472</v>
      </c>
      <c r="P73" s="54" t="s">
        <v>16</v>
      </c>
      <c r="Q73">
        <v>0.28364892555236998</v>
      </c>
      <c r="R73">
        <v>-0.1994836094692537</v>
      </c>
    </row>
    <row r="74" spans="1:18" x14ac:dyDescent="0.25">
      <c r="A74" s="3" t="s">
        <v>17</v>
      </c>
      <c r="B74">
        <v>15.961767840622141</v>
      </c>
      <c r="C74">
        <v>16.942368725982551</v>
      </c>
      <c r="H74" s="54" t="s">
        <v>18</v>
      </c>
      <c r="I74">
        <v>8.0547969372061726E-2</v>
      </c>
      <c r="J74">
        <v>0.12909722174444249</v>
      </c>
      <c r="P74" s="54" t="s">
        <v>19</v>
      </c>
      <c r="Q74">
        <v>2.3413769943629359</v>
      </c>
      <c r="R74">
        <v>4.1111628123446344</v>
      </c>
    </row>
    <row r="75" spans="1:18" x14ac:dyDescent="0.25">
      <c r="A75" s="3" t="s">
        <v>20</v>
      </c>
      <c r="B75">
        <v>4.4750108210067916</v>
      </c>
      <c r="C75">
        <v>7.452266322729562</v>
      </c>
      <c r="H75" s="54" t="s">
        <v>21</v>
      </c>
      <c r="I75">
        <v>9.8992258563458252E-2</v>
      </c>
      <c r="J75">
        <v>0.1075436418349518</v>
      </c>
      <c r="P75" s="54" t="s">
        <v>22</v>
      </c>
      <c r="Q75">
        <v>14.790676016526421</v>
      </c>
      <c r="R75">
        <v>22.176482483659129</v>
      </c>
    </row>
    <row r="76" spans="1:18" x14ac:dyDescent="0.25">
      <c r="A76" s="3" t="s">
        <v>23</v>
      </c>
      <c r="B76">
        <v>4.3141089234579368</v>
      </c>
      <c r="C76">
        <v>4.4224989611302599</v>
      </c>
      <c r="H76" s="54" t="s">
        <v>24</v>
      </c>
      <c r="I76">
        <v>7.3002042667386552E-2</v>
      </c>
      <c r="J76">
        <v>0.1155935399044911</v>
      </c>
    </row>
    <row r="77" spans="1:18" x14ac:dyDescent="0.25">
      <c r="H77" s="54" t="s">
        <v>25</v>
      </c>
      <c r="I77">
        <v>9.5233569842687021E-2</v>
      </c>
      <c r="J77">
        <v>0.1240109871074872</v>
      </c>
    </row>
    <row r="78" spans="1:18" x14ac:dyDescent="0.25">
      <c r="H78" s="54" t="s">
        <v>26</v>
      </c>
      <c r="I78">
        <v>0.1094082997276551</v>
      </c>
      <c r="J78">
        <v>9.0578844749811344E-2</v>
      </c>
      <c r="P78" s="54" t="s">
        <v>27</v>
      </c>
      <c r="Q78">
        <v>114.4410025171903</v>
      </c>
    </row>
    <row r="79" spans="1:18" x14ac:dyDescent="0.25">
      <c r="H79" s="54" t="s">
        <v>28</v>
      </c>
      <c r="I79">
        <v>0.13088128917065051</v>
      </c>
      <c r="J79">
        <v>0.11491537537290961</v>
      </c>
    </row>
    <row r="80" spans="1:18" x14ac:dyDescent="0.25">
      <c r="H80" s="54" t="s">
        <v>29</v>
      </c>
      <c r="I80">
        <v>0.1055216389751067</v>
      </c>
      <c r="J80">
        <v>0.13345991164525989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54"/>
      <c r="I85" s="54" t="s">
        <v>12</v>
      </c>
      <c r="J85" s="54" t="s">
        <v>13</v>
      </c>
      <c r="P85" s="54"/>
      <c r="Q85" s="54" t="s">
        <v>12</v>
      </c>
      <c r="R85" s="54" t="s">
        <v>13</v>
      </c>
    </row>
    <row r="86" spans="1:18" x14ac:dyDescent="0.25">
      <c r="A86" s="3" t="s">
        <v>14</v>
      </c>
      <c r="B86">
        <v>5.8213309685477643</v>
      </c>
      <c r="C86">
        <v>5.5214099379130754</v>
      </c>
      <c r="H86" s="54" t="s">
        <v>15</v>
      </c>
      <c r="I86">
        <v>0.36985429195413833</v>
      </c>
      <c r="J86">
        <v>0.32636786124501499</v>
      </c>
      <c r="P86" s="54" t="s">
        <v>16</v>
      </c>
      <c r="Q86">
        <v>9.2184590977298086E-2</v>
      </c>
      <c r="R86">
        <v>0.1139744815267995</v>
      </c>
    </row>
    <row r="87" spans="1:18" x14ac:dyDescent="0.25">
      <c r="A87" s="3" t="s">
        <v>17</v>
      </c>
      <c r="B87">
        <v>44.82237396548426</v>
      </c>
      <c r="C87">
        <v>60.435801966585572</v>
      </c>
      <c r="H87" s="54" t="s">
        <v>18</v>
      </c>
      <c r="I87">
        <v>0.25344842457314959</v>
      </c>
      <c r="J87">
        <v>0.33691489617290871</v>
      </c>
      <c r="P87" s="54" t="s">
        <v>19</v>
      </c>
      <c r="Q87">
        <v>8.7391802947692039</v>
      </c>
      <c r="R87">
        <v>10.38136751577594</v>
      </c>
    </row>
    <row r="88" spans="1:18" x14ac:dyDescent="0.25">
      <c r="A88" s="3" t="s">
        <v>20</v>
      </c>
      <c r="B88">
        <v>16.60514948099852</v>
      </c>
      <c r="C88">
        <v>18.83291939089596</v>
      </c>
      <c r="H88" s="54" t="s">
        <v>21</v>
      </c>
      <c r="I88">
        <v>0.32127840040252981</v>
      </c>
      <c r="J88">
        <v>0.50300423404427497</v>
      </c>
      <c r="P88" s="54" t="s">
        <v>22</v>
      </c>
      <c r="Q88">
        <v>46.190981527937652</v>
      </c>
      <c r="R88">
        <v>56.1856071773854</v>
      </c>
    </row>
    <row r="89" spans="1:18" x14ac:dyDescent="0.25">
      <c r="A89" s="3" t="s">
        <v>23</v>
      </c>
      <c r="B89">
        <v>16.167624721680099</v>
      </c>
      <c r="C89">
        <v>26.327937688532842</v>
      </c>
      <c r="H89" s="54" t="s">
        <v>24</v>
      </c>
      <c r="I89">
        <v>0.23998406732414579</v>
      </c>
      <c r="J89">
        <v>0.62645961528314043</v>
      </c>
    </row>
    <row r="90" spans="1:18" x14ac:dyDescent="0.25">
      <c r="H90" s="54" t="s">
        <v>25</v>
      </c>
      <c r="I90">
        <v>0.24549979477213699</v>
      </c>
      <c r="J90">
        <v>0.45633952777881831</v>
      </c>
    </row>
    <row r="91" spans="1:18" x14ac:dyDescent="0.25">
      <c r="H91" s="54" t="s">
        <v>26</v>
      </c>
      <c r="I91">
        <v>0.28601897645812729</v>
      </c>
      <c r="J91">
        <v>0.34385748910313618</v>
      </c>
      <c r="P91" s="54" t="s">
        <v>27</v>
      </c>
      <c r="Q91">
        <v>866.2941443315508</v>
      </c>
    </row>
    <row r="92" spans="1:18" x14ac:dyDescent="0.25">
      <c r="H92" s="54" t="s">
        <v>28</v>
      </c>
      <c r="I92">
        <v>0.60728001291129441</v>
      </c>
      <c r="J92">
        <v>0.66637830072632387</v>
      </c>
    </row>
    <row r="93" spans="1:18" x14ac:dyDescent="0.25">
      <c r="H93" s="54" t="s">
        <v>29</v>
      </c>
      <c r="I93">
        <v>0.23721322025536609</v>
      </c>
      <c r="J93">
        <v>0.61745882957290243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54"/>
      <c r="I98" s="54" t="s">
        <v>12</v>
      </c>
      <c r="J98" s="54" t="s">
        <v>13</v>
      </c>
      <c r="P98" s="54"/>
      <c r="Q98" s="54" t="s">
        <v>12</v>
      </c>
      <c r="R98" s="54" t="s">
        <v>13</v>
      </c>
    </row>
    <row r="99" spans="1:18" x14ac:dyDescent="0.25">
      <c r="A99" s="3" t="s">
        <v>14</v>
      </c>
      <c r="B99">
        <v>4.2186655249218976</v>
      </c>
      <c r="C99">
        <v>3.105747253486995</v>
      </c>
      <c r="H99" s="54" t="s">
        <v>15</v>
      </c>
      <c r="I99">
        <v>7.4994353139570272E-2</v>
      </c>
      <c r="J99">
        <v>0.1479800060586863</v>
      </c>
      <c r="P99" s="54" t="s">
        <v>16</v>
      </c>
      <c r="Q99">
        <v>9.8681782650420033E-2</v>
      </c>
      <c r="R99">
        <v>-4.41085257610669E-2</v>
      </c>
    </row>
    <row r="100" spans="1:18" x14ac:dyDescent="0.25">
      <c r="A100" s="3" t="s">
        <v>17</v>
      </c>
      <c r="B100">
        <v>18.77530449850742</v>
      </c>
      <c r="C100">
        <v>20.375001925300388</v>
      </c>
      <c r="H100" s="54" t="s">
        <v>18</v>
      </c>
      <c r="I100">
        <v>0.1188166071058951</v>
      </c>
      <c r="J100">
        <v>0.108391892936354</v>
      </c>
      <c r="P100" s="54" t="s">
        <v>19</v>
      </c>
      <c r="Q100">
        <v>4.1188837138062144</v>
      </c>
      <c r="R100">
        <v>6.907291345684575</v>
      </c>
    </row>
    <row r="101" spans="1:18" x14ac:dyDescent="0.25">
      <c r="A101" s="3" t="s">
        <v>20</v>
      </c>
      <c r="B101">
        <v>6.0095444440159724</v>
      </c>
      <c r="C101">
        <v>11.29773120393641</v>
      </c>
      <c r="H101" s="54" t="s">
        <v>21</v>
      </c>
      <c r="I101">
        <v>9.5354282119805511E-2</v>
      </c>
      <c r="J101">
        <v>0.1461338168971627</v>
      </c>
      <c r="P101" s="54" t="s">
        <v>22</v>
      </c>
      <c r="Q101">
        <v>22.717594129561618</v>
      </c>
      <c r="R101">
        <v>33.77221131616308</v>
      </c>
    </row>
    <row r="102" spans="1:18" x14ac:dyDescent="0.25">
      <c r="A102" s="3" t="s">
        <v>23</v>
      </c>
      <c r="B102">
        <v>4.4317997739661639</v>
      </c>
      <c r="C102">
        <v>17.457679041581301</v>
      </c>
      <c r="H102" s="54" t="s">
        <v>24</v>
      </c>
      <c r="I102">
        <v>0.15883630140165739</v>
      </c>
      <c r="J102">
        <v>0.12825873866370921</v>
      </c>
    </row>
    <row r="103" spans="1:18" x14ac:dyDescent="0.25">
      <c r="H103" s="54" t="s">
        <v>25</v>
      </c>
      <c r="I103">
        <v>6.070232279035017E-2</v>
      </c>
      <c r="J103">
        <v>9.1919214969138213E-2</v>
      </c>
    </row>
    <row r="104" spans="1:18" x14ac:dyDescent="0.25">
      <c r="H104" s="54" t="s">
        <v>26</v>
      </c>
      <c r="I104">
        <v>0.1334465401850877</v>
      </c>
      <c r="J104">
        <v>0.17008035583752051</v>
      </c>
      <c r="P104" s="54" t="s">
        <v>27</v>
      </c>
      <c r="Q104">
        <v>449.09393854574017</v>
      </c>
    </row>
    <row r="105" spans="1:18" x14ac:dyDescent="0.25">
      <c r="H105" s="54" t="s">
        <v>28</v>
      </c>
      <c r="I105">
        <v>0.18313581013315289</v>
      </c>
      <c r="J105">
        <v>0.18082911660858841</v>
      </c>
    </row>
    <row r="106" spans="1:18" x14ac:dyDescent="0.25">
      <c r="H106" s="54" t="s">
        <v>29</v>
      </c>
      <c r="I106">
        <v>9.9243881292243319E-2</v>
      </c>
      <c r="J106">
        <v>0.1006480924010166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54"/>
      <c r="I111" s="54" t="s">
        <v>12</v>
      </c>
      <c r="J111" s="54" t="s">
        <v>13</v>
      </c>
      <c r="P111" s="54"/>
      <c r="Q111" s="54" t="s">
        <v>12</v>
      </c>
      <c r="R111" s="54" t="s">
        <v>13</v>
      </c>
    </row>
    <row r="112" spans="1:18" x14ac:dyDescent="0.25">
      <c r="A112" s="3" t="s">
        <v>14</v>
      </c>
      <c r="B112">
        <v>3.5451117464661328</v>
      </c>
      <c r="C112">
        <v>3.749034828963532</v>
      </c>
      <c r="H112" s="54" t="s">
        <v>15</v>
      </c>
      <c r="I112">
        <v>0.1784768281297201</v>
      </c>
      <c r="J112">
        <v>0.14871702765808301</v>
      </c>
      <c r="P112" s="54" t="s">
        <v>16</v>
      </c>
      <c r="Q112">
        <v>0.29625706244359368</v>
      </c>
      <c r="R112">
        <v>-1.151785393234537</v>
      </c>
    </row>
    <row r="113" spans="1:18" x14ac:dyDescent="0.25">
      <c r="A113" s="3" t="s">
        <v>17</v>
      </c>
      <c r="B113">
        <v>41.970785685799541</v>
      </c>
      <c r="C113">
        <v>22.95643999012032</v>
      </c>
      <c r="H113" s="54" t="s">
        <v>18</v>
      </c>
      <c r="I113">
        <v>0.16870235966485669</v>
      </c>
      <c r="J113">
        <v>9.0001131628333786E-2</v>
      </c>
      <c r="P113" s="54" t="s">
        <v>19</v>
      </c>
      <c r="Q113">
        <v>7.128004706713722</v>
      </c>
      <c r="R113">
        <v>24.452673387656191</v>
      </c>
    </row>
    <row r="114" spans="1:18" x14ac:dyDescent="0.25">
      <c r="A114" s="3" t="s">
        <v>20</v>
      </c>
      <c r="B114">
        <v>16.034913887115959</v>
      </c>
      <c r="C114">
        <v>26.974714391667881</v>
      </c>
      <c r="H114" s="54" t="s">
        <v>21</v>
      </c>
      <c r="I114">
        <v>0.1596031602836748</v>
      </c>
      <c r="J114">
        <v>0.1426541232530362</v>
      </c>
      <c r="P114" s="54" t="s">
        <v>22</v>
      </c>
      <c r="Q114">
        <v>30.658789963652989</v>
      </c>
      <c r="R114">
        <v>94.129345209413316</v>
      </c>
    </row>
    <row r="115" spans="1:18" x14ac:dyDescent="0.25">
      <c r="A115" s="3" t="s">
        <v>23</v>
      </c>
      <c r="B115">
        <v>17.223345561790001</v>
      </c>
      <c r="C115">
        <v>29.820073606885231</v>
      </c>
      <c r="H115" s="54" t="s">
        <v>24</v>
      </c>
      <c r="I115">
        <v>0.28699709822681918</v>
      </c>
      <c r="J115">
        <v>0.17320509351245211</v>
      </c>
    </row>
    <row r="116" spans="1:18" x14ac:dyDescent="0.25">
      <c r="H116" s="54" t="s">
        <v>25</v>
      </c>
      <c r="I116">
        <v>7.4724533987846758E-2</v>
      </c>
      <c r="J116">
        <v>0.1198712310989674</v>
      </c>
    </row>
    <row r="117" spans="1:18" x14ac:dyDescent="0.25">
      <c r="H117" s="54" t="s">
        <v>26</v>
      </c>
      <c r="I117">
        <v>0.1323871178941862</v>
      </c>
      <c r="J117">
        <v>0.13594898758032931</v>
      </c>
      <c r="P117" s="54" t="s">
        <v>27</v>
      </c>
      <c r="Q117">
        <v>1292.8296012195019</v>
      </c>
    </row>
    <row r="118" spans="1:18" x14ac:dyDescent="0.25">
      <c r="H118" s="54" t="s">
        <v>28</v>
      </c>
      <c r="I118">
        <v>0.25660148177225989</v>
      </c>
      <c r="J118">
        <v>0.1228722722174736</v>
      </c>
    </row>
    <row r="119" spans="1:18" x14ac:dyDescent="0.25">
      <c r="H119" s="54" t="s">
        <v>29</v>
      </c>
      <c r="I119">
        <v>0.13246794051104729</v>
      </c>
      <c r="J119">
        <v>0.14850643231794841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3.7726139654500579</v>
      </c>
      <c r="C146">
        <v>3.415060218012008</v>
      </c>
    </row>
    <row r="147" spans="1:25" x14ac:dyDescent="0.25">
      <c r="A147" s="3" t="s">
        <v>17</v>
      </c>
      <c r="B147">
        <v>12.862337927454231</v>
      </c>
      <c r="C147">
        <v>14.03237970631465</v>
      </c>
    </row>
    <row r="148" spans="1:25" x14ac:dyDescent="0.25">
      <c r="A148" s="3" t="s">
        <v>20</v>
      </c>
      <c r="B148">
        <v>4.7258221515139081</v>
      </c>
      <c r="C148">
        <v>4.4874361258494133</v>
      </c>
    </row>
    <row r="149" spans="1:25" x14ac:dyDescent="0.25">
      <c r="A149" s="3" t="s">
        <v>23</v>
      </c>
      <c r="B149">
        <v>2.8650007566242759</v>
      </c>
      <c r="C149">
        <v>2.682365172472263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55"/>
      <c r="B159" s="55" t="s">
        <v>12</v>
      </c>
      <c r="C159" s="55" t="s">
        <v>68</v>
      </c>
      <c r="D159" s="55" t="s">
        <v>69</v>
      </c>
      <c r="H159" s="55"/>
      <c r="I159" s="55" t="s">
        <v>13</v>
      </c>
      <c r="J159" s="55" t="s">
        <v>70</v>
      </c>
      <c r="K159" s="55" t="s">
        <v>71</v>
      </c>
      <c r="O159" s="55"/>
      <c r="P159" s="55" t="s">
        <v>12</v>
      </c>
      <c r="Q159" s="55" t="s">
        <v>13</v>
      </c>
      <c r="W159" s="55"/>
      <c r="X159" s="55" t="s">
        <v>12</v>
      </c>
      <c r="Y159" s="55" t="s">
        <v>13</v>
      </c>
    </row>
    <row r="160" spans="1:25" x14ac:dyDescent="0.25">
      <c r="A160" s="55" t="s">
        <v>14</v>
      </c>
      <c r="B160">
        <v>-6.0925042261900181E-2</v>
      </c>
      <c r="C160">
        <v>9.8711605050889828E-2</v>
      </c>
      <c r="D160">
        <v>0.10039579336121759</v>
      </c>
      <c r="H160" s="55" t="s">
        <v>72</v>
      </c>
      <c r="I160">
        <v>0.23737199788006921</v>
      </c>
      <c r="J160">
        <v>-0.10845949927131029</v>
      </c>
      <c r="K160">
        <v>-0.1042303372792935</v>
      </c>
      <c r="O160" s="55" t="s">
        <v>73</v>
      </c>
      <c r="P160">
        <v>-2.2102167988329119E-2</v>
      </c>
      <c r="Q160">
        <v>-0.1292563467386269</v>
      </c>
      <c r="W160" s="55" t="s">
        <v>15</v>
      </c>
      <c r="X160">
        <v>-1.4926798620307701E-2</v>
      </c>
      <c r="Y160">
        <v>-4.3418008100812353E-2</v>
      </c>
    </row>
    <row r="161" spans="1:25" x14ac:dyDescent="0.25">
      <c r="A161" s="55" t="s">
        <v>17</v>
      </c>
      <c r="B161">
        <v>2.0419932423581779E-2</v>
      </c>
      <c r="C161">
        <v>-6.5243849257192038E-2</v>
      </c>
      <c r="D161">
        <v>-6.6907303163565038E-2</v>
      </c>
      <c r="H161" s="55" t="s">
        <v>74</v>
      </c>
      <c r="I161">
        <v>-9.5119264549328827E-2</v>
      </c>
      <c r="J161">
        <v>3.5253937059481058E-2</v>
      </c>
      <c r="K161">
        <v>1.187760937753678E-2</v>
      </c>
      <c r="O161" s="55" t="s">
        <v>75</v>
      </c>
      <c r="P161">
        <v>7.7643105636335627E-2</v>
      </c>
      <c r="Q161">
        <v>0.14248481755434969</v>
      </c>
      <c r="W161" s="55" t="s">
        <v>18</v>
      </c>
      <c r="X161">
        <v>-3.371450084405887E-3</v>
      </c>
      <c r="Y161">
        <v>1.6519391672067899E-2</v>
      </c>
    </row>
    <row r="162" spans="1:25" x14ac:dyDescent="0.25">
      <c r="A162" s="55" t="s">
        <v>20</v>
      </c>
      <c r="B162">
        <v>-1.3909270459540209E-2</v>
      </c>
      <c r="C162">
        <v>-8.9984497649342916E-3</v>
      </c>
      <c r="D162">
        <v>-1.362327354894198E-2</v>
      </c>
      <c r="H162" s="55" t="s">
        <v>76</v>
      </c>
      <c r="I162">
        <v>-4.158037558892539E-2</v>
      </c>
      <c r="J162">
        <v>-5.1584707443070782E-2</v>
      </c>
      <c r="K162">
        <v>-4.3912650422603283E-2</v>
      </c>
      <c r="O162" s="55" t="s">
        <v>77</v>
      </c>
      <c r="P162">
        <v>2.5626154301487049E-2</v>
      </c>
      <c r="Q162">
        <v>3.6379529585617867E-2</v>
      </c>
      <c r="W162" s="55" t="s">
        <v>21</v>
      </c>
      <c r="X162">
        <v>2.332396226044714E-2</v>
      </c>
      <c r="Y162">
        <v>0.1301704126999321</v>
      </c>
    </row>
    <row r="163" spans="1:25" x14ac:dyDescent="0.25">
      <c r="A163" s="55" t="s">
        <v>23</v>
      </c>
      <c r="B163">
        <v>0.14025207894545411</v>
      </c>
      <c r="C163">
        <v>-2.5431758976319819E-2</v>
      </c>
      <c r="D163">
        <v>-1.765506286725935E-2</v>
      </c>
      <c r="H163" s="55" t="s">
        <v>78</v>
      </c>
      <c r="I163">
        <v>6.2777471699045337E-2</v>
      </c>
      <c r="J163">
        <v>-0.12609549846640161</v>
      </c>
      <c r="K163">
        <v>-0.1156318056831461</v>
      </c>
      <c r="O163" s="55" t="s">
        <v>79</v>
      </c>
      <c r="P163">
        <v>8.9966768619840556E-3</v>
      </c>
      <c r="Q163">
        <v>1.3632071841965141E-2</v>
      </c>
      <c r="W163" s="55" t="s">
        <v>24</v>
      </c>
      <c r="X163">
        <v>2.2826684961230959E-2</v>
      </c>
      <c r="Y163">
        <v>6.0976544751862538E-2</v>
      </c>
    </row>
    <row r="164" spans="1:25" x14ac:dyDescent="0.25">
      <c r="W164" s="55" t="s">
        <v>25</v>
      </c>
      <c r="X164">
        <v>-6.5648230412287276E-2</v>
      </c>
      <c r="Y164">
        <v>-2.7933942722414541E-2</v>
      </c>
    </row>
    <row r="165" spans="1:25" x14ac:dyDescent="0.25">
      <c r="W165" s="55" t="s">
        <v>26</v>
      </c>
      <c r="X165">
        <v>1.347679091642728E-2</v>
      </c>
      <c r="Y165">
        <v>4.6852000057851749E-2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55" t="s">
        <v>28</v>
      </c>
      <c r="X166">
        <v>-5.5689455053847439E-2</v>
      </c>
      <c r="Y166">
        <v>-2.0404032791053871E-2</v>
      </c>
    </row>
    <row r="167" spans="1:25" x14ac:dyDescent="0.25">
      <c r="A167" s="55"/>
      <c r="B167" s="55" t="s">
        <v>12</v>
      </c>
      <c r="C167" s="55" t="s">
        <v>68</v>
      </c>
      <c r="D167" s="55" t="s">
        <v>69</v>
      </c>
      <c r="H167" s="55"/>
      <c r="I167" s="55" t="s">
        <v>13</v>
      </c>
      <c r="J167" s="55" t="s">
        <v>70</v>
      </c>
      <c r="K167" s="55" t="s">
        <v>71</v>
      </c>
      <c r="O167" s="55"/>
      <c r="P167" s="55" t="s">
        <v>12</v>
      </c>
      <c r="Q167" s="55" t="s">
        <v>13</v>
      </c>
      <c r="W167" s="55" t="s">
        <v>29</v>
      </c>
      <c r="X167">
        <v>5.0721025669415547E-3</v>
      </c>
      <c r="Y167">
        <v>4.3741467611653671E-2</v>
      </c>
    </row>
    <row r="168" spans="1:25" x14ac:dyDescent="0.25">
      <c r="A168" s="55" t="s">
        <v>14</v>
      </c>
      <c r="B168">
        <v>0.4565524597664018</v>
      </c>
      <c r="C168">
        <v>-0.24080896438309971</v>
      </c>
      <c r="D168">
        <v>-0.25044163342428549</v>
      </c>
      <c r="H168" s="55" t="s">
        <v>72</v>
      </c>
      <c r="I168">
        <v>0.85632721505924392</v>
      </c>
      <c r="J168">
        <v>-0.44553311306190629</v>
      </c>
      <c r="K168">
        <v>-0.45382000218084639</v>
      </c>
      <c r="O168" s="55" t="s">
        <v>73</v>
      </c>
      <c r="P168">
        <v>0.65012111470631928</v>
      </c>
      <c r="Q168">
        <v>0.66108891811381587</v>
      </c>
    </row>
    <row r="169" spans="1:25" x14ac:dyDescent="0.25">
      <c r="A169" s="55" t="s">
        <v>17</v>
      </c>
      <c r="B169">
        <v>0.41351217241888738</v>
      </c>
      <c r="C169">
        <v>-8.9168265791893297E-2</v>
      </c>
      <c r="D169">
        <v>-0.1130360967478221</v>
      </c>
      <c r="H169" s="55" t="s">
        <v>74</v>
      </c>
      <c r="I169">
        <v>0.68297741362117625</v>
      </c>
      <c r="J169">
        <v>-0.37889811241869448</v>
      </c>
      <c r="K169">
        <v>-0.40122673011856452</v>
      </c>
      <c r="O169" s="55" t="s">
        <v>75</v>
      </c>
      <c r="P169">
        <v>0.86346027684570048</v>
      </c>
      <c r="Q169">
        <v>0.865437231216724</v>
      </c>
    </row>
    <row r="170" spans="1:25" x14ac:dyDescent="0.25">
      <c r="A170" s="55" t="s">
        <v>20</v>
      </c>
      <c r="B170">
        <v>-1.062320476635304E-3</v>
      </c>
      <c r="C170">
        <v>0.30231205016511059</v>
      </c>
      <c r="D170">
        <v>0.26962740069620689</v>
      </c>
      <c r="H170" s="55" t="s">
        <v>76</v>
      </c>
      <c r="I170">
        <v>-0.25246688359227643</v>
      </c>
      <c r="J170">
        <v>0.1649607042963159</v>
      </c>
      <c r="K170">
        <v>0.17322452129672231</v>
      </c>
      <c r="O170" s="55" t="s">
        <v>77</v>
      </c>
      <c r="P170">
        <v>0.26491335658668869</v>
      </c>
      <c r="Q170">
        <v>0.26582935156699228</v>
      </c>
      <c r="W170" s="3" t="s">
        <v>81</v>
      </c>
    </row>
    <row r="171" spans="1:25" x14ac:dyDescent="0.25">
      <c r="A171" s="55" t="s">
        <v>23</v>
      </c>
      <c r="B171">
        <v>-7.7788987168885812E-2</v>
      </c>
      <c r="C171">
        <v>0.1002069033427766</v>
      </c>
      <c r="D171">
        <v>6.7911913512354441E-2</v>
      </c>
      <c r="H171" s="55" t="s">
        <v>78</v>
      </c>
      <c r="I171">
        <v>0.6505290431852716</v>
      </c>
      <c r="J171">
        <v>-0.30639136088186208</v>
      </c>
      <c r="K171">
        <v>-0.3125163674522432</v>
      </c>
      <c r="O171" s="55" t="s">
        <v>79</v>
      </c>
      <c r="P171">
        <v>0.42795509042762048</v>
      </c>
      <c r="Q171">
        <v>0.47653674289262871</v>
      </c>
      <c r="W171" s="55"/>
      <c r="X171" s="55" t="s">
        <v>12</v>
      </c>
      <c r="Y171" s="55" t="s">
        <v>13</v>
      </c>
    </row>
    <row r="172" spans="1:25" x14ac:dyDescent="0.25">
      <c r="W172" s="55" t="s">
        <v>15</v>
      </c>
      <c r="X172">
        <v>0.45312716494675898</v>
      </c>
      <c r="Y172">
        <v>0.51257221781294193</v>
      </c>
    </row>
    <row r="173" spans="1:25" x14ac:dyDescent="0.25">
      <c r="W173" s="55" t="s">
        <v>18</v>
      </c>
      <c r="X173">
        <v>0.48832257589628708</v>
      </c>
      <c r="Y173">
        <v>0.56511360620064199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55" t="s">
        <v>21</v>
      </c>
      <c r="X174">
        <v>0.86433414225591154</v>
      </c>
      <c r="Y174">
        <v>0.87445083898082088</v>
      </c>
    </row>
    <row r="175" spans="1:25" x14ac:dyDescent="0.25">
      <c r="A175" s="55"/>
      <c r="B175" s="55" t="s">
        <v>12</v>
      </c>
      <c r="C175" s="55" t="s">
        <v>68</v>
      </c>
      <c r="D175" s="55" t="s">
        <v>69</v>
      </c>
      <c r="H175" s="55"/>
      <c r="I175" s="55" t="s">
        <v>13</v>
      </c>
      <c r="J175" s="55" t="s">
        <v>70</v>
      </c>
      <c r="K175" s="55" t="s">
        <v>71</v>
      </c>
      <c r="O175" s="55"/>
      <c r="P175" s="55" t="s">
        <v>12</v>
      </c>
      <c r="Q175" s="55" t="s">
        <v>13</v>
      </c>
      <c r="W175" s="55" t="s">
        <v>24</v>
      </c>
      <c r="X175">
        <v>0.85994663239381564</v>
      </c>
      <c r="Y175">
        <v>0.85985091490440657</v>
      </c>
    </row>
    <row r="176" spans="1:25" x14ac:dyDescent="0.25">
      <c r="A176" s="55" t="s">
        <v>14</v>
      </c>
      <c r="B176">
        <v>0.17454784869070411</v>
      </c>
      <c r="C176">
        <v>0.24355250453273131</v>
      </c>
      <c r="D176">
        <v>0.21623121658215699</v>
      </c>
      <c r="H176" s="55" t="s">
        <v>72</v>
      </c>
      <c r="I176">
        <v>0.63012300624818296</v>
      </c>
      <c r="J176">
        <v>0.67439717986004921</v>
      </c>
      <c r="K176">
        <v>0.6517034488083856</v>
      </c>
      <c r="O176" s="55" t="s">
        <v>73</v>
      </c>
      <c r="P176">
        <v>0.8168284724387469</v>
      </c>
      <c r="Q176">
        <v>0.75817814635065128</v>
      </c>
      <c r="W176" s="55" t="s">
        <v>25</v>
      </c>
      <c r="X176">
        <v>-2.296694902216323E-2</v>
      </c>
      <c r="Y176">
        <v>-4.1207626392668499E-2</v>
      </c>
    </row>
    <row r="177" spans="1:25" x14ac:dyDescent="0.25">
      <c r="A177" s="55" t="s">
        <v>17</v>
      </c>
      <c r="B177">
        <v>-0.15822307398783569</v>
      </c>
      <c r="C177">
        <v>-0.35211476786558749</v>
      </c>
      <c r="D177">
        <v>-0.3349573965915118</v>
      </c>
      <c r="H177" s="55" t="s">
        <v>74</v>
      </c>
      <c r="I177">
        <v>0.76992808063959151</v>
      </c>
      <c r="J177">
        <v>0.76701656968797027</v>
      </c>
      <c r="K177">
        <v>0.7234235939784367</v>
      </c>
      <c r="O177" s="55" t="s">
        <v>75</v>
      </c>
      <c r="P177">
        <v>0.7159620484620286</v>
      </c>
      <c r="Q177">
        <v>0.67603225694024094</v>
      </c>
      <c r="W177" s="55" t="s">
        <v>26</v>
      </c>
      <c r="X177">
        <v>0.55801444213578133</v>
      </c>
      <c r="Y177">
        <v>0.6062480279893212</v>
      </c>
    </row>
    <row r="178" spans="1:25" x14ac:dyDescent="0.25">
      <c r="A178" s="55" t="s">
        <v>20</v>
      </c>
      <c r="B178">
        <v>0.6805200702042955</v>
      </c>
      <c r="C178">
        <v>0.55006522633661548</v>
      </c>
      <c r="D178">
        <v>0.52485800010540784</v>
      </c>
      <c r="H178" s="55" t="s">
        <v>76</v>
      </c>
      <c r="I178">
        <v>-0.2277892207842355</v>
      </c>
      <c r="J178">
        <v>-0.26215870549372239</v>
      </c>
      <c r="K178">
        <v>-0.2417809874835688</v>
      </c>
      <c r="O178" s="55" t="s">
        <v>77</v>
      </c>
      <c r="P178">
        <v>0.50099410808570244</v>
      </c>
      <c r="Q178">
        <v>0.41416685450718072</v>
      </c>
      <c r="W178" s="55" t="s">
        <v>28</v>
      </c>
      <c r="X178">
        <v>0.69911207440163303</v>
      </c>
      <c r="Y178">
        <v>0.73205454125363001</v>
      </c>
    </row>
    <row r="179" spans="1:25" x14ac:dyDescent="0.25">
      <c r="A179" s="55" t="s">
        <v>23</v>
      </c>
      <c r="B179">
        <v>0.77700452623629501</v>
      </c>
      <c r="C179">
        <v>0.63150641604482027</v>
      </c>
      <c r="D179">
        <v>0.60355595765945502</v>
      </c>
      <c r="H179" s="55" t="s">
        <v>78</v>
      </c>
      <c r="I179">
        <v>0.39210567135553731</v>
      </c>
      <c r="J179">
        <v>0.34777876256519691</v>
      </c>
      <c r="K179">
        <v>0.32188410696220532</v>
      </c>
      <c r="O179" s="55" t="s">
        <v>79</v>
      </c>
      <c r="P179">
        <v>-0.18673977352405349</v>
      </c>
      <c r="Q179">
        <v>-0.1933961490003307</v>
      </c>
      <c r="W179" s="55" t="s">
        <v>29</v>
      </c>
      <c r="X179">
        <v>0.64124270191215049</v>
      </c>
      <c r="Y179">
        <v>0.6591583902072754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55"/>
      <c r="B183" s="55" t="s">
        <v>12</v>
      </c>
      <c r="C183" s="55" t="s">
        <v>68</v>
      </c>
      <c r="D183" s="55" t="s">
        <v>69</v>
      </c>
      <c r="H183" s="55"/>
      <c r="I183" s="55" t="s">
        <v>13</v>
      </c>
      <c r="J183" s="55" t="s">
        <v>70</v>
      </c>
      <c r="K183" s="55" t="s">
        <v>71</v>
      </c>
      <c r="O183" s="55"/>
      <c r="P183" s="55" t="s">
        <v>12</v>
      </c>
      <c r="Q183" s="55" t="s">
        <v>13</v>
      </c>
      <c r="W183" s="55"/>
      <c r="X183" s="55" t="s">
        <v>12</v>
      </c>
      <c r="Y183" s="55" t="s">
        <v>13</v>
      </c>
    </row>
    <row r="184" spans="1:25" x14ac:dyDescent="0.25">
      <c r="A184" s="55" t="s">
        <v>14</v>
      </c>
      <c r="B184">
        <v>4.5830303687350499E-2</v>
      </c>
      <c r="C184">
        <v>8.3703343405569286E-2</v>
      </c>
      <c r="D184">
        <v>7.311574696835281E-2</v>
      </c>
      <c r="H184" s="55" t="s">
        <v>72</v>
      </c>
      <c r="I184">
        <v>-9.6980845273873559E-2</v>
      </c>
      <c r="J184">
        <v>0.10057864037781369</v>
      </c>
      <c r="K184">
        <v>9.7197070469039262E-2</v>
      </c>
      <c r="O184" s="55" t="s">
        <v>73</v>
      </c>
      <c r="P184">
        <v>0.18505967237482049</v>
      </c>
      <c r="Q184">
        <v>0.15887455923690141</v>
      </c>
      <c r="W184" s="55" t="s">
        <v>15</v>
      </c>
      <c r="X184">
        <v>0.33616711389921222</v>
      </c>
      <c r="Y184">
        <v>0.3515510301057016</v>
      </c>
    </row>
    <row r="185" spans="1:25" x14ac:dyDescent="0.25">
      <c r="A185" s="55" t="s">
        <v>17</v>
      </c>
      <c r="B185">
        <v>-0.15184381003298791</v>
      </c>
      <c r="C185">
        <v>1.946273205269422E-2</v>
      </c>
      <c r="D185">
        <v>1.2007518939758641E-2</v>
      </c>
      <c r="H185" s="55" t="s">
        <v>74</v>
      </c>
      <c r="I185">
        <v>0.17650724670281889</v>
      </c>
      <c r="J185">
        <v>-2.7429052252838839E-2</v>
      </c>
      <c r="K185">
        <v>-3.3582692782925291E-2</v>
      </c>
      <c r="O185" s="55" t="s">
        <v>75</v>
      </c>
      <c r="P185">
        <v>-3.1853556531654247E-2</v>
      </c>
      <c r="Q185">
        <v>-8.3974948593974544E-2</v>
      </c>
      <c r="W185" s="55" t="s">
        <v>18</v>
      </c>
      <c r="X185">
        <v>0.28651288393710539</v>
      </c>
      <c r="Y185">
        <v>0.29743040240434521</v>
      </c>
    </row>
    <row r="186" spans="1:25" x14ac:dyDescent="0.25">
      <c r="A186" s="55" t="s">
        <v>20</v>
      </c>
      <c r="B186">
        <v>0.18459412150215579</v>
      </c>
      <c r="C186">
        <v>6.2238160616312127E-2</v>
      </c>
      <c r="D186">
        <v>4.3040399336223042E-2</v>
      </c>
      <c r="H186" s="55" t="s">
        <v>76</v>
      </c>
      <c r="I186">
        <v>-1.5781018914403849E-2</v>
      </c>
      <c r="J186">
        <v>-2.719565831723798E-2</v>
      </c>
      <c r="K186">
        <v>-2.6002452384397991E-2</v>
      </c>
      <c r="O186" s="55" t="s">
        <v>77</v>
      </c>
      <c r="P186">
        <v>-3.4434832734762159E-2</v>
      </c>
      <c r="Q186">
        <v>-3.6181414711438931E-2</v>
      </c>
      <c r="W186" s="55" t="s">
        <v>21</v>
      </c>
      <c r="X186">
        <v>0.56150226150263882</v>
      </c>
      <c r="Y186">
        <v>0.52214838187242096</v>
      </c>
    </row>
    <row r="187" spans="1:25" x14ac:dyDescent="0.25">
      <c r="A187" s="55" t="s">
        <v>23</v>
      </c>
      <c r="B187">
        <v>6.2565099082396741E-2</v>
      </c>
      <c r="C187">
        <v>3.4151363622246808E-3</v>
      </c>
      <c r="D187">
        <v>-1.1736846892834619E-2</v>
      </c>
      <c r="H187" s="55" t="s">
        <v>78</v>
      </c>
      <c r="I187">
        <v>2.6983769897636581E-2</v>
      </c>
      <c r="J187">
        <v>8.9137247632403535E-2</v>
      </c>
      <c r="K187">
        <v>0.11075106242073619</v>
      </c>
      <c r="O187" s="55" t="s">
        <v>79</v>
      </c>
      <c r="P187">
        <v>-0.16338854674106301</v>
      </c>
      <c r="Q187">
        <v>3.736188904672047E-2</v>
      </c>
      <c r="W187" s="55" t="s">
        <v>24</v>
      </c>
      <c r="X187">
        <v>0.64819556262130573</v>
      </c>
      <c r="Y187">
        <v>0.63185217466932986</v>
      </c>
    </row>
    <row r="188" spans="1:25" x14ac:dyDescent="0.25">
      <c r="W188" s="55" t="s">
        <v>25</v>
      </c>
      <c r="X188">
        <v>0.46376803587415372</v>
      </c>
      <c r="Y188">
        <v>0.47531302197554942</v>
      </c>
    </row>
    <row r="189" spans="1:25" x14ac:dyDescent="0.25">
      <c r="W189" s="55" t="s">
        <v>26</v>
      </c>
      <c r="X189">
        <v>0.28155992607104868</v>
      </c>
      <c r="Y189">
        <v>0.24262257756753519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55" t="s">
        <v>28</v>
      </c>
      <c r="X190">
        <v>0.65223523117664306</v>
      </c>
      <c r="Y190">
        <v>0.59276197503152417</v>
      </c>
    </row>
    <row r="191" spans="1:25" x14ac:dyDescent="0.25">
      <c r="A191" s="55"/>
      <c r="B191" s="55" t="s">
        <v>12</v>
      </c>
      <c r="C191" s="55" t="s">
        <v>68</v>
      </c>
      <c r="D191" s="55" t="s">
        <v>69</v>
      </c>
      <c r="H191" s="55"/>
      <c r="I191" s="55" t="s">
        <v>13</v>
      </c>
      <c r="J191" s="55" t="s">
        <v>70</v>
      </c>
      <c r="K191" s="55" t="s">
        <v>71</v>
      </c>
      <c r="O191" s="55"/>
      <c r="P191" s="55" t="s">
        <v>12</v>
      </c>
      <c r="Q191" s="55" t="s">
        <v>13</v>
      </c>
      <c r="W191" s="55" t="s">
        <v>29</v>
      </c>
      <c r="X191">
        <v>0.8070878377956604</v>
      </c>
      <c r="Y191">
        <v>0.75331184081454261</v>
      </c>
    </row>
    <row r="192" spans="1:25" x14ac:dyDescent="0.25">
      <c r="A192" s="55" t="s">
        <v>14</v>
      </c>
      <c r="B192">
        <v>1.9854233782755221E-2</v>
      </c>
      <c r="C192">
        <v>-4.2290975913680882E-2</v>
      </c>
      <c r="D192">
        <v>-3.9245329852951767E-2</v>
      </c>
      <c r="H192" s="55" t="s">
        <v>72</v>
      </c>
      <c r="I192">
        <v>-4.0135101065871988E-2</v>
      </c>
      <c r="J192">
        <v>-0.1029760246654404</v>
      </c>
      <c r="K192">
        <v>-0.1005343461430853</v>
      </c>
      <c r="O192" s="55" t="s">
        <v>73</v>
      </c>
      <c r="P192">
        <v>5.8575815271638312E-2</v>
      </c>
      <c r="Q192">
        <v>-6.0512627916192961E-2</v>
      </c>
    </row>
    <row r="193" spans="1:25" x14ac:dyDescent="0.25">
      <c r="A193" s="55" t="s">
        <v>17</v>
      </c>
      <c r="B193">
        <v>6.3411774317550476E-2</v>
      </c>
      <c r="C193">
        <v>-5.0170863573946534E-3</v>
      </c>
      <c r="D193">
        <v>-8.8662352473404937E-3</v>
      </c>
      <c r="H193" s="55" t="s">
        <v>74</v>
      </c>
      <c r="I193">
        <v>-6.6406012496404515E-2</v>
      </c>
      <c r="J193">
        <v>1.6262384616117551E-2</v>
      </c>
      <c r="K193">
        <v>2.065199666602005E-2</v>
      </c>
      <c r="O193" s="55" t="s">
        <v>75</v>
      </c>
      <c r="P193">
        <v>-8.713792867202183E-2</v>
      </c>
      <c r="Q193">
        <v>-3.7886527012031913E-2</v>
      </c>
    </row>
    <row r="194" spans="1:25" x14ac:dyDescent="0.25">
      <c r="A194" s="55" t="s">
        <v>20</v>
      </c>
      <c r="B194">
        <v>-5.8068777383590349E-2</v>
      </c>
      <c r="C194">
        <v>-1.251001112315411E-2</v>
      </c>
      <c r="D194">
        <v>-1.0829640353086711E-2</v>
      </c>
      <c r="H194" s="55" t="s">
        <v>76</v>
      </c>
      <c r="I194">
        <v>0.1008277193385408</v>
      </c>
      <c r="J194">
        <v>-7.0610906547417043E-2</v>
      </c>
      <c r="K194">
        <v>-8.2673739422072109E-2</v>
      </c>
      <c r="O194" s="55" t="s">
        <v>77</v>
      </c>
      <c r="P194">
        <v>0.19179625729217609</v>
      </c>
      <c r="Q194">
        <v>0.13873792866893789</v>
      </c>
      <c r="W194" s="3" t="s">
        <v>89</v>
      </c>
    </row>
    <row r="195" spans="1:25" x14ac:dyDescent="0.25">
      <c r="A195" s="55" t="s">
        <v>23</v>
      </c>
      <c r="B195">
        <v>6.6064923806216688E-2</v>
      </c>
      <c r="C195">
        <v>1.309172274785057E-2</v>
      </c>
      <c r="D195">
        <v>1.429911850995858E-2</v>
      </c>
      <c r="H195" s="55" t="s">
        <v>78</v>
      </c>
      <c r="I195">
        <v>2.6042770396136099E-2</v>
      </c>
      <c r="J195">
        <v>-6.8437768233816487E-3</v>
      </c>
      <c r="K195">
        <v>-8.6740370252318764E-3</v>
      </c>
      <c r="O195" s="55" t="s">
        <v>79</v>
      </c>
      <c r="P195">
        <v>7.0069666587596613E-2</v>
      </c>
      <c r="Q195">
        <v>-1.0009018055017841E-2</v>
      </c>
      <c r="W195" s="55"/>
      <c r="X195" s="55" t="s">
        <v>12</v>
      </c>
      <c r="Y195" s="55" t="s">
        <v>13</v>
      </c>
    </row>
    <row r="196" spans="1:25" x14ac:dyDescent="0.25">
      <c r="W196" s="55" t="s">
        <v>15</v>
      </c>
      <c r="X196">
        <v>4.1746571285464721E-3</v>
      </c>
      <c r="Y196">
        <v>3.4128254693573987E-2</v>
      </c>
    </row>
    <row r="197" spans="1:25" x14ac:dyDescent="0.25">
      <c r="W197" s="55" t="s">
        <v>18</v>
      </c>
      <c r="X197">
        <v>1.007754950492981E-2</v>
      </c>
      <c r="Y197">
        <v>-2.22956507438999E-2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55" t="s">
        <v>21</v>
      </c>
      <c r="X198">
        <v>3.5028709475340022E-2</v>
      </c>
      <c r="Y198">
        <v>-2.734212613715686E-2</v>
      </c>
    </row>
    <row r="199" spans="1:25" x14ac:dyDescent="0.25">
      <c r="A199" s="55"/>
      <c r="B199" s="55" t="s">
        <v>12</v>
      </c>
      <c r="C199" s="55" t="s">
        <v>68</v>
      </c>
      <c r="D199" s="55" t="s">
        <v>69</v>
      </c>
      <c r="H199" s="55"/>
      <c r="I199" s="55" t="s">
        <v>13</v>
      </c>
      <c r="J199" s="55" t="s">
        <v>70</v>
      </c>
      <c r="K199" s="55" t="s">
        <v>71</v>
      </c>
      <c r="O199" s="55"/>
      <c r="P199" s="55" t="s">
        <v>12</v>
      </c>
      <c r="Q199" s="55" t="s">
        <v>13</v>
      </c>
      <c r="W199" s="55" t="s">
        <v>24</v>
      </c>
      <c r="X199">
        <v>-3.1600740375697538E-2</v>
      </c>
      <c r="Y199">
        <v>-9.8522931134915004E-2</v>
      </c>
    </row>
    <row r="200" spans="1:25" x14ac:dyDescent="0.25">
      <c r="A200" s="55" t="s">
        <v>14</v>
      </c>
      <c r="B200">
        <v>0.1902217918365085</v>
      </c>
      <c r="C200">
        <v>3.0478901504489959E-2</v>
      </c>
      <c r="D200">
        <v>4.6862241638430092E-2</v>
      </c>
      <c r="H200" s="55" t="s">
        <v>72</v>
      </c>
      <c r="I200">
        <v>9.8621308240845085E-2</v>
      </c>
      <c r="J200">
        <v>7.8006676333241043E-2</v>
      </c>
      <c r="K200">
        <v>7.6891518246727394E-2</v>
      </c>
      <c r="O200" s="55" t="s">
        <v>73</v>
      </c>
      <c r="P200">
        <v>7.5292128626074664E-2</v>
      </c>
      <c r="Q200">
        <v>8.5009561749697954E-2</v>
      </c>
      <c r="W200" s="55" t="s">
        <v>25</v>
      </c>
      <c r="X200">
        <v>-5.667656468549899E-2</v>
      </c>
      <c r="Y200">
        <v>4.5733141893557569E-4</v>
      </c>
    </row>
    <row r="201" spans="1:25" x14ac:dyDescent="0.25">
      <c r="A201" s="55" t="s">
        <v>17</v>
      </c>
      <c r="B201">
        <v>4.7958889138862197E-2</v>
      </c>
      <c r="C201">
        <v>9.2687797823489557E-2</v>
      </c>
      <c r="D201">
        <v>9.6009713213268191E-2</v>
      </c>
      <c r="H201" s="55" t="s">
        <v>74</v>
      </c>
      <c r="I201">
        <v>-0.14870877549245781</v>
      </c>
      <c r="J201">
        <v>-7.60286093608461E-2</v>
      </c>
      <c r="K201">
        <v>-7.0282253972753589E-2</v>
      </c>
      <c r="O201" s="55" t="s">
        <v>75</v>
      </c>
      <c r="P201">
        <v>-8.0333094010611977E-2</v>
      </c>
      <c r="Q201">
        <v>-8.1295589252323941E-2</v>
      </c>
      <c r="W201" s="55" t="s">
        <v>26</v>
      </c>
      <c r="X201">
        <v>-0.13202135933192219</v>
      </c>
      <c r="Y201">
        <v>1.8962471463609909E-2</v>
      </c>
    </row>
    <row r="202" spans="1:25" x14ac:dyDescent="0.25">
      <c r="A202" s="55" t="s">
        <v>20</v>
      </c>
      <c r="B202">
        <v>-6.3067461852198234E-2</v>
      </c>
      <c r="C202">
        <v>8.0991079208144523E-2</v>
      </c>
      <c r="D202">
        <v>8.5607491825117052E-2</v>
      </c>
      <c r="H202" s="55" t="s">
        <v>76</v>
      </c>
      <c r="I202">
        <v>-0.1008567996468914</v>
      </c>
      <c r="J202">
        <v>8.0880094310058312E-2</v>
      </c>
      <c r="K202">
        <v>7.7644400199006328E-2</v>
      </c>
      <c r="O202" s="55" t="s">
        <v>77</v>
      </c>
      <c r="P202">
        <v>-2.479748473259976E-2</v>
      </c>
      <c r="Q202">
        <v>-2.7636814256541919E-2</v>
      </c>
      <c r="W202" s="55" t="s">
        <v>28</v>
      </c>
      <c r="X202">
        <v>0.1014965528154516</v>
      </c>
      <c r="Y202">
        <v>2.2952371351198899E-2</v>
      </c>
    </row>
    <row r="203" spans="1:25" x14ac:dyDescent="0.25">
      <c r="A203" s="55" t="s">
        <v>23</v>
      </c>
      <c r="B203">
        <v>0.1155897978344667</v>
      </c>
      <c r="C203">
        <v>0.1606930737418176</v>
      </c>
      <c r="D203">
        <v>0.1666519149834112</v>
      </c>
      <c r="H203" s="55" t="s">
        <v>78</v>
      </c>
      <c r="I203">
        <v>-2.6946700348097461E-2</v>
      </c>
      <c r="J203">
        <v>2.677842535560827E-2</v>
      </c>
      <c r="K203">
        <v>2.6780595555896038E-2</v>
      </c>
      <c r="O203" s="55" t="s">
        <v>79</v>
      </c>
      <c r="P203">
        <v>-9.118758059476717E-2</v>
      </c>
      <c r="Q203">
        <v>-0.1045542099700052</v>
      </c>
      <c r="W203" s="55" t="s">
        <v>29</v>
      </c>
      <c r="X203">
        <v>0.12791880470423511</v>
      </c>
      <c r="Y203">
        <v>8.4936232978851056E-2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55"/>
      <c r="B207" s="55" t="s">
        <v>12</v>
      </c>
      <c r="C207" s="55" t="s">
        <v>68</v>
      </c>
      <c r="D207" s="55" t="s">
        <v>69</v>
      </c>
      <c r="H207" s="55"/>
      <c r="I207" s="55" t="s">
        <v>13</v>
      </c>
      <c r="J207" s="55" t="s">
        <v>70</v>
      </c>
      <c r="K207" s="55" t="s">
        <v>71</v>
      </c>
      <c r="O207" s="55"/>
      <c r="P207" s="55" t="s">
        <v>12</v>
      </c>
      <c r="Q207" s="55" t="s">
        <v>13</v>
      </c>
      <c r="W207" s="55"/>
      <c r="X207" s="55" t="s">
        <v>12</v>
      </c>
      <c r="Y207" s="55" t="s">
        <v>13</v>
      </c>
    </row>
    <row r="208" spans="1:25" x14ac:dyDescent="0.25">
      <c r="A208" s="55" t="s">
        <v>14</v>
      </c>
      <c r="B208">
        <v>0.32670331953468912</v>
      </c>
      <c r="C208">
        <v>8.9639140725837174E-2</v>
      </c>
      <c r="D208">
        <v>6.101317556740208E-2</v>
      </c>
      <c r="H208" s="55" t="s">
        <v>72</v>
      </c>
      <c r="I208">
        <v>0.82840692549214134</v>
      </c>
      <c r="J208">
        <v>0.65168838080140701</v>
      </c>
      <c r="K208">
        <v>0.55105641195783028</v>
      </c>
      <c r="O208" s="55" t="s">
        <v>73</v>
      </c>
      <c r="P208">
        <v>0.30151335612294627</v>
      </c>
      <c r="Q208">
        <v>0.86581950382100159</v>
      </c>
      <c r="W208" s="55" t="s">
        <v>15</v>
      </c>
      <c r="X208">
        <v>5.5544756416622092E-2</v>
      </c>
      <c r="Y208">
        <v>-1.640897653824645E-2</v>
      </c>
    </row>
    <row r="209" spans="1:25" x14ac:dyDescent="0.25">
      <c r="A209" s="55" t="s">
        <v>17</v>
      </c>
      <c r="B209">
        <v>0.12624435625329389</v>
      </c>
      <c r="C209">
        <v>0.18024752303286509</v>
      </c>
      <c r="D209">
        <v>0.1514165294820036</v>
      </c>
      <c r="H209" s="55" t="s">
        <v>74</v>
      </c>
      <c r="I209">
        <v>0.86405703576877591</v>
      </c>
      <c r="J209">
        <v>0.65418847223999876</v>
      </c>
      <c r="K209">
        <v>0.58221953294775719</v>
      </c>
      <c r="O209" s="55" t="s">
        <v>75</v>
      </c>
      <c r="P209">
        <v>0.39879627449345212</v>
      </c>
      <c r="Q209">
        <v>0.8476247501893408</v>
      </c>
      <c r="W209" s="55" t="s">
        <v>18</v>
      </c>
      <c r="X209">
        <v>0.15085631415140319</v>
      </c>
      <c r="Y209">
        <v>4.5291910988080247E-2</v>
      </c>
    </row>
    <row r="210" spans="1:25" x14ac:dyDescent="0.25">
      <c r="A210" s="55" t="s">
        <v>20</v>
      </c>
      <c r="B210">
        <v>0.31518658524109872</v>
      </c>
      <c r="C210">
        <v>2.270790799002767E-2</v>
      </c>
      <c r="D210">
        <v>-1.736838613125621E-2</v>
      </c>
      <c r="H210" s="55" t="s">
        <v>76</v>
      </c>
      <c r="I210">
        <v>0.32438118853819359</v>
      </c>
      <c r="J210">
        <v>0.1068751311328129</v>
      </c>
      <c r="K210">
        <v>7.5659573732983376E-2</v>
      </c>
      <c r="O210" s="55" t="s">
        <v>77</v>
      </c>
      <c r="P210">
        <v>0.24240303807541391</v>
      </c>
      <c r="Q210">
        <v>0.68931935420516399</v>
      </c>
      <c r="W210" s="55" t="s">
        <v>21</v>
      </c>
      <c r="X210">
        <v>-4.0815336620466179E-2</v>
      </c>
      <c r="Y210">
        <v>-8.0011921568442293E-2</v>
      </c>
    </row>
    <row r="211" spans="1:25" x14ac:dyDescent="0.25">
      <c r="A211" s="55" t="s">
        <v>23</v>
      </c>
      <c r="B211">
        <v>-5.9034175099548981E-2</v>
      </c>
      <c r="C211">
        <v>5.2666044514091841E-2</v>
      </c>
      <c r="D211">
        <v>5.5974950405382931E-2</v>
      </c>
      <c r="H211" s="55" t="s">
        <v>78</v>
      </c>
      <c r="I211">
        <v>0.14405784201503699</v>
      </c>
      <c r="J211">
        <v>1.7108647743053731E-2</v>
      </c>
      <c r="K211">
        <v>-1.035946878955683E-2</v>
      </c>
      <c r="O211" s="55" t="s">
        <v>79</v>
      </c>
      <c r="P211">
        <v>-0.14646865396790559</v>
      </c>
      <c r="Q211">
        <v>-0.19171232828129031</v>
      </c>
      <c r="W211" s="55" t="s">
        <v>24</v>
      </c>
      <c r="X211">
        <v>1.558943584461223E-2</v>
      </c>
      <c r="Y211">
        <v>-2.922278434231625E-2</v>
      </c>
    </row>
    <row r="212" spans="1:25" x14ac:dyDescent="0.25">
      <c r="W212" s="55" t="s">
        <v>25</v>
      </c>
      <c r="X212">
        <v>5.7608141164960713E-2</v>
      </c>
      <c r="Y212">
        <v>7.89081458901136E-3</v>
      </c>
    </row>
    <row r="213" spans="1:25" x14ac:dyDescent="0.25">
      <c r="W213" s="55" t="s">
        <v>26</v>
      </c>
      <c r="X213">
        <v>4.5733725197335318E-2</v>
      </c>
      <c r="Y213">
        <v>-3.0964891688976769E-2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55" t="s">
        <v>28</v>
      </c>
      <c r="X214">
        <v>-7.0746648755711447E-2</v>
      </c>
      <c r="Y214">
        <v>-0.13316582546656031</v>
      </c>
    </row>
    <row r="215" spans="1:25" x14ac:dyDescent="0.25">
      <c r="A215" s="55"/>
      <c r="B215" s="55" t="s">
        <v>12</v>
      </c>
      <c r="C215" s="55" t="s">
        <v>68</v>
      </c>
      <c r="D215" s="55" t="s">
        <v>69</v>
      </c>
      <c r="H215" s="55"/>
      <c r="I215" s="55" t="s">
        <v>13</v>
      </c>
      <c r="J215" s="55" t="s">
        <v>70</v>
      </c>
      <c r="K215" s="55" t="s">
        <v>71</v>
      </c>
      <c r="O215" s="55"/>
      <c r="P215" s="55" t="s">
        <v>12</v>
      </c>
      <c r="Q215" s="55" t="s">
        <v>13</v>
      </c>
      <c r="W215" s="55" t="s">
        <v>29</v>
      </c>
      <c r="X215">
        <v>5.4240328603936523E-2</v>
      </c>
      <c r="Y215">
        <v>-5.6278188780475719E-2</v>
      </c>
    </row>
    <row r="216" spans="1:25" x14ac:dyDescent="0.25">
      <c r="A216" s="55" t="s">
        <v>14</v>
      </c>
      <c r="B216">
        <v>6.2263593770014253E-2</v>
      </c>
      <c r="C216">
        <v>4.7549665654085353E-2</v>
      </c>
      <c r="D216">
        <v>5.3875726102550182E-2</v>
      </c>
      <c r="H216" s="55" t="s">
        <v>72</v>
      </c>
      <c r="I216">
        <v>6.0658988216219539E-2</v>
      </c>
      <c r="J216">
        <v>-2.1209585539865419E-2</v>
      </c>
      <c r="K216">
        <v>-2.4986957770438009E-2</v>
      </c>
      <c r="O216" s="55" t="s">
        <v>73</v>
      </c>
      <c r="P216">
        <v>2.3441288595773709E-2</v>
      </c>
      <c r="Q216">
        <v>0.1169001710056197</v>
      </c>
    </row>
    <row r="217" spans="1:25" x14ac:dyDescent="0.25">
      <c r="A217" s="55" t="s">
        <v>17</v>
      </c>
      <c r="B217">
        <v>8.2473268246182785E-2</v>
      </c>
      <c r="C217">
        <v>-6.633390902487718E-2</v>
      </c>
      <c r="D217">
        <v>-6.4950985089146429E-2</v>
      </c>
      <c r="H217" s="55" t="s">
        <v>74</v>
      </c>
      <c r="I217">
        <v>4.8376118327852248E-3</v>
      </c>
      <c r="J217">
        <v>-7.6871247434270318E-2</v>
      </c>
      <c r="K217">
        <v>-8.3426679743260054E-2</v>
      </c>
      <c r="O217" s="55" t="s">
        <v>75</v>
      </c>
      <c r="P217">
        <v>-5.0756060064587882E-2</v>
      </c>
      <c r="Q217">
        <v>3.5702396306668188E-2</v>
      </c>
    </row>
    <row r="218" spans="1:25" x14ac:dyDescent="0.25">
      <c r="A218" s="55" t="s">
        <v>20</v>
      </c>
      <c r="B218">
        <v>2.3068830849620161E-2</v>
      </c>
      <c r="C218">
        <v>5.4527903362883372E-2</v>
      </c>
      <c r="D218">
        <v>5.6756114143604527E-2</v>
      </c>
      <c r="H218" s="55" t="s">
        <v>76</v>
      </c>
      <c r="I218">
        <v>-2.6218188265489991E-3</v>
      </c>
      <c r="J218">
        <v>6.2676407429738776E-2</v>
      </c>
      <c r="K218">
        <v>6.0461494549478891E-2</v>
      </c>
      <c r="O218" s="55" t="s">
        <v>77</v>
      </c>
      <c r="P218">
        <v>-3.3510154137505088E-3</v>
      </c>
      <c r="Q218">
        <v>5.1131251880237372E-2</v>
      </c>
      <c r="W218" s="3" t="s">
        <v>94</v>
      </c>
    </row>
    <row r="219" spans="1:25" x14ac:dyDescent="0.25">
      <c r="A219" s="55" t="s">
        <v>23</v>
      </c>
      <c r="B219">
        <v>1.7476123273061951E-2</v>
      </c>
      <c r="C219">
        <v>1.5488687758046821E-2</v>
      </c>
      <c r="D219">
        <v>1.9681502868838699E-2</v>
      </c>
      <c r="H219" s="55" t="s">
        <v>78</v>
      </c>
      <c r="I219">
        <v>7.9856461270577106E-2</v>
      </c>
      <c r="J219">
        <v>7.669213446274438E-2</v>
      </c>
      <c r="K219">
        <v>5.6171073391733287E-2</v>
      </c>
      <c r="O219" s="55" t="s">
        <v>79</v>
      </c>
      <c r="P219">
        <v>4.675569857942842E-2</v>
      </c>
      <c r="Q219">
        <v>4.2532272840470307E-2</v>
      </c>
      <c r="W219" s="55"/>
      <c r="X219" s="55" t="s">
        <v>12</v>
      </c>
      <c r="Y219" s="55" t="s">
        <v>13</v>
      </c>
    </row>
    <row r="220" spans="1:25" x14ac:dyDescent="0.25">
      <c r="W220" s="55" t="s">
        <v>15</v>
      </c>
      <c r="X220">
        <v>5.8027071485672529E-3</v>
      </c>
      <c r="Y220">
        <v>1.2106851813508261E-2</v>
      </c>
    </row>
    <row r="221" spans="1:25" x14ac:dyDescent="0.25">
      <c r="W221" s="55" t="s">
        <v>18</v>
      </c>
      <c r="X221">
        <v>-5.3016761578135722E-2</v>
      </c>
      <c r="Y221">
        <v>-7.6319519223392612E-2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55" t="s">
        <v>21</v>
      </c>
      <c r="X222">
        <v>-4.5854645019520546E-3</v>
      </c>
      <c r="Y222">
        <v>-5.9080541977730118E-3</v>
      </c>
    </row>
    <row r="223" spans="1:25" x14ac:dyDescent="0.25">
      <c r="A223" s="55"/>
      <c r="B223" s="55" t="s">
        <v>12</v>
      </c>
      <c r="C223" s="55" t="s">
        <v>68</v>
      </c>
      <c r="D223" s="55" t="s">
        <v>69</v>
      </c>
      <c r="H223" s="55"/>
      <c r="I223" s="55" t="s">
        <v>13</v>
      </c>
      <c r="J223" s="55" t="s">
        <v>70</v>
      </c>
      <c r="K223" s="55" t="s">
        <v>71</v>
      </c>
      <c r="O223" s="55"/>
      <c r="P223" s="55" t="s">
        <v>12</v>
      </c>
      <c r="Q223" s="55" t="s">
        <v>13</v>
      </c>
      <c r="W223" s="55" t="s">
        <v>24</v>
      </c>
      <c r="X223">
        <v>-6.6796031833370489E-2</v>
      </c>
      <c r="Y223">
        <v>-6.7068109188724384E-2</v>
      </c>
    </row>
    <row r="224" spans="1:25" x14ac:dyDescent="0.25">
      <c r="A224" s="55" t="s">
        <v>14</v>
      </c>
      <c r="B224">
        <v>0.12676051094775581</v>
      </c>
      <c r="C224">
        <v>-0.10675375193243759</v>
      </c>
      <c r="D224">
        <v>-0.1131438187004576</v>
      </c>
      <c r="H224" s="55" t="s">
        <v>72</v>
      </c>
      <c r="I224">
        <v>0.14568473580656041</v>
      </c>
      <c r="J224">
        <v>2.8040346130596711E-3</v>
      </c>
      <c r="K224">
        <v>-3.9428838575378232E-3</v>
      </c>
      <c r="O224" s="55" t="s">
        <v>73</v>
      </c>
      <c r="P224">
        <v>7.6442882710918633E-2</v>
      </c>
      <c r="Q224">
        <v>-2.7805049404219691E-3</v>
      </c>
      <c r="W224" s="55" t="s">
        <v>25</v>
      </c>
      <c r="X224">
        <v>-0.22070249510083989</v>
      </c>
      <c r="Y224">
        <v>-0.22375543538334919</v>
      </c>
    </row>
    <row r="225" spans="1:25" x14ac:dyDescent="0.25">
      <c r="A225" s="55" t="s">
        <v>17</v>
      </c>
      <c r="B225">
        <v>0.1459130812524996</v>
      </c>
      <c r="C225">
        <v>-3.2057101566266059E-2</v>
      </c>
      <c r="D225">
        <v>-2.869954018537231E-2</v>
      </c>
      <c r="H225" s="55" t="s">
        <v>74</v>
      </c>
      <c r="I225">
        <v>3.8143389911628411E-3</v>
      </c>
      <c r="J225">
        <v>-2.922433420998783E-2</v>
      </c>
      <c r="K225">
        <v>-2.8806322319510899E-2</v>
      </c>
      <c r="O225" s="55" t="s">
        <v>75</v>
      </c>
      <c r="P225">
        <v>0.29368010003768658</v>
      </c>
      <c r="Q225">
        <v>0.14139596196000351</v>
      </c>
      <c r="W225" s="55" t="s">
        <v>26</v>
      </c>
      <c r="X225">
        <v>-6.2532605422614365E-2</v>
      </c>
      <c r="Y225">
        <v>-7.1528342393480576E-2</v>
      </c>
    </row>
    <row r="226" spans="1:25" x14ac:dyDescent="0.25">
      <c r="A226" s="55" t="s">
        <v>20</v>
      </c>
      <c r="B226">
        <v>-0.11006990502226829</v>
      </c>
      <c r="C226">
        <v>-2.0553233625020331E-2</v>
      </c>
      <c r="D226">
        <v>-6.5346971747106452E-3</v>
      </c>
      <c r="H226" s="55" t="s">
        <v>76</v>
      </c>
      <c r="I226">
        <v>0.1886783796385493</v>
      </c>
      <c r="J226">
        <v>-2.0506984626220279E-2</v>
      </c>
      <c r="K226">
        <v>-1.986278770909853E-2</v>
      </c>
      <c r="O226" s="55" t="s">
        <v>77</v>
      </c>
      <c r="P226">
        <v>0.32507501737962818</v>
      </c>
      <c r="Q226">
        <v>0.19621157648356041</v>
      </c>
      <c r="W226" s="55" t="s">
        <v>28</v>
      </c>
      <c r="X226">
        <v>-7.7237199214153299E-2</v>
      </c>
      <c r="Y226">
        <v>-0.13035819653195579</v>
      </c>
    </row>
    <row r="227" spans="1:25" x14ac:dyDescent="0.25">
      <c r="A227" s="55" t="s">
        <v>23</v>
      </c>
      <c r="B227">
        <v>-2.5137614563924091E-2</v>
      </c>
      <c r="C227">
        <v>-4.4485689391740697E-2</v>
      </c>
      <c r="D227">
        <v>-4.5382611107027938E-2</v>
      </c>
      <c r="H227" s="55" t="s">
        <v>78</v>
      </c>
      <c r="I227">
        <v>0.14984113898058959</v>
      </c>
      <c r="J227">
        <v>-6.1713487057954701E-2</v>
      </c>
      <c r="K227">
        <v>-5.5027011279058083E-2</v>
      </c>
      <c r="O227" s="55" t="s">
        <v>79</v>
      </c>
      <c r="P227">
        <v>0.21309433002900249</v>
      </c>
      <c r="Q227">
        <v>0.13021714244796079</v>
      </c>
      <c r="W227" s="55" t="s">
        <v>29</v>
      </c>
      <c r="X227">
        <v>2.5811687289946221E-3</v>
      </c>
      <c r="Y227">
        <v>-1.7089626290257679E-2</v>
      </c>
    </row>
    <row r="230" spans="1:25" x14ac:dyDescent="0.25">
      <c r="W230" s="3" t="s">
        <v>98</v>
      </c>
    </row>
    <row r="231" spans="1:25" x14ac:dyDescent="0.25">
      <c r="W231" s="55"/>
      <c r="X231" s="55" t="s">
        <v>12</v>
      </c>
      <c r="Y231" s="55" t="s">
        <v>13</v>
      </c>
    </row>
    <row r="232" spans="1:25" x14ac:dyDescent="0.25">
      <c r="W232" s="55" t="s">
        <v>15</v>
      </c>
      <c r="X232">
        <v>0.10895167006484049</v>
      </c>
      <c r="Y232">
        <v>0.3668102771908906</v>
      </c>
    </row>
    <row r="233" spans="1:25" x14ac:dyDescent="0.25">
      <c r="W233" s="55" t="s">
        <v>18</v>
      </c>
      <c r="X233">
        <v>8.5025132740158271E-2</v>
      </c>
      <c r="Y233">
        <v>0.60026590733147578</v>
      </c>
    </row>
    <row r="234" spans="1:25" x14ac:dyDescent="0.25">
      <c r="W234" s="55" t="s">
        <v>21</v>
      </c>
      <c r="X234">
        <v>0.29832293287064082</v>
      </c>
      <c r="Y234">
        <v>0.74597971405336438</v>
      </c>
    </row>
    <row r="235" spans="1:25" x14ac:dyDescent="0.25">
      <c r="W235" s="55" t="s">
        <v>24</v>
      </c>
      <c r="X235">
        <v>0.41465753482726248</v>
      </c>
      <c r="Y235">
        <v>0.80008837851046555</v>
      </c>
    </row>
    <row r="236" spans="1:25" x14ac:dyDescent="0.25">
      <c r="W236" s="55" t="s">
        <v>25</v>
      </c>
      <c r="X236">
        <v>0.32648632791871912</v>
      </c>
      <c r="Y236">
        <v>0.66157821730356992</v>
      </c>
    </row>
    <row r="237" spans="1:25" x14ac:dyDescent="0.25">
      <c r="W237" s="55" t="s">
        <v>26</v>
      </c>
      <c r="X237">
        <v>0.16752922591071129</v>
      </c>
      <c r="Y237">
        <v>0.518535050304334</v>
      </c>
    </row>
    <row r="238" spans="1:25" x14ac:dyDescent="0.25">
      <c r="W238" s="55" t="s">
        <v>28</v>
      </c>
      <c r="X238">
        <v>0.32151439351277988</v>
      </c>
      <c r="Y238">
        <v>0.84576657196670602</v>
      </c>
    </row>
    <row r="239" spans="1:25" x14ac:dyDescent="0.25">
      <c r="W239" s="55" t="s">
        <v>29</v>
      </c>
      <c r="X239">
        <v>0.29412149097409201</v>
      </c>
      <c r="Y239">
        <v>0.84118622524065012</v>
      </c>
    </row>
    <row r="242" spans="1:25" x14ac:dyDescent="0.25">
      <c r="W242" s="3" t="s">
        <v>106</v>
      </c>
    </row>
    <row r="243" spans="1:25" x14ac:dyDescent="0.25">
      <c r="W243" s="55"/>
      <c r="X243" s="55" t="s">
        <v>12</v>
      </c>
      <c r="Y243" s="55" t="s">
        <v>13</v>
      </c>
    </row>
    <row r="244" spans="1:25" x14ac:dyDescent="0.25">
      <c r="W244" s="55" t="s">
        <v>15</v>
      </c>
      <c r="X244">
        <v>1.6813338883765721E-2</v>
      </c>
      <c r="Y244">
        <v>6.0021825690442329E-2</v>
      </c>
    </row>
    <row r="245" spans="1:25" x14ac:dyDescent="0.25">
      <c r="W245" s="55" t="s">
        <v>18</v>
      </c>
      <c r="X245">
        <v>1.264191900945668E-2</v>
      </c>
      <c r="Y245">
        <v>1.0682105505296189E-2</v>
      </c>
    </row>
    <row r="246" spans="1:25" x14ac:dyDescent="0.25">
      <c r="W246" s="55" t="s">
        <v>21</v>
      </c>
      <c r="X246">
        <v>5.1086854799276098E-2</v>
      </c>
      <c r="Y246">
        <v>3.7023482555063721E-2</v>
      </c>
    </row>
    <row r="247" spans="1:25" x14ac:dyDescent="0.25">
      <c r="W247" s="55" t="s">
        <v>24</v>
      </c>
      <c r="X247">
        <v>3.9397788748318882E-2</v>
      </c>
      <c r="Y247">
        <v>3.2519946059918967E-2</v>
      </c>
    </row>
    <row r="248" spans="1:25" x14ac:dyDescent="0.25">
      <c r="W248" s="55" t="s">
        <v>25</v>
      </c>
      <c r="X248">
        <v>5.5939194250353257E-2</v>
      </c>
      <c r="Y248">
        <v>8.8894427556076225E-2</v>
      </c>
    </row>
    <row r="249" spans="1:25" x14ac:dyDescent="0.25">
      <c r="W249" s="55" t="s">
        <v>26</v>
      </c>
      <c r="X249">
        <v>4.6544853463861162E-2</v>
      </c>
      <c r="Y249">
        <v>3.8502925865237993E-2</v>
      </c>
    </row>
    <row r="250" spans="1:25" x14ac:dyDescent="0.25">
      <c r="W250" s="55" t="s">
        <v>28</v>
      </c>
      <c r="X250">
        <v>3.8552928210141807E-2</v>
      </c>
      <c r="Y250">
        <v>-4.7289854314308717E-2</v>
      </c>
    </row>
    <row r="251" spans="1:25" x14ac:dyDescent="0.25">
      <c r="W251" s="55" t="s">
        <v>29</v>
      </c>
      <c r="X251">
        <v>5.91629169038334E-2</v>
      </c>
      <c r="Y251">
        <v>3.6791059229838163E-2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55"/>
      <c r="X255" s="55" t="s">
        <v>12</v>
      </c>
      <c r="Y255" s="55" t="s">
        <v>13</v>
      </c>
    </row>
    <row r="256" spans="1:25" x14ac:dyDescent="0.25">
      <c r="W256" s="55" t="s">
        <v>15</v>
      </c>
      <c r="X256">
        <v>0.18450117685675729</v>
      </c>
      <c r="Y256">
        <v>0.11452161266995051</v>
      </c>
    </row>
    <row r="257" spans="1:25" x14ac:dyDescent="0.25">
      <c r="W257" s="55" t="s">
        <v>18</v>
      </c>
      <c r="X257">
        <v>0.27751825280076509</v>
      </c>
      <c r="Y257">
        <v>0.13208613204685629</v>
      </c>
    </row>
    <row r="258" spans="1:25" x14ac:dyDescent="0.25">
      <c r="A258" s="3" t="s">
        <v>140</v>
      </c>
      <c r="J258" s="3" t="s">
        <v>141</v>
      </c>
      <c r="W258" s="55" t="s">
        <v>21</v>
      </c>
      <c r="X258">
        <v>0.103146488380606</v>
      </c>
      <c r="Y258">
        <v>-5.177281728191533E-2</v>
      </c>
    </row>
    <row r="259" spans="1:25" x14ac:dyDescent="0.25">
      <c r="A259" s="56"/>
      <c r="B259" s="56" t="s">
        <v>101</v>
      </c>
      <c r="C259" s="56" t="s">
        <v>102</v>
      </c>
      <c r="D259" s="56" t="s">
        <v>103</v>
      </c>
      <c r="E259" s="56" t="s">
        <v>104</v>
      </c>
      <c r="J259" s="56"/>
      <c r="K259" s="56" t="s">
        <v>101</v>
      </c>
      <c r="L259" s="56" t="s">
        <v>102</v>
      </c>
      <c r="M259" s="56" t="s">
        <v>103</v>
      </c>
      <c r="N259" s="56" t="s">
        <v>104</v>
      </c>
      <c r="W259" s="55" t="s">
        <v>24</v>
      </c>
      <c r="X259">
        <v>0.28793826156947722</v>
      </c>
      <c r="Y259">
        <v>0.13101759820185829</v>
      </c>
    </row>
    <row r="260" spans="1:25" x14ac:dyDescent="0.25">
      <c r="A260" s="56" t="s">
        <v>15</v>
      </c>
      <c r="B260">
        <v>49.8046875</v>
      </c>
      <c r="C260">
        <v>90.762423723884879</v>
      </c>
      <c r="D260">
        <v>168.9453125</v>
      </c>
      <c r="E260">
        <v>256.8359375</v>
      </c>
      <c r="J260" s="56" t="s">
        <v>12</v>
      </c>
      <c r="K260">
        <v>3.3333333333333333E-2</v>
      </c>
      <c r="L260">
        <v>-0.61028028504709275</v>
      </c>
      <c r="M260">
        <v>0.36666666666666659</v>
      </c>
      <c r="N260">
        <v>0.96666666666666667</v>
      </c>
      <c r="W260" s="55" t="s">
        <v>25</v>
      </c>
      <c r="X260">
        <v>0.13979142973456449</v>
      </c>
      <c r="Y260">
        <v>7.6188631223429434E-2</v>
      </c>
    </row>
    <row r="261" spans="1:25" x14ac:dyDescent="0.25">
      <c r="A261" s="56" t="s">
        <v>25</v>
      </c>
      <c r="B261">
        <v>49.8046875</v>
      </c>
      <c r="C261">
        <v>80.07543229008958</v>
      </c>
      <c r="D261">
        <v>102.5390625</v>
      </c>
      <c r="E261">
        <v>236.328125</v>
      </c>
      <c r="J261" s="56" t="s">
        <v>105</v>
      </c>
      <c r="K261">
        <v>3.3333333333333333E-2</v>
      </c>
      <c r="L261">
        <v>2.4080000218660338</v>
      </c>
      <c r="M261">
        <v>0.1</v>
      </c>
      <c r="N261">
        <v>0.8666666666666667</v>
      </c>
      <c r="W261" s="55" t="s">
        <v>26</v>
      </c>
      <c r="X261">
        <v>0.19251518949741511</v>
      </c>
      <c r="Y261">
        <v>0.112374308346351</v>
      </c>
    </row>
    <row r="262" spans="1:25" x14ac:dyDescent="0.25">
      <c r="A262" s="56" t="s">
        <v>18</v>
      </c>
      <c r="B262">
        <v>21.484375</v>
      </c>
      <c r="C262">
        <v>90.70909547814216</v>
      </c>
      <c r="D262">
        <v>166.9921875</v>
      </c>
      <c r="E262">
        <v>246.09375</v>
      </c>
      <c r="W262" s="55" t="s">
        <v>28</v>
      </c>
      <c r="X262">
        <v>-8.1046284341124861E-2</v>
      </c>
      <c r="Y262">
        <v>-0.1279006351684443</v>
      </c>
    </row>
    <row r="263" spans="1:25" x14ac:dyDescent="0.25">
      <c r="A263" s="56" t="s">
        <v>26</v>
      </c>
      <c r="B263">
        <v>49.8046875</v>
      </c>
      <c r="C263">
        <v>89.070773830337842</v>
      </c>
      <c r="D263">
        <v>151.3671875</v>
      </c>
      <c r="E263">
        <v>222.65625</v>
      </c>
      <c r="W263" s="55" t="s">
        <v>29</v>
      </c>
      <c r="X263">
        <v>8.037354490208802E-2</v>
      </c>
      <c r="Y263">
        <v>9.7520694396026047E-3</v>
      </c>
    </row>
    <row r="264" spans="1:25" x14ac:dyDescent="0.25">
      <c r="A264" s="56" t="s">
        <v>21</v>
      </c>
      <c r="B264">
        <v>49.8046875</v>
      </c>
      <c r="C264">
        <v>12.184178756283121</v>
      </c>
      <c r="D264">
        <v>113.28125</v>
      </c>
      <c r="E264">
        <v>391.6015625</v>
      </c>
    </row>
    <row r="265" spans="1:25" x14ac:dyDescent="0.25">
      <c r="A265" s="56" t="s">
        <v>28</v>
      </c>
      <c r="B265">
        <v>24.4140625</v>
      </c>
      <c r="C265">
        <v>53.532109803735231</v>
      </c>
      <c r="D265">
        <v>164.0625</v>
      </c>
      <c r="E265">
        <v>281.25</v>
      </c>
    </row>
    <row r="266" spans="1:25" x14ac:dyDescent="0.25">
      <c r="A266" s="56" t="s">
        <v>24</v>
      </c>
      <c r="B266">
        <v>17.578125</v>
      </c>
      <c r="C266">
        <v>75.073083526476026</v>
      </c>
      <c r="D266">
        <v>125</v>
      </c>
      <c r="E266">
        <v>208.0078125</v>
      </c>
    </row>
    <row r="267" spans="1:25" x14ac:dyDescent="0.25">
      <c r="A267" s="56" t="s">
        <v>29</v>
      </c>
      <c r="B267">
        <v>16.6015625</v>
      </c>
      <c r="C267">
        <v>83.515568817925072</v>
      </c>
      <c r="D267">
        <v>164.0625</v>
      </c>
      <c r="E267">
        <v>320.3125</v>
      </c>
    </row>
    <row r="270" spans="1:25" x14ac:dyDescent="0.25">
      <c r="A270" s="3" t="s">
        <v>142</v>
      </c>
      <c r="J270" s="3" t="s">
        <v>143</v>
      </c>
    </row>
    <row r="271" spans="1:25" x14ac:dyDescent="0.25">
      <c r="A271" s="56"/>
      <c r="B271" s="56" t="s">
        <v>101</v>
      </c>
      <c r="C271" s="56" t="s">
        <v>102</v>
      </c>
      <c r="D271" s="56" t="s">
        <v>103</v>
      </c>
      <c r="E271" s="56" t="s">
        <v>104</v>
      </c>
      <c r="J271" s="56"/>
      <c r="K271" s="56" t="s">
        <v>101</v>
      </c>
      <c r="L271" s="56" t="s">
        <v>102</v>
      </c>
      <c r="M271" s="56" t="s">
        <v>103</v>
      </c>
      <c r="N271" s="56" t="s">
        <v>104</v>
      </c>
    </row>
    <row r="272" spans="1:25" x14ac:dyDescent="0.25">
      <c r="A272" s="56" t="s">
        <v>15</v>
      </c>
      <c r="B272">
        <v>49.8046875</v>
      </c>
      <c r="C272">
        <v>98.547594147796175</v>
      </c>
      <c r="D272">
        <v>192.3828125</v>
      </c>
      <c r="E272">
        <v>279.296875</v>
      </c>
      <c r="J272" s="56" t="s">
        <v>12</v>
      </c>
      <c r="K272">
        <v>0.14285714285714279</v>
      </c>
      <c r="L272">
        <v>1.1964314956473281E-3</v>
      </c>
      <c r="M272">
        <v>0.5714285714285714</v>
      </c>
      <c r="N272">
        <v>0.5714285714285714</v>
      </c>
    </row>
    <row r="273" spans="1:14" x14ac:dyDescent="0.25">
      <c r="A273" s="56" t="s">
        <v>25</v>
      </c>
      <c r="B273">
        <v>49.8046875</v>
      </c>
      <c r="C273">
        <v>73.470410451922234</v>
      </c>
      <c r="D273">
        <v>102.5390625</v>
      </c>
      <c r="E273">
        <v>267.578125</v>
      </c>
      <c r="J273" s="56" t="s">
        <v>105</v>
      </c>
      <c r="K273">
        <v>0.14285714285714279</v>
      </c>
      <c r="L273">
        <v>-0.38396126984625728</v>
      </c>
      <c r="M273">
        <v>0.5714285714285714</v>
      </c>
      <c r="N273">
        <v>0.71428571428571419</v>
      </c>
    </row>
    <row r="274" spans="1:14" x14ac:dyDescent="0.25">
      <c r="A274" s="56" t="s">
        <v>18</v>
      </c>
      <c r="B274">
        <v>25.390625</v>
      </c>
      <c r="C274">
        <v>103.14462745576201</v>
      </c>
      <c r="D274">
        <v>161.1328125</v>
      </c>
      <c r="E274">
        <v>256.8359375</v>
      </c>
    </row>
    <row r="275" spans="1:14" x14ac:dyDescent="0.25">
      <c r="A275" s="56" t="s">
        <v>26</v>
      </c>
      <c r="B275">
        <v>49.8046875</v>
      </c>
      <c r="C275">
        <v>76.346529181493963</v>
      </c>
      <c r="D275">
        <v>144.53125</v>
      </c>
      <c r="E275">
        <v>217.7734375</v>
      </c>
    </row>
    <row r="276" spans="1:14" x14ac:dyDescent="0.25">
      <c r="A276" s="56" t="s">
        <v>21</v>
      </c>
      <c r="B276">
        <v>49.8046875</v>
      </c>
      <c r="C276">
        <v>66.777316874822702</v>
      </c>
      <c r="D276">
        <v>149.4140625</v>
      </c>
      <c r="E276">
        <v>299.8046875</v>
      </c>
    </row>
    <row r="277" spans="1:14" x14ac:dyDescent="0.25">
      <c r="A277" s="56" t="s">
        <v>28</v>
      </c>
      <c r="B277">
        <v>25.390625</v>
      </c>
      <c r="C277">
        <v>107.4617955232661</v>
      </c>
      <c r="D277">
        <v>184.5703125</v>
      </c>
      <c r="E277">
        <v>306.640625</v>
      </c>
    </row>
    <row r="278" spans="1:14" x14ac:dyDescent="0.25">
      <c r="A278" s="56" t="s">
        <v>24</v>
      </c>
      <c r="B278">
        <v>16.6015625</v>
      </c>
      <c r="C278">
        <v>91.4378347556367</v>
      </c>
      <c r="D278">
        <v>180.6640625</v>
      </c>
      <c r="E278">
        <v>368.1640625</v>
      </c>
    </row>
    <row r="279" spans="1:14" x14ac:dyDescent="0.25">
      <c r="A279" s="56" t="s">
        <v>29</v>
      </c>
      <c r="B279">
        <v>16.6015625</v>
      </c>
      <c r="C279">
        <v>81.021711860966349</v>
      </c>
      <c r="D279">
        <v>137.6953125</v>
      </c>
      <c r="E279">
        <v>284.1796875</v>
      </c>
    </row>
    <row r="282" spans="1:14" x14ac:dyDescent="0.25">
      <c r="A282" s="3" t="s">
        <v>144</v>
      </c>
      <c r="J282" s="3" t="s">
        <v>145</v>
      </c>
    </row>
    <row r="283" spans="1:14" x14ac:dyDescent="0.25">
      <c r="A283" s="56"/>
      <c r="B283" s="56" t="s">
        <v>101</v>
      </c>
      <c r="C283" s="56" t="s">
        <v>102</v>
      </c>
      <c r="D283" s="56" t="s">
        <v>103</v>
      </c>
      <c r="E283" s="56" t="s">
        <v>104</v>
      </c>
      <c r="J283" s="56"/>
      <c r="K283" s="56" t="s">
        <v>101</v>
      </c>
      <c r="L283" s="56" t="s">
        <v>102</v>
      </c>
      <c r="M283" s="56" t="s">
        <v>103</v>
      </c>
      <c r="N283" s="56" t="s">
        <v>104</v>
      </c>
    </row>
    <row r="284" spans="1:14" x14ac:dyDescent="0.25">
      <c r="A284" s="56" t="s">
        <v>15</v>
      </c>
      <c r="B284">
        <v>49.8046875</v>
      </c>
      <c r="C284">
        <v>108.2925356494423</v>
      </c>
      <c r="D284">
        <v>165.0390625</v>
      </c>
      <c r="E284">
        <v>269.53125</v>
      </c>
      <c r="J284" s="56" t="s">
        <v>12</v>
      </c>
      <c r="K284">
        <v>0.33333333333333331</v>
      </c>
      <c r="L284">
        <v>1.0315784908108021</v>
      </c>
      <c r="M284">
        <v>1</v>
      </c>
      <c r="N284">
        <v>1</v>
      </c>
    </row>
    <row r="285" spans="1:14" x14ac:dyDescent="0.25">
      <c r="A285" s="56" t="s">
        <v>25</v>
      </c>
      <c r="B285">
        <v>49.8046875</v>
      </c>
      <c r="C285">
        <v>67.646328946325895</v>
      </c>
      <c r="D285">
        <v>80.078125</v>
      </c>
      <c r="E285">
        <v>151.3671875</v>
      </c>
      <c r="J285" s="56" t="s">
        <v>105</v>
      </c>
      <c r="K285">
        <v>0.33333333333333331</v>
      </c>
      <c r="L285">
        <v>0.63358987034845393</v>
      </c>
      <c r="M285">
        <v>1</v>
      </c>
      <c r="N285">
        <v>1</v>
      </c>
    </row>
    <row r="286" spans="1:14" x14ac:dyDescent="0.25">
      <c r="A286" s="56" t="s">
        <v>18</v>
      </c>
      <c r="B286">
        <v>40.0390625</v>
      </c>
      <c r="C286">
        <v>116.1230392183123</v>
      </c>
      <c r="D286">
        <v>182.6171875</v>
      </c>
      <c r="E286">
        <v>253.90625</v>
      </c>
    </row>
    <row r="287" spans="1:14" x14ac:dyDescent="0.25">
      <c r="A287" s="56" t="s">
        <v>26</v>
      </c>
      <c r="B287">
        <v>49.8046875</v>
      </c>
      <c r="C287">
        <v>61.506946739402217</v>
      </c>
      <c r="D287">
        <v>86.9140625</v>
      </c>
      <c r="E287">
        <v>139.6484375</v>
      </c>
    </row>
    <row r="288" spans="1:14" x14ac:dyDescent="0.25">
      <c r="A288" s="56" t="s">
        <v>21</v>
      </c>
      <c r="B288">
        <v>49.8046875</v>
      </c>
      <c r="C288">
        <v>82.820370058832751</v>
      </c>
      <c r="D288">
        <v>113.28125</v>
      </c>
      <c r="E288">
        <v>202.1484375</v>
      </c>
    </row>
    <row r="289" spans="1:14" x14ac:dyDescent="0.25">
      <c r="A289" s="56" t="s">
        <v>28</v>
      </c>
      <c r="B289">
        <v>65.4296875</v>
      </c>
      <c r="C289">
        <v>89.004436441207361</v>
      </c>
      <c r="D289">
        <v>122.0703125</v>
      </c>
      <c r="E289">
        <v>182.6171875</v>
      </c>
    </row>
    <row r="290" spans="1:14" x14ac:dyDescent="0.25">
      <c r="A290" s="56" t="s">
        <v>24</v>
      </c>
      <c r="B290">
        <v>35.15625</v>
      </c>
      <c r="C290">
        <v>73.622098214673457</v>
      </c>
      <c r="D290">
        <v>83.0078125</v>
      </c>
      <c r="E290">
        <v>164.0625</v>
      </c>
    </row>
    <row r="291" spans="1:14" x14ac:dyDescent="0.25">
      <c r="A291" s="56" t="s">
        <v>29</v>
      </c>
      <c r="B291">
        <v>36.1328125</v>
      </c>
      <c r="C291">
        <v>73.083386710333599</v>
      </c>
      <c r="D291">
        <v>86.9140625</v>
      </c>
      <c r="E291">
        <v>142.578125</v>
      </c>
    </row>
    <row r="294" spans="1:14" x14ac:dyDescent="0.25">
      <c r="A294" s="3" t="s">
        <v>146</v>
      </c>
      <c r="J294" s="3" t="s">
        <v>147</v>
      </c>
    </row>
    <row r="295" spans="1:14" x14ac:dyDescent="0.25">
      <c r="A295" s="56"/>
      <c r="B295" s="56" t="s">
        <v>101</v>
      </c>
      <c r="C295" s="56" t="s">
        <v>102</v>
      </c>
      <c r="D295" s="56" t="s">
        <v>103</v>
      </c>
      <c r="E295" s="56" t="s">
        <v>104</v>
      </c>
      <c r="J295" s="56"/>
      <c r="K295" s="56" t="s">
        <v>101</v>
      </c>
      <c r="L295" s="56" t="s">
        <v>102</v>
      </c>
      <c r="M295" s="56" t="s">
        <v>103</v>
      </c>
      <c r="N295" s="56" t="s">
        <v>104</v>
      </c>
    </row>
    <row r="296" spans="1:14" x14ac:dyDescent="0.25">
      <c r="A296" s="56" t="s">
        <v>15</v>
      </c>
      <c r="B296">
        <v>49.8046875</v>
      </c>
      <c r="C296">
        <v>100.86717182139721</v>
      </c>
      <c r="D296">
        <v>96.6796875</v>
      </c>
      <c r="E296">
        <v>226.5625</v>
      </c>
      <c r="J296" s="56" t="s">
        <v>12</v>
      </c>
      <c r="K296">
        <v>3.3333333333333333E-2</v>
      </c>
      <c r="L296">
        <v>0.15147984621951549</v>
      </c>
      <c r="M296">
        <v>0.7</v>
      </c>
      <c r="N296">
        <v>1.3</v>
      </c>
    </row>
    <row r="297" spans="1:14" x14ac:dyDescent="0.25">
      <c r="A297" s="56" t="s">
        <v>25</v>
      </c>
      <c r="B297">
        <v>49.8046875</v>
      </c>
      <c r="C297">
        <v>82.091328785793948</v>
      </c>
      <c r="D297">
        <v>54.6875</v>
      </c>
      <c r="E297">
        <v>113.28125</v>
      </c>
      <c r="J297" s="56" t="s">
        <v>105</v>
      </c>
      <c r="K297">
        <v>6.6666666666666666E-2</v>
      </c>
      <c r="L297">
        <v>0.37229446681075568</v>
      </c>
      <c r="M297">
        <v>0.4</v>
      </c>
      <c r="N297">
        <v>0.93333333333333335</v>
      </c>
    </row>
    <row r="298" spans="1:14" x14ac:dyDescent="0.25">
      <c r="A298" s="56" t="s">
        <v>18</v>
      </c>
      <c r="B298">
        <v>22.4609375</v>
      </c>
      <c r="C298">
        <v>65.771195259772767</v>
      </c>
      <c r="D298">
        <v>102.5390625</v>
      </c>
      <c r="E298">
        <v>161.1328125</v>
      </c>
    </row>
    <row r="299" spans="1:14" x14ac:dyDescent="0.25">
      <c r="A299" s="56" t="s">
        <v>26</v>
      </c>
      <c r="B299">
        <v>49.8046875</v>
      </c>
      <c r="C299">
        <v>78.871626957010065</v>
      </c>
      <c r="D299">
        <v>71.2890625</v>
      </c>
      <c r="E299">
        <v>148.4375</v>
      </c>
    </row>
    <row r="300" spans="1:14" x14ac:dyDescent="0.25">
      <c r="A300" s="56" t="s">
        <v>21</v>
      </c>
      <c r="B300">
        <v>78.125</v>
      </c>
      <c r="C300">
        <v>83.791224643099611</v>
      </c>
      <c r="D300">
        <v>96.6796875</v>
      </c>
      <c r="E300">
        <v>188.4765625</v>
      </c>
    </row>
    <row r="301" spans="1:14" x14ac:dyDescent="0.25">
      <c r="A301" s="56" t="s">
        <v>28</v>
      </c>
      <c r="B301">
        <v>62.5</v>
      </c>
      <c r="C301">
        <v>92.917070032287654</v>
      </c>
      <c r="D301">
        <v>109.375</v>
      </c>
      <c r="E301">
        <v>161.1328125</v>
      </c>
    </row>
    <row r="302" spans="1:14" x14ac:dyDescent="0.25">
      <c r="A302" s="56" t="s">
        <v>24</v>
      </c>
      <c r="B302">
        <v>39.0625</v>
      </c>
      <c r="C302">
        <v>86.274710372125298</v>
      </c>
      <c r="D302">
        <v>84.9609375</v>
      </c>
      <c r="E302">
        <v>167.96875</v>
      </c>
    </row>
    <row r="303" spans="1:14" x14ac:dyDescent="0.25">
      <c r="A303" s="56" t="s">
        <v>29</v>
      </c>
      <c r="B303">
        <v>35.15625</v>
      </c>
      <c r="C303">
        <v>63.674891873206249</v>
      </c>
      <c r="D303">
        <v>70.3125</v>
      </c>
      <c r="E303">
        <v>133.7890625</v>
      </c>
    </row>
    <row r="306" spans="1:14" x14ac:dyDescent="0.25">
      <c r="A306" s="3" t="s">
        <v>148</v>
      </c>
      <c r="J306" s="3" t="s">
        <v>149</v>
      </c>
    </row>
    <row r="307" spans="1:14" x14ac:dyDescent="0.25">
      <c r="A307" s="56"/>
      <c r="B307" s="56" t="s">
        <v>101</v>
      </c>
      <c r="C307" s="56" t="s">
        <v>102</v>
      </c>
      <c r="D307" s="56" t="s">
        <v>103</v>
      </c>
      <c r="E307" s="56" t="s">
        <v>104</v>
      </c>
      <c r="J307" s="56"/>
      <c r="K307" s="56" t="s">
        <v>101</v>
      </c>
      <c r="L307" s="56" t="s">
        <v>102</v>
      </c>
      <c r="M307" s="56" t="s">
        <v>103</v>
      </c>
      <c r="N307" s="56" t="s">
        <v>104</v>
      </c>
    </row>
    <row r="308" spans="1:14" x14ac:dyDescent="0.25">
      <c r="A308" s="56" t="s">
        <v>15</v>
      </c>
      <c r="B308">
        <v>49.8046875</v>
      </c>
      <c r="C308">
        <v>90.624561379237576</v>
      </c>
      <c r="D308">
        <v>160.15625</v>
      </c>
      <c r="E308">
        <v>261.71875</v>
      </c>
      <c r="J308" s="56" t="s">
        <v>12</v>
      </c>
      <c r="K308">
        <v>0.1</v>
      </c>
      <c r="L308">
        <v>-4.6215286640238817</v>
      </c>
      <c r="M308">
        <v>0.1333333333333333</v>
      </c>
      <c r="N308">
        <v>0.43333333333333329</v>
      </c>
    </row>
    <row r="309" spans="1:14" x14ac:dyDescent="0.25">
      <c r="A309" s="56" t="s">
        <v>25</v>
      </c>
      <c r="B309">
        <v>49.8046875</v>
      </c>
      <c r="C309">
        <v>89.236033832045948</v>
      </c>
      <c r="D309">
        <v>116.2109375</v>
      </c>
      <c r="E309">
        <v>248.046875</v>
      </c>
      <c r="J309" s="56" t="s">
        <v>105</v>
      </c>
      <c r="K309">
        <v>3.3333333333333333E-2</v>
      </c>
      <c r="L309">
        <v>-4.1925387762123876</v>
      </c>
      <c r="M309">
        <v>0.1333333333333333</v>
      </c>
      <c r="N309">
        <v>0.3</v>
      </c>
    </row>
    <row r="310" spans="1:14" x14ac:dyDescent="0.25">
      <c r="A310" s="56" t="s">
        <v>18</v>
      </c>
      <c r="B310">
        <v>49.8046875</v>
      </c>
      <c r="C310">
        <v>94.374330928039242</v>
      </c>
      <c r="D310">
        <v>159.1796875</v>
      </c>
      <c r="E310">
        <v>225.5859375</v>
      </c>
    </row>
    <row r="311" spans="1:14" x14ac:dyDescent="0.25">
      <c r="A311" s="56" t="s">
        <v>26</v>
      </c>
      <c r="B311">
        <v>49.8046875</v>
      </c>
      <c r="C311">
        <v>95.766526117029386</v>
      </c>
      <c r="D311">
        <v>172.8515625</v>
      </c>
      <c r="E311">
        <v>223.6328125</v>
      </c>
    </row>
    <row r="312" spans="1:14" x14ac:dyDescent="0.25">
      <c r="A312" s="56" t="s">
        <v>21</v>
      </c>
      <c r="B312">
        <v>49.8046875</v>
      </c>
      <c r="C312">
        <v>30.616045637759019</v>
      </c>
      <c r="D312">
        <v>97.65625</v>
      </c>
      <c r="E312">
        <v>289.0625</v>
      </c>
    </row>
    <row r="313" spans="1:14" x14ac:dyDescent="0.25">
      <c r="A313" s="56" t="s">
        <v>28</v>
      </c>
      <c r="B313">
        <v>26.3671875</v>
      </c>
      <c r="C313">
        <v>75.515524656380407</v>
      </c>
      <c r="D313">
        <v>110.3515625</v>
      </c>
      <c r="E313">
        <v>255.859375</v>
      </c>
    </row>
    <row r="314" spans="1:14" x14ac:dyDescent="0.25">
      <c r="A314" s="56" t="s">
        <v>24</v>
      </c>
      <c r="B314">
        <v>50.78125</v>
      </c>
      <c r="C314">
        <v>82.5638839214905</v>
      </c>
      <c r="D314">
        <v>125.9765625</v>
      </c>
      <c r="E314">
        <v>193.359375</v>
      </c>
    </row>
    <row r="315" spans="1:14" x14ac:dyDescent="0.25">
      <c r="A315" s="56" t="s">
        <v>29</v>
      </c>
      <c r="B315">
        <v>36.1328125</v>
      </c>
      <c r="C315">
        <v>76.585163920627721</v>
      </c>
      <c r="D315">
        <v>105.46875</v>
      </c>
      <c r="E315">
        <v>237.3046875</v>
      </c>
    </row>
    <row r="318" spans="1:14" x14ac:dyDescent="0.25">
      <c r="A318" s="3" t="s">
        <v>150</v>
      </c>
      <c r="J318" s="3" t="s">
        <v>151</v>
      </c>
    </row>
    <row r="319" spans="1:14" x14ac:dyDescent="0.25">
      <c r="A319" s="56"/>
      <c r="B319" s="56" t="s">
        <v>101</v>
      </c>
      <c r="C319" s="56" t="s">
        <v>102</v>
      </c>
      <c r="D319" s="56" t="s">
        <v>103</v>
      </c>
      <c r="E319" s="56" t="s">
        <v>104</v>
      </c>
      <c r="J319" s="56"/>
      <c r="K319" s="56" t="s">
        <v>101</v>
      </c>
      <c r="L319" s="56" t="s">
        <v>102</v>
      </c>
      <c r="M319" s="56" t="s">
        <v>103</v>
      </c>
      <c r="N319" s="56" t="s">
        <v>104</v>
      </c>
    </row>
    <row r="320" spans="1:14" x14ac:dyDescent="0.25">
      <c r="A320" s="56" t="s">
        <v>15</v>
      </c>
      <c r="B320">
        <v>49.8046875</v>
      </c>
      <c r="C320">
        <v>90.325743808091758</v>
      </c>
      <c r="D320">
        <v>161.1328125</v>
      </c>
      <c r="E320">
        <v>274.4140625</v>
      </c>
      <c r="J320" s="56" t="s">
        <v>12</v>
      </c>
      <c r="K320">
        <v>3.3333333333333333E-2</v>
      </c>
      <c r="L320">
        <v>6.1605441070732736</v>
      </c>
      <c r="M320">
        <v>0.1333333333333333</v>
      </c>
      <c r="N320">
        <v>0.6333333333333333</v>
      </c>
    </row>
    <row r="321" spans="1:14" x14ac:dyDescent="0.25">
      <c r="A321" s="56" t="s">
        <v>25</v>
      </c>
      <c r="B321">
        <v>49.8046875</v>
      </c>
      <c r="C321">
        <v>59.857208450242339</v>
      </c>
      <c r="D321">
        <v>88.8671875</v>
      </c>
      <c r="E321">
        <v>328.125</v>
      </c>
      <c r="J321" s="56" t="s">
        <v>105</v>
      </c>
      <c r="K321">
        <v>3.3333333333333333E-2</v>
      </c>
      <c r="L321">
        <v>2.1628014996037219</v>
      </c>
      <c r="M321">
        <v>0.1333333333333333</v>
      </c>
      <c r="N321">
        <v>0.6333333333333333</v>
      </c>
    </row>
    <row r="322" spans="1:14" x14ac:dyDescent="0.25">
      <c r="A322" s="56" t="s">
        <v>18</v>
      </c>
      <c r="B322">
        <v>23.4375</v>
      </c>
      <c r="C322">
        <v>100.03018488480561</v>
      </c>
      <c r="D322">
        <v>169.921875</v>
      </c>
      <c r="E322">
        <v>248.046875</v>
      </c>
    </row>
    <row r="323" spans="1:14" x14ac:dyDescent="0.25">
      <c r="A323" s="56" t="s">
        <v>26</v>
      </c>
      <c r="B323">
        <v>49.8046875</v>
      </c>
      <c r="C323">
        <v>61.037627558305793</v>
      </c>
      <c r="D323">
        <v>123.046875</v>
      </c>
      <c r="E323">
        <v>208.0078125</v>
      </c>
    </row>
    <row r="324" spans="1:14" x14ac:dyDescent="0.25">
      <c r="A324" s="56" t="s">
        <v>21</v>
      </c>
      <c r="B324">
        <v>49.8046875</v>
      </c>
      <c r="C324">
        <v>115.2511108439754</v>
      </c>
      <c r="D324">
        <v>209.9609375</v>
      </c>
      <c r="E324">
        <v>432.6171875</v>
      </c>
    </row>
    <row r="325" spans="1:14" x14ac:dyDescent="0.25">
      <c r="A325" s="56" t="s">
        <v>28</v>
      </c>
      <c r="B325">
        <v>60.546875</v>
      </c>
      <c r="C325">
        <v>104.4608826787539</v>
      </c>
      <c r="D325">
        <v>168.9453125</v>
      </c>
      <c r="E325">
        <v>286.1328125</v>
      </c>
    </row>
    <row r="326" spans="1:14" x14ac:dyDescent="0.25">
      <c r="A326" s="56" t="s">
        <v>24</v>
      </c>
      <c r="B326">
        <v>16.6015625</v>
      </c>
      <c r="C326">
        <v>85.457417279060323</v>
      </c>
      <c r="D326">
        <v>159.1796875</v>
      </c>
      <c r="E326">
        <v>261.71875</v>
      </c>
    </row>
    <row r="327" spans="1:14" x14ac:dyDescent="0.25">
      <c r="A327" s="56" t="s">
        <v>29</v>
      </c>
      <c r="B327">
        <v>49.8046875</v>
      </c>
      <c r="C327">
        <v>36.755256264808637</v>
      </c>
      <c r="D327">
        <v>129.8828125</v>
      </c>
      <c r="E327">
        <v>262.6953125</v>
      </c>
    </row>
    <row r="330" spans="1:14" x14ac:dyDescent="0.25">
      <c r="A330" s="3" t="s">
        <v>152</v>
      </c>
      <c r="J330" s="3" t="s">
        <v>153</v>
      </c>
    </row>
    <row r="331" spans="1:14" x14ac:dyDescent="0.25">
      <c r="A331" s="56"/>
      <c r="B331" s="56" t="s">
        <v>101</v>
      </c>
      <c r="C331" s="56" t="s">
        <v>102</v>
      </c>
      <c r="D331" s="56" t="s">
        <v>103</v>
      </c>
      <c r="E331" s="56" t="s">
        <v>104</v>
      </c>
      <c r="J331" s="56"/>
      <c r="K331" s="56" t="s">
        <v>101</v>
      </c>
      <c r="L331" s="56" t="s">
        <v>102</v>
      </c>
      <c r="M331" s="56" t="s">
        <v>103</v>
      </c>
      <c r="N331" s="56" t="s">
        <v>104</v>
      </c>
    </row>
    <row r="332" spans="1:14" x14ac:dyDescent="0.25">
      <c r="A332" s="56" t="s">
        <v>15</v>
      </c>
      <c r="B332">
        <v>49.8046875</v>
      </c>
      <c r="C332">
        <v>90.318892768602012</v>
      </c>
      <c r="D332">
        <v>165.0390625</v>
      </c>
      <c r="E332">
        <v>270.5078125</v>
      </c>
      <c r="J332" s="56" t="s">
        <v>12</v>
      </c>
      <c r="K332">
        <v>0.14285714285714279</v>
      </c>
      <c r="L332">
        <v>-1.1023517076822551</v>
      </c>
      <c r="M332">
        <v>0.5714285714285714</v>
      </c>
      <c r="N332">
        <v>0.5714285714285714</v>
      </c>
    </row>
    <row r="333" spans="1:14" x14ac:dyDescent="0.25">
      <c r="A333" s="56" t="s">
        <v>25</v>
      </c>
      <c r="B333">
        <v>49.8046875</v>
      </c>
      <c r="C333">
        <v>66.960718817768679</v>
      </c>
      <c r="D333">
        <v>102.5390625</v>
      </c>
      <c r="E333">
        <v>210.9375</v>
      </c>
      <c r="J333" s="56" t="s">
        <v>105</v>
      </c>
      <c r="K333">
        <v>0.14285714285714279</v>
      </c>
      <c r="L333">
        <v>0.4157156831015516</v>
      </c>
      <c r="M333">
        <v>0.71428571428571419</v>
      </c>
      <c r="N333">
        <v>0.8571428571428571</v>
      </c>
    </row>
    <row r="334" spans="1:14" x14ac:dyDescent="0.25">
      <c r="A334" s="56" t="s">
        <v>18</v>
      </c>
      <c r="B334">
        <v>33.203125</v>
      </c>
      <c r="C334">
        <v>96.403118694886913</v>
      </c>
      <c r="D334">
        <v>164.0625</v>
      </c>
      <c r="E334">
        <v>236.328125</v>
      </c>
    </row>
    <row r="335" spans="1:14" x14ac:dyDescent="0.25">
      <c r="A335" s="56" t="s">
        <v>26</v>
      </c>
      <c r="B335">
        <v>42.96875</v>
      </c>
      <c r="C335">
        <v>53.305521884236782</v>
      </c>
      <c r="D335">
        <v>91.796875</v>
      </c>
      <c r="E335">
        <v>132.8125</v>
      </c>
    </row>
    <row r="336" spans="1:14" x14ac:dyDescent="0.25">
      <c r="A336" s="56" t="s">
        <v>21</v>
      </c>
      <c r="B336">
        <v>49.8046875</v>
      </c>
      <c r="C336">
        <v>90.252267536166315</v>
      </c>
      <c r="D336">
        <v>165.0390625</v>
      </c>
      <c r="E336">
        <v>266.6015625</v>
      </c>
    </row>
    <row r="337" spans="1:14" x14ac:dyDescent="0.25">
      <c r="A337" s="56" t="s">
        <v>28</v>
      </c>
      <c r="B337">
        <v>55.6640625</v>
      </c>
      <c r="C337">
        <v>94.730894460723349</v>
      </c>
      <c r="D337">
        <v>147.4609375</v>
      </c>
      <c r="E337">
        <v>233.3984375</v>
      </c>
    </row>
    <row r="338" spans="1:14" x14ac:dyDescent="0.25">
      <c r="A338" s="56" t="s">
        <v>24</v>
      </c>
      <c r="B338">
        <v>42.96875</v>
      </c>
      <c r="C338">
        <v>85.625346491446734</v>
      </c>
      <c r="D338">
        <v>115.234375</v>
      </c>
      <c r="E338">
        <v>216.796875</v>
      </c>
    </row>
    <row r="339" spans="1:14" x14ac:dyDescent="0.25">
      <c r="A339" s="56" t="s">
        <v>29</v>
      </c>
      <c r="B339">
        <v>36.1328125</v>
      </c>
      <c r="C339">
        <v>73.973806750562602</v>
      </c>
      <c r="D339">
        <v>94.7265625</v>
      </c>
      <c r="E339">
        <v>181.640625</v>
      </c>
    </row>
    <row r="342" spans="1:14" x14ac:dyDescent="0.25">
      <c r="A342" s="3" t="s">
        <v>154</v>
      </c>
      <c r="J342" s="3" t="s">
        <v>155</v>
      </c>
    </row>
    <row r="343" spans="1:14" x14ac:dyDescent="0.25">
      <c r="A343" s="56"/>
      <c r="B343" s="56" t="s">
        <v>101</v>
      </c>
      <c r="C343" s="56" t="s">
        <v>102</v>
      </c>
      <c r="D343" s="56" t="s">
        <v>103</v>
      </c>
      <c r="E343" s="56" t="s">
        <v>104</v>
      </c>
      <c r="J343" s="56"/>
      <c r="K343" s="56" t="s">
        <v>101</v>
      </c>
      <c r="L343" s="56" t="s">
        <v>102</v>
      </c>
      <c r="M343" s="56" t="s">
        <v>103</v>
      </c>
      <c r="N343" s="56" t="s">
        <v>104</v>
      </c>
    </row>
    <row r="344" spans="1:14" x14ac:dyDescent="0.25">
      <c r="A344" s="56" t="s">
        <v>15</v>
      </c>
      <c r="B344">
        <v>49.8046875</v>
      </c>
      <c r="C344">
        <v>99.071192045575629</v>
      </c>
      <c r="D344">
        <v>187.5</v>
      </c>
      <c r="E344">
        <v>271.484375</v>
      </c>
      <c r="J344" s="56" t="s">
        <v>12</v>
      </c>
      <c r="K344">
        <v>3.3333333333333333E-2</v>
      </c>
      <c r="L344">
        <v>5.6975565974696254</v>
      </c>
      <c r="M344">
        <v>0.36666666666666659</v>
      </c>
      <c r="N344">
        <v>0.46666666666666667</v>
      </c>
    </row>
    <row r="345" spans="1:14" x14ac:dyDescent="0.25">
      <c r="A345" s="56" t="s">
        <v>25</v>
      </c>
      <c r="B345">
        <v>49.8046875</v>
      </c>
      <c r="C345">
        <v>68.846667555903167</v>
      </c>
      <c r="D345">
        <v>102.5390625</v>
      </c>
      <c r="E345">
        <v>209.9609375</v>
      </c>
      <c r="J345" s="56" t="s">
        <v>105</v>
      </c>
      <c r="K345">
        <v>3.3333333333333333E-2</v>
      </c>
      <c r="L345">
        <v>1.5811652968984129</v>
      </c>
      <c r="M345">
        <v>0.46666666666666667</v>
      </c>
      <c r="N345">
        <v>0.56666666666666665</v>
      </c>
    </row>
    <row r="346" spans="1:14" x14ac:dyDescent="0.25">
      <c r="A346" s="56" t="s">
        <v>18</v>
      </c>
      <c r="B346">
        <v>46.875</v>
      </c>
      <c r="C346">
        <v>101.45489785573341</v>
      </c>
      <c r="D346">
        <v>178.7109375</v>
      </c>
      <c r="E346">
        <v>249.0234375</v>
      </c>
    </row>
    <row r="347" spans="1:14" x14ac:dyDescent="0.25">
      <c r="A347" s="56" t="s">
        <v>26</v>
      </c>
      <c r="B347">
        <v>49.8046875</v>
      </c>
      <c r="C347">
        <v>70.439331007593978</v>
      </c>
      <c r="D347">
        <v>102.5390625</v>
      </c>
      <c r="E347">
        <v>183.59375</v>
      </c>
    </row>
    <row r="348" spans="1:14" x14ac:dyDescent="0.25">
      <c r="A348" s="56" t="s">
        <v>21</v>
      </c>
      <c r="B348">
        <v>49.8046875</v>
      </c>
      <c r="C348">
        <v>73.428323848974131</v>
      </c>
      <c r="D348">
        <v>204.1015625</v>
      </c>
      <c r="E348">
        <v>300.78125</v>
      </c>
    </row>
    <row r="349" spans="1:14" x14ac:dyDescent="0.25">
      <c r="A349" s="56" t="s">
        <v>28</v>
      </c>
      <c r="B349">
        <v>49.8046875</v>
      </c>
      <c r="C349">
        <v>94.271700473839175</v>
      </c>
      <c r="D349">
        <v>154.296875</v>
      </c>
      <c r="E349">
        <v>245.1171875</v>
      </c>
    </row>
    <row r="350" spans="1:14" x14ac:dyDescent="0.25">
      <c r="A350" s="56" t="s">
        <v>24</v>
      </c>
      <c r="B350">
        <v>18.5546875</v>
      </c>
      <c r="C350">
        <v>84.102593735597281</v>
      </c>
      <c r="D350">
        <v>150.390625</v>
      </c>
      <c r="E350">
        <v>234.375</v>
      </c>
    </row>
    <row r="351" spans="1:14" x14ac:dyDescent="0.25">
      <c r="A351" s="56" t="s">
        <v>29</v>
      </c>
      <c r="B351">
        <v>35.15625</v>
      </c>
      <c r="C351">
        <v>69.753145164401673</v>
      </c>
      <c r="D351">
        <v>94.7265625</v>
      </c>
      <c r="E351">
        <v>195.3125</v>
      </c>
    </row>
    <row r="354" spans="1:14" x14ac:dyDescent="0.25">
      <c r="A354" s="3" t="s">
        <v>156</v>
      </c>
      <c r="J354" s="3" t="s">
        <v>157</v>
      </c>
    </row>
    <row r="355" spans="1:14" x14ac:dyDescent="0.25">
      <c r="A355" s="56"/>
      <c r="B355" s="56" t="s">
        <v>101</v>
      </c>
      <c r="C355" s="56" t="s">
        <v>102</v>
      </c>
      <c r="D355" s="56" t="s">
        <v>103</v>
      </c>
      <c r="E355" s="56" t="s">
        <v>104</v>
      </c>
      <c r="J355" s="56"/>
      <c r="K355" s="56" t="s">
        <v>101</v>
      </c>
      <c r="L355" s="56" t="s">
        <v>102</v>
      </c>
      <c r="M355" s="56" t="s">
        <v>103</v>
      </c>
      <c r="N355" s="56" t="s">
        <v>104</v>
      </c>
    </row>
    <row r="356" spans="1:14" x14ac:dyDescent="0.25">
      <c r="A356" s="56" t="s">
        <v>15</v>
      </c>
      <c r="B356">
        <v>49.8046875</v>
      </c>
      <c r="C356">
        <v>83.822728511807313</v>
      </c>
      <c r="D356">
        <v>117.1875</v>
      </c>
      <c r="E356">
        <v>226.5625</v>
      </c>
      <c r="J356" s="56" t="s">
        <v>12</v>
      </c>
      <c r="K356">
        <v>0.16666666666666671</v>
      </c>
      <c r="L356">
        <v>1.058274814275729</v>
      </c>
      <c r="M356">
        <v>0.43333333333333329</v>
      </c>
      <c r="N356">
        <v>0.9</v>
      </c>
    </row>
    <row r="357" spans="1:14" x14ac:dyDescent="0.25">
      <c r="A357" s="56" t="s">
        <v>25</v>
      </c>
      <c r="B357">
        <v>49.8046875</v>
      </c>
      <c r="C357">
        <v>81.796324798627481</v>
      </c>
      <c r="D357">
        <v>102.5390625</v>
      </c>
      <c r="E357">
        <v>193.359375</v>
      </c>
      <c r="J357" s="56" t="s">
        <v>105</v>
      </c>
      <c r="K357">
        <v>0.1333333333333333</v>
      </c>
      <c r="L357">
        <v>1.122130100705848</v>
      </c>
      <c r="M357">
        <v>0.36666666666666659</v>
      </c>
      <c r="N357">
        <v>0.8</v>
      </c>
    </row>
    <row r="358" spans="1:14" x14ac:dyDescent="0.25">
      <c r="A358" s="56" t="s">
        <v>18</v>
      </c>
      <c r="B358">
        <v>33.203125</v>
      </c>
      <c r="C358">
        <v>66.280047559593058</v>
      </c>
      <c r="D358">
        <v>96.6796875</v>
      </c>
      <c r="E358">
        <v>155.2734375</v>
      </c>
    </row>
    <row r="359" spans="1:14" x14ac:dyDescent="0.25">
      <c r="A359" s="56" t="s">
        <v>26</v>
      </c>
      <c r="B359">
        <v>49.8046875</v>
      </c>
      <c r="C359">
        <v>85.380647477279581</v>
      </c>
      <c r="D359">
        <v>115.234375</v>
      </c>
      <c r="E359">
        <v>238.28125</v>
      </c>
    </row>
    <row r="360" spans="1:14" x14ac:dyDescent="0.25">
      <c r="A360" s="56" t="s">
        <v>21</v>
      </c>
      <c r="B360">
        <v>61.5234375</v>
      </c>
      <c r="C360">
        <v>36.839998482257663</v>
      </c>
      <c r="D360">
        <v>112.3046875</v>
      </c>
      <c r="E360">
        <v>161.1328125</v>
      </c>
    </row>
    <row r="361" spans="1:14" x14ac:dyDescent="0.25">
      <c r="A361" s="56" t="s">
        <v>28</v>
      </c>
      <c r="B361">
        <v>74.21875</v>
      </c>
      <c r="C361">
        <v>90.201680356069915</v>
      </c>
      <c r="D361">
        <v>114.2578125</v>
      </c>
      <c r="E361">
        <v>207.03125</v>
      </c>
    </row>
    <row r="362" spans="1:14" x14ac:dyDescent="0.25">
      <c r="A362" s="56" t="s">
        <v>24</v>
      </c>
      <c r="B362">
        <v>34.1796875</v>
      </c>
      <c r="C362">
        <v>67.343635429613343</v>
      </c>
      <c r="D362">
        <v>81.0546875</v>
      </c>
      <c r="E362">
        <v>131.8359375</v>
      </c>
    </row>
    <row r="363" spans="1:14" x14ac:dyDescent="0.25">
      <c r="A363" s="56" t="s">
        <v>29</v>
      </c>
      <c r="B363">
        <v>39.0625</v>
      </c>
      <c r="C363">
        <v>70.08809094309585</v>
      </c>
      <c r="D363">
        <v>86.9140625</v>
      </c>
      <c r="E363">
        <v>163.0859375</v>
      </c>
    </row>
    <row r="390" spans="1:5" x14ac:dyDescent="0.25">
      <c r="A390" s="3" t="s">
        <v>135</v>
      </c>
    </row>
    <row r="391" spans="1:5" x14ac:dyDescent="0.25">
      <c r="A391" s="56"/>
      <c r="B391" s="56" t="s">
        <v>101</v>
      </c>
      <c r="C391" s="56" t="s">
        <v>102</v>
      </c>
      <c r="D391" s="56" t="s">
        <v>103</v>
      </c>
      <c r="E391" s="56" t="s">
        <v>104</v>
      </c>
    </row>
    <row r="392" spans="1:5" x14ac:dyDescent="0.25">
      <c r="A392" s="56" t="s">
        <v>15</v>
      </c>
      <c r="B392">
        <v>1.953125</v>
      </c>
      <c r="C392">
        <v>3.430543217741016</v>
      </c>
      <c r="D392">
        <v>5.859375</v>
      </c>
      <c r="E392">
        <v>7.8125</v>
      </c>
    </row>
    <row r="393" spans="1:5" x14ac:dyDescent="0.25">
      <c r="A393" s="56" t="s">
        <v>25</v>
      </c>
      <c r="B393">
        <v>1.953125</v>
      </c>
      <c r="C393">
        <v>3.2830866108012549</v>
      </c>
      <c r="D393">
        <v>5.859375</v>
      </c>
      <c r="E393">
        <v>7.8125</v>
      </c>
    </row>
    <row r="394" spans="1:5" x14ac:dyDescent="0.25">
      <c r="A394" s="56" t="s">
        <v>18</v>
      </c>
      <c r="B394">
        <v>1.953125</v>
      </c>
      <c r="C394">
        <v>3.2281393113935741</v>
      </c>
      <c r="D394">
        <v>5.859375</v>
      </c>
      <c r="E394">
        <v>6.8359375</v>
      </c>
    </row>
    <row r="395" spans="1:5" x14ac:dyDescent="0.25">
      <c r="A395" s="56" t="s">
        <v>26</v>
      </c>
      <c r="B395">
        <v>1.953125</v>
      </c>
      <c r="C395">
        <v>3.2055529638768538</v>
      </c>
      <c r="D395">
        <v>5.859375</v>
      </c>
      <c r="E395">
        <v>7.8125</v>
      </c>
    </row>
    <row r="396" spans="1:5" x14ac:dyDescent="0.25">
      <c r="A396" s="56" t="s">
        <v>21</v>
      </c>
      <c r="B396">
        <v>1.953125</v>
      </c>
      <c r="C396">
        <v>3.3007182622346352</v>
      </c>
      <c r="D396">
        <v>5.859375</v>
      </c>
      <c r="E396">
        <v>7.8125</v>
      </c>
    </row>
    <row r="397" spans="1:5" x14ac:dyDescent="0.25">
      <c r="A397" s="56" t="s">
        <v>28</v>
      </c>
      <c r="B397">
        <v>1.953125</v>
      </c>
      <c r="C397">
        <v>3.1406588411732321</v>
      </c>
      <c r="D397">
        <v>5.859375</v>
      </c>
      <c r="E397">
        <v>7.8125</v>
      </c>
    </row>
    <row r="398" spans="1:5" x14ac:dyDescent="0.25">
      <c r="A398" s="56" t="s">
        <v>24</v>
      </c>
      <c r="B398">
        <v>1.953125</v>
      </c>
      <c r="C398">
        <v>3.376669521562532</v>
      </c>
      <c r="D398">
        <v>5.859375</v>
      </c>
      <c r="E398">
        <v>6.8359375</v>
      </c>
    </row>
    <row r="399" spans="1:5" x14ac:dyDescent="0.25">
      <c r="A399" s="56" t="s">
        <v>29</v>
      </c>
      <c r="B399">
        <v>1.953125</v>
      </c>
      <c r="C399">
        <v>3.4395303410146738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379" workbookViewId="0"/>
  </sheetViews>
  <sheetFormatPr defaultColWidth="11.42578125" defaultRowHeight="15" x14ac:dyDescent="0.25"/>
  <sheetData>
    <row r="1" spans="1:18" x14ac:dyDescent="0.25">
      <c r="A1" s="3" t="s">
        <v>0</v>
      </c>
      <c r="B1" s="2" t="s">
        <v>1</v>
      </c>
      <c r="C1" s="3" t="s">
        <v>128</v>
      </c>
      <c r="D1" s="2">
        <v>170</v>
      </c>
    </row>
    <row r="2" spans="1:18" x14ac:dyDescent="0.25">
      <c r="A2" s="3" t="s">
        <v>2</v>
      </c>
      <c r="B2" s="2">
        <v>21</v>
      </c>
      <c r="C2" s="3" t="s">
        <v>129</v>
      </c>
      <c r="D2" s="2">
        <v>52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131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57"/>
      <c r="I7" s="57" t="s">
        <v>12</v>
      </c>
      <c r="J7" s="57" t="s">
        <v>13</v>
      </c>
      <c r="P7" s="57"/>
      <c r="Q7" s="57" t="s">
        <v>12</v>
      </c>
      <c r="R7" s="57" t="s">
        <v>13</v>
      </c>
    </row>
    <row r="8" spans="1:18" x14ac:dyDescent="0.25">
      <c r="A8" s="3" t="s">
        <v>14</v>
      </c>
      <c r="B8">
        <v>9.761893822973736</v>
      </c>
      <c r="C8">
        <v>11.459898272566919</v>
      </c>
      <c r="H8" s="57" t="s">
        <v>15</v>
      </c>
      <c r="I8">
        <v>0.1158122195135647</v>
      </c>
      <c r="J8">
        <v>9.8299719061209948E-2</v>
      </c>
      <c r="P8" s="57" t="s">
        <v>16</v>
      </c>
      <c r="Q8">
        <v>0.17321314505518121</v>
      </c>
      <c r="R8">
        <v>-0.31469571641582489</v>
      </c>
    </row>
    <row r="9" spans="1:18" x14ac:dyDescent="0.25">
      <c r="A9" s="3" t="s">
        <v>17</v>
      </c>
      <c r="B9">
        <v>29.632582442685301</v>
      </c>
      <c r="C9">
        <v>51.486651584337082</v>
      </c>
      <c r="H9" s="57" t="s">
        <v>18</v>
      </c>
      <c r="I9">
        <v>8.2280203589089398E-2</v>
      </c>
      <c r="J9">
        <v>0.10082865125870941</v>
      </c>
      <c r="P9" s="57" t="s">
        <v>19</v>
      </c>
      <c r="Q9">
        <v>4.3483942103127378</v>
      </c>
      <c r="R9">
        <v>6.1198622084252881</v>
      </c>
    </row>
    <row r="10" spans="1:18" x14ac:dyDescent="0.25">
      <c r="A10" s="3" t="s">
        <v>20</v>
      </c>
      <c r="B10">
        <v>2.5888477682904409</v>
      </c>
      <c r="C10">
        <v>3.9279510769577239</v>
      </c>
      <c r="H10" s="57" t="s">
        <v>21</v>
      </c>
      <c r="I10">
        <v>7.6560110341514553E-2</v>
      </c>
      <c r="J10">
        <v>5.4836100355894139E-2</v>
      </c>
      <c r="P10" s="57" t="s">
        <v>22</v>
      </c>
      <c r="Q10">
        <v>20.55718125431294</v>
      </c>
      <c r="R10">
        <v>35.161005278977569</v>
      </c>
    </row>
    <row r="11" spans="1:18" x14ac:dyDescent="0.25">
      <c r="A11" s="3" t="s">
        <v>23</v>
      </c>
      <c r="B11">
        <v>4.0999004437592541</v>
      </c>
      <c r="C11">
        <v>3.9336654344848072</v>
      </c>
      <c r="H11" s="57" t="s">
        <v>24</v>
      </c>
      <c r="I11">
        <v>8.7621144250022473E-2</v>
      </c>
      <c r="J11">
        <v>6.27989388388141E-2</v>
      </c>
    </row>
    <row r="12" spans="1:18" x14ac:dyDescent="0.25">
      <c r="H12" s="57" t="s">
        <v>25</v>
      </c>
      <c r="I12">
        <v>0.11969922410248381</v>
      </c>
      <c r="J12">
        <v>0.1323551608994625</v>
      </c>
    </row>
    <row r="13" spans="1:18" x14ac:dyDescent="0.25">
      <c r="H13" s="57" t="s">
        <v>26</v>
      </c>
      <c r="I13">
        <v>0.1862293295559051</v>
      </c>
      <c r="J13">
        <v>0.15775325779513771</v>
      </c>
      <c r="P13" s="57" t="s">
        <v>27</v>
      </c>
      <c r="Q13">
        <v>363.19576067337908</v>
      </c>
    </row>
    <row r="14" spans="1:18" x14ac:dyDescent="0.25">
      <c r="H14" s="57" t="s">
        <v>28</v>
      </c>
      <c r="I14">
        <v>9.5606719671659859E-2</v>
      </c>
      <c r="J14">
        <v>6.9368214701136896E-2</v>
      </c>
    </row>
    <row r="15" spans="1:18" x14ac:dyDescent="0.25">
      <c r="H15" s="57" t="s">
        <v>29</v>
      </c>
      <c r="I15">
        <v>0.1789455956423244</v>
      </c>
      <c r="J15">
        <v>0.1006412272332928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57"/>
      <c r="I20" s="57" t="s">
        <v>12</v>
      </c>
      <c r="J20" s="57" t="s">
        <v>13</v>
      </c>
      <c r="P20" s="57"/>
      <c r="Q20" s="57" t="s">
        <v>12</v>
      </c>
      <c r="R20" s="57" t="s">
        <v>13</v>
      </c>
    </row>
    <row r="21" spans="1:18" x14ac:dyDescent="0.25">
      <c r="A21" s="3" t="s">
        <v>14</v>
      </c>
      <c r="B21">
        <v>9.795629005863427</v>
      </c>
      <c r="C21">
        <v>11.50242991668051</v>
      </c>
      <c r="H21" s="57" t="s">
        <v>15</v>
      </c>
      <c r="I21">
        <v>0.57627437649649793</v>
      </c>
      <c r="J21">
        <v>0.42887276952440623</v>
      </c>
      <c r="P21" s="57" t="s">
        <v>16</v>
      </c>
      <c r="Q21">
        <v>-0.39062228914343772</v>
      </c>
      <c r="R21">
        <v>0.66505867094715754</v>
      </c>
    </row>
    <row r="22" spans="1:18" x14ac:dyDescent="0.25">
      <c r="A22" s="3" t="s">
        <v>17</v>
      </c>
      <c r="B22">
        <v>25.32973040382613</v>
      </c>
      <c r="C22">
        <v>53.954180514474501</v>
      </c>
      <c r="H22" s="57" t="s">
        <v>18</v>
      </c>
      <c r="I22">
        <v>0.62542380159222422</v>
      </c>
      <c r="J22">
        <v>0.48388332445232018</v>
      </c>
      <c r="P22" s="57" t="s">
        <v>19</v>
      </c>
      <c r="Q22">
        <v>3.1830117866723509</v>
      </c>
      <c r="R22">
        <v>5.0006281826617789</v>
      </c>
    </row>
    <row r="23" spans="1:18" x14ac:dyDescent="0.25">
      <c r="A23" s="3" t="s">
        <v>20</v>
      </c>
      <c r="B23">
        <v>2.1720285624171982</v>
      </c>
      <c r="C23">
        <v>2.006080744915038</v>
      </c>
      <c r="H23" s="57" t="s">
        <v>21</v>
      </c>
      <c r="I23">
        <v>0.71698177536429408</v>
      </c>
      <c r="J23">
        <v>0.74110124098601282</v>
      </c>
      <c r="P23" s="57" t="s">
        <v>22</v>
      </c>
      <c r="Q23">
        <v>21.60368144153674</v>
      </c>
      <c r="R23">
        <v>33.382030405600361</v>
      </c>
    </row>
    <row r="24" spans="1:18" x14ac:dyDescent="0.25">
      <c r="A24" s="3" t="s">
        <v>23</v>
      </c>
      <c r="B24">
        <v>4.2851918124071267</v>
      </c>
      <c r="C24">
        <v>2.8117050737645388</v>
      </c>
      <c r="H24" s="57" t="s">
        <v>24</v>
      </c>
      <c r="I24">
        <v>0.65712286216118698</v>
      </c>
      <c r="J24">
        <v>0.60648977070793797</v>
      </c>
    </row>
    <row r="25" spans="1:18" x14ac:dyDescent="0.25">
      <c r="H25" s="57" t="s">
        <v>25</v>
      </c>
      <c r="I25">
        <v>0.46768545722095861</v>
      </c>
      <c r="J25">
        <v>0.37050879182780838</v>
      </c>
    </row>
    <row r="26" spans="1:18" x14ac:dyDescent="0.25">
      <c r="H26" s="57" t="s">
        <v>26</v>
      </c>
      <c r="I26">
        <v>0.40516270257356302</v>
      </c>
      <c r="J26">
        <v>0.34220017012218451</v>
      </c>
      <c r="P26" s="57" t="s">
        <v>27</v>
      </c>
      <c r="Q26">
        <v>197.0990857508655</v>
      </c>
    </row>
    <row r="27" spans="1:18" x14ac:dyDescent="0.25">
      <c r="H27" s="57" t="s">
        <v>28</v>
      </c>
      <c r="I27">
        <v>0.77357177582840109</v>
      </c>
      <c r="J27">
        <v>0.61340492250357526</v>
      </c>
    </row>
    <row r="28" spans="1:18" x14ac:dyDescent="0.25">
      <c r="H28" s="57" t="s">
        <v>29</v>
      </c>
      <c r="I28">
        <v>0.32382472252505051</v>
      </c>
      <c r="J28">
        <v>0.41173956121079952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57"/>
      <c r="I33" s="57" t="s">
        <v>12</v>
      </c>
      <c r="J33" s="57" t="s">
        <v>13</v>
      </c>
      <c r="P33" s="57"/>
      <c r="Q33" s="57" t="s">
        <v>12</v>
      </c>
      <c r="R33" s="57" t="s">
        <v>13</v>
      </c>
    </row>
    <row r="34" spans="1:18" x14ac:dyDescent="0.25">
      <c r="A34" s="3" t="s">
        <v>14</v>
      </c>
      <c r="B34">
        <v>6.5188900882175496</v>
      </c>
      <c r="C34">
        <v>8.8619246428286331</v>
      </c>
      <c r="H34" s="57" t="s">
        <v>15</v>
      </c>
      <c r="I34">
        <v>0.22281119953809861</v>
      </c>
      <c r="J34">
        <v>0.25732802894329693</v>
      </c>
      <c r="P34" s="57" t="s">
        <v>16</v>
      </c>
      <c r="Q34">
        <v>0.49220622886431242</v>
      </c>
      <c r="R34">
        <v>-0.69094199497586106</v>
      </c>
    </row>
    <row r="35" spans="1:18" x14ac:dyDescent="0.25">
      <c r="A35" s="3" t="s">
        <v>17</v>
      </c>
      <c r="B35">
        <v>13.81120998450076</v>
      </c>
      <c r="C35">
        <v>40.584428062934947</v>
      </c>
      <c r="H35" s="57" t="s">
        <v>18</v>
      </c>
      <c r="I35">
        <v>0.38868515703263018</v>
      </c>
      <c r="J35">
        <v>0.39383261486319288</v>
      </c>
      <c r="P35" s="57" t="s">
        <v>19</v>
      </c>
      <c r="Q35">
        <v>15.704474814892819</v>
      </c>
      <c r="R35">
        <v>17.973016340131998</v>
      </c>
    </row>
    <row r="36" spans="1:18" x14ac:dyDescent="0.25">
      <c r="A36" s="3" t="s">
        <v>20</v>
      </c>
      <c r="B36">
        <v>33.266987892982108</v>
      </c>
      <c r="C36">
        <v>21.737368432483919</v>
      </c>
      <c r="H36" s="57" t="s">
        <v>21</v>
      </c>
      <c r="I36">
        <v>0.44716921462793818</v>
      </c>
      <c r="J36">
        <v>0.31517045722945758</v>
      </c>
      <c r="P36" s="57" t="s">
        <v>22</v>
      </c>
      <c r="Q36">
        <v>71.853326951315537</v>
      </c>
      <c r="R36">
        <v>73.202827601944932</v>
      </c>
    </row>
    <row r="37" spans="1:18" x14ac:dyDescent="0.25">
      <c r="A37" s="3" t="s">
        <v>23</v>
      </c>
      <c r="B37">
        <v>19.865319745373458</v>
      </c>
      <c r="C37">
        <v>20.00676514378323</v>
      </c>
      <c r="H37" s="57" t="s">
        <v>24</v>
      </c>
      <c r="I37">
        <v>0.47448958361193527</v>
      </c>
      <c r="J37">
        <v>0.32308038585118182</v>
      </c>
    </row>
    <row r="38" spans="1:18" x14ac:dyDescent="0.25">
      <c r="H38" s="57" t="s">
        <v>25</v>
      </c>
      <c r="I38">
        <v>0.27689376432953361</v>
      </c>
      <c r="J38">
        <v>0.21636811256597691</v>
      </c>
    </row>
    <row r="39" spans="1:18" x14ac:dyDescent="0.25">
      <c r="H39" s="57" t="s">
        <v>26</v>
      </c>
      <c r="I39">
        <v>0.3298302901123133</v>
      </c>
      <c r="J39">
        <v>0.40876906913913968</v>
      </c>
      <c r="P39" s="57" t="s">
        <v>27</v>
      </c>
      <c r="Q39">
        <v>1708.525121110777</v>
      </c>
    </row>
    <row r="40" spans="1:18" x14ac:dyDescent="0.25">
      <c r="H40" s="57" t="s">
        <v>28</v>
      </c>
      <c r="I40">
        <v>0.3601975562176658</v>
      </c>
      <c r="J40">
        <v>0.41534200278157579</v>
      </c>
    </row>
    <row r="41" spans="1:18" x14ac:dyDescent="0.25">
      <c r="H41" s="57" t="s">
        <v>29</v>
      </c>
      <c r="I41">
        <v>0.38981395598888979</v>
      </c>
      <c r="J41">
        <v>0.46801603122610069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57"/>
      <c r="I46" s="57" t="s">
        <v>12</v>
      </c>
      <c r="J46" s="57" t="s">
        <v>13</v>
      </c>
      <c r="P46" s="57"/>
      <c r="Q46" s="57" t="s">
        <v>12</v>
      </c>
      <c r="R46" s="57" t="s">
        <v>13</v>
      </c>
    </row>
    <row r="47" spans="1:18" x14ac:dyDescent="0.25">
      <c r="A47" s="3" t="s">
        <v>14</v>
      </c>
      <c r="B47">
        <v>3.9947314758034662</v>
      </c>
      <c r="C47">
        <v>4.5506980768741876</v>
      </c>
      <c r="H47" s="57" t="s">
        <v>15</v>
      </c>
      <c r="I47">
        <v>0.10954092491953089</v>
      </c>
      <c r="J47">
        <v>0.20410438721686169</v>
      </c>
      <c r="P47" s="57" t="s">
        <v>16</v>
      </c>
      <c r="Q47">
        <v>-1.7618479191513909</v>
      </c>
      <c r="R47">
        <v>1.51691656120967</v>
      </c>
    </row>
    <row r="48" spans="1:18" x14ac:dyDescent="0.25">
      <c r="A48" s="3" t="s">
        <v>17</v>
      </c>
      <c r="B48">
        <v>9.9545191827093031</v>
      </c>
      <c r="C48">
        <v>26.507859037353249</v>
      </c>
      <c r="H48" s="57" t="s">
        <v>18</v>
      </c>
      <c r="I48">
        <v>8.2485308085737258E-2</v>
      </c>
      <c r="J48">
        <v>0.14467989070332851</v>
      </c>
      <c r="P48" s="57" t="s">
        <v>19</v>
      </c>
      <c r="Q48">
        <v>8.7588863075118972</v>
      </c>
      <c r="R48">
        <v>24.693146759420038</v>
      </c>
    </row>
    <row r="49" spans="1:18" x14ac:dyDescent="0.25">
      <c r="A49" s="3" t="s">
        <v>20</v>
      </c>
      <c r="B49">
        <v>32.598467698441162</v>
      </c>
      <c r="C49">
        <v>12.180014804815849</v>
      </c>
      <c r="H49" s="57" t="s">
        <v>21</v>
      </c>
      <c r="I49">
        <v>0.34885230114605392</v>
      </c>
      <c r="J49">
        <v>0.33266782073951812</v>
      </c>
      <c r="P49" s="57" t="s">
        <v>22</v>
      </c>
      <c r="Q49">
        <v>35.915613127290683</v>
      </c>
      <c r="R49">
        <v>76.82168162905181</v>
      </c>
    </row>
    <row r="50" spans="1:18" x14ac:dyDescent="0.25">
      <c r="A50" s="3" t="s">
        <v>23</v>
      </c>
      <c r="B50">
        <v>23.1229225210778</v>
      </c>
      <c r="C50">
        <v>13.41069723607343</v>
      </c>
      <c r="H50" s="57" t="s">
        <v>24</v>
      </c>
      <c r="I50">
        <v>0.15306055423882389</v>
      </c>
      <c r="J50">
        <v>0.150588262962321</v>
      </c>
    </row>
    <row r="51" spans="1:18" x14ac:dyDescent="0.25">
      <c r="H51" s="57" t="s">
        <v>25</v>
      </c>
      <c r="I51">
        <v>0.16168915851887011</v>
      </c>
      <c r="J51">
        <v>0.1815315152375806</v>
      </c>
    </row>
    <row r="52" spans="1:18" x14ac:dyDescent="0.25">
      <c r="H52" s="57" t="s">
        <v>26</v>
      </c>
      <c r="I52">
        <v>0.26278557185600582</v>
      </c>
      <c r="J52">
        <v>0.22113429819640679</v>
      </c>
      <c r="P52" s="57" t="s">
        <v>27</v>
      </c>
      <c r="Q52">
        <v>975.78384412999731</v>
      </c>
    </row>
    <row r="53" spans="1:18" x14ac:dyDescent="0.25">
      <c r="H53" s="57" t="s">
        <v>28</v>
      </c>
      <c r="I53">
        <v>0.18911962382814121</v>
      </c>
      <c r="J53">
        <v>0.1301775140822457</v>
      </c>
    </row>
    <row r="54" spans="1:18" x14ac:dyDescent="0.25">
      <c r="H54" s="57" t="s">
        <v>29</v>
      </c>
      <c r="I54">
        <v>0.1985985270645575</v>
      </c>
      <c r="J54">
        <v>9.1793967011480015E-2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57"/>
      <c r="I59" s="57" t="s">
        <v>12</v>
      </c>
      <c r="J59" s="57" t="s">
        <v>13</v>
      </c>
      <c r="P59" s="57"/>
      <c r="Q59" s="57" t="s">
        <v>12</v>
      </c>
      <c r="R59" s="57" t="s">
        <v>13</v>
      </c>
    </row>
    <row r="60" spans="1:18" x14ac:dyDescent="0.25">
      <c r="A60" s="3" t="s">
        <v>14</v>
      </c>
      <c r="B60">
        <v>13.73897303610817</v>
      </c>
      <c r="C60">
        <v>12.63124152752761</v>
      </c>
      <c r="H60" s="57" t="s">
        <v>15</v>
      </c>
      <c r="I60">
        <v>0.10282411452663801</v>
      </c>
      <c r="J60">
        <v>7.0177713368655734E-2</v>
      </c>
      <c r="P60" s="57" t="s">
        <v>16</v>
      </c>
      <c r="Q60">
        <v>6.9934892863550244E-2</v>
      </c>
      <c r="R60">
        <v>0.51445491180065084</v>
      </c>
    </row>
    <row r="61" spans="1:18" x14ac:dyDescent="0.25">
      <c r="A61" s="3" t="s">
        <v>17</v>
      </c>
      <c r="B61">
        <v>46.715544161720267</v>
      </c>
      <c r="C61">
        <v>48.178039617529329</v>
      </c>
      <c r="H61" s="57" t="s">
        <v>18</v>
      </c>
      <c r="I61">
        <v>0.1102945089693313</v>
      </c>
      <c r="J61">
        <v>9.4854096198233609E-2</v>
      </c>
      <c r="P61" s="57" t="s">
        <v>19</v>
      </c>
      <c r="Q61">
        <v>9.7210429917801893</v>
      </c>
      <c r="R61">
        <v>11.73296948323889</v>
      </c>
    </row>
    <row r="62" spans="1:18" x14ac:dyDescent="0.25">
      <c r="A62" s="3" t="s">
        <v>20</v>
      </c>
      <c r="B62">
        <v>36.981497837143593</v>
      </c>
      <c r="C62">
        <v>14.719895372378311</v>
      </c>
      <c r="H62" s="57" t="s">
        <v>21</v>
      </c>
      <c r="I62">
        <v>0.1971681856907139</v>
      </c>
      <c r="J62">
        <v>0.1160562474248885</v>
      </c>
      <c r="P62" s="57" t="s">
        <v>22</v>
      </c>
      <c r="Q62">
        <v>48.397010075071897</v>
      </c>
      <c r="R62">
        <v>71.156217144685712</v>
      </c>
    </row>
    <row r="63" spans="1:18" x14ac:dyDescent="0.25">
      <c r="A63" s="3" t="s">
        <v>23</v>
      </c>
      <c r="B63">
        <v>15.021307649958089</v>
      </c>
      <c r="C63">
        <v>9.5392926422672417</v>
      </c>
      <c r="H63" s="57" t="s">
        <v>24</v>
      </c>
      <c r="I63">
        <v>9.3429273347693298E-2</v>
      </c>
      <c r="J63">
        <v>8.6099115923847377E-2</v>
      </c>
    </row>
    <row r="64" spans="1:18" x14ac:dyDescent="0.25">
      <c r="H64" s="57" t="s">
        <v>25</v>
      </c>
      <c r="I64">
        <v>7.6796352344466232E-2</v>
      </c>
      <c r="J64">
        <v>6.6511294643076868E-2</v>
      </c>
    </row>
    <row r="65" spans="1:18" x14ac:dyDescent="0.25">
      <c r="H65" s="57" t="s">
        <v>26</v>
      </c>
      <c r="I65">
        <v>6.0445135247330299E-2</v>
      </c>
      <c r="J65">
        <v>8.3878555531441357E-2</v>
      </c>
      <c r="P65" s="57" t="s">
        <v>27</v>
      </c>
      <c r="Q65">
        <v>1725.4067970557369</v>
      </c>
    </row>
    <row r="66" spans="1:18" x14ac:dyDescent="0.25">
      <c r="H66" s="57" t="s">
        <v>28</v>
      </c>
      <c r="I66">
        <v>8.9039500032356861E-2</v>
      </c>
      <c r="J66">
        <v>7.9134538095031695E-2</v>
      </c>
    </row>
    <row r="67" spans="1:18" x14ac:dyDescent="0.25">
      <c r="H67" s="57" t="s">
        <v>29</v>
      </c>
      <c r="I67">
        <v>8.9752552959615595E-2</v>
      </c>
      <c r="J67">
        <v>4.4984322696410152E-2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57"/>
      <c r="I72" s="57" t="s">
        <v>12</v>
      </c>
      <c r="J72" s="57" t="s">
        <v>13</v>
      </c>
      <c r="P72" s="57"/>
      <c r="Q72" s="57" t="s">
        <v>12</v>
      </c>
      <c r="R72" s="57" t="s">
        <v>13</v>
      </c>
    </row>
    <row r="73" spans="1:18" x14ac:dyDescent="0.25">
      <c r="A73" s="3" t="s">
        <v>14</v>
      </c>
      <c r="B73">
        <v>9.0226575249241687</v>
      </c>
      <c r="C73">
        <v>8.8964230608188579</v>
      </c>
      <c r="H73" s="57" t="s">
        <v>15</v>
      </c>
      <c r="I73">
        <v>7.1022358712021269E-2</v>
      </c>
      <c r="J73">
        <v>6.5315495934988366E-2</v>
      </c>
      <c r="P73" s="57" t="s">
        <v>16</v>
      </c>
      <c r="Q73">
        <v>-0.18229718151794849</v>
      </c>
      <c r="R73">
        <v>0.33656003300663911</v>
      </c>
    </row>
    <row r="74" spans="1:18" x14ac:dyDescent="0.25">
      <c r="A74" s="3" t="s">
        <v>17</v>
      </c>
      <c r="B74">
        <v>19.984023796662051</v>
      </c>
      <c r="C74">
        <v>39.012029798364843</v>
      </c>
      <c r="H74" s="57" t="s">
        <v>18</v>
      </c>
      <c r="I74">
        <v>5.3850815902305109E-2</v>
      </c>
      <c r="J74">
        <v>5.0233898961335288E-2</v>
      </c>
      <c r="P74" s="57" t="s">
        <v>19</v>
      </c>
      <c r="Q74">
        <v>3.6300232292957841</v>
      </c>
      <c r="R74">
        <v>6.2415923311258474</v>
      </c>
    </row>
    <row r="75" spans="1:18" x14ac:dyDescent="0.25">
      <c r="A75" s="3" t="s">
        <v>20</v>
      </c>
      <c r="B75">
        <v>3.4582854050700158</v>
      </c>
      <c r="C75">
        <v>6.6137858200067488</v>
      </c>
      <c r="H75" s="57" t="s">
        <v>21</v>
      </c>
      <c r="I75">
        <v>0.2330749264822034</v>
      </c>
      <c r="J75">
        <v>0.17984918170835901</v>
      </c>
      <c r="P75" s="57" t="s">
        <v>22</v>
      </c>
      <c r="Q75">
        <v>16.99093598287304</v>
      </c>
      <c r="R75">
        <v>29.8299986251055</v>
      </c>
    </row>
    <row r="76" spans="1:18" x14ac:dyDescent="0.25">
      <c r="A76" s="3" t="s">
        <v>23</v>
      </c>
      <c r="B76">
        <v>4.172606013424546</v>
      </c>
      <c r="C76">
        <v>2.8583864724467341</v>
      </c>
      <c r="H76" s="57" t="s">
        <v>24</v>
      </c>
      <c r="I76">
        <v>0.22928971873315521</v>
      </c>
      <c r="J76">
        <v>0.14841065850876259</v>
      </c>
    </row>
    <row r="77" spans="1:18" x14ac:dyDescent="0.25">
      <c r="H77" s="57" t="s">
        <v>25</v>
      </c>
      <c r="I77">
        <v>0.21870146037710511</v>
      </c>
      <c r="J77">
        <v>0.18030390702145549</v>
      </c>
    </row>
    <row r="78" spans="1:18" x14ac:dyDescent="0.25">
      <c r="H78" s="57" t="s">
        <v>26</v>
      </c>
      <c r="I78">
        <v>5.0328555286153667E-2</v>
      </c>
      <c r="J78">
        <v>8.5913166557296847E-2</v>
      </c>
      <c r="P78" s="57" t="s">
        <v>27</v>
      </c>
      <c r="Q78">
        <v>214.2662048951654</v>
      </c>
    </row>
    <row r="79" spans="1:18" x14ac:dyDescent="0.25">
      <c r="H79" s="57" t="s">
        <v>28</v>
      </c>
      <c r="I79">
        <v>5.8607987634366768E-2</v>
      </c>
      <c r="J79">
        <v>4.1254448865229762E-2</v>
      </c>
    </row>
    <row r="80" spans="1:18" x14ac:dyDescent="0.25">
      <c r="H80" s="57" t="s">
        <v>29</v>
      </c>
      <c r="I80">
        <v>0.2591726562335237</v>
      </c>
      <c r="J80">
        <v>0.1599642164479515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57"/>
      <c r="I85" s="57" t="s">
        <v>12</v>
      </c>
      <c r="J85" s="57" t="s">
        <v>13</v>
      </c>
      <c r="P85" s="57"/>
      <c r="Q85" s="57" t="s">
        <v>12</v>
      </c>
      <c r="R85" s="57" t="s">
        <v>13</v>
      </c>
    </row>
    <row r="86" spans="1:18" x14ac:dyDescent="0.25">
      <c r="A86" s="3" t="s">
        <v>14</v>
      </c>
      <c r="B86">
        <v>19.730725662296951</v>
      </c>
      <c r="C86">
        <v>26.267790178059801</v>
      </c>
      <c r="H86" s="57" t="s">
        <v>15</v>
      </c>
      <c r="I86">
        <v>0.29708699827846652</v>
      </c>
      <c r="J86">
        <v>0.26245396334188759</v>
      </c>
      <c r="P86" s="57" t="s">
        <v>16</v>
      </c>
      <c r="Q86">
        <v>1.9868733023451739</v>
      </c>
      <c r="R86">
        <v>-2.1014025680069981</v>
      </c>
    </row>
    <row r="87" spans="1:18" x14ac:dyDescent="0.25">
      <c r="A87" s="3" t="s">
        <v>17</v>
      </c>
      <c r="B87">
        <v>28.799270095726349</v>
      </c>
      <c r="C87">
        <v>92.372918735446461</v>
      </c>
      <c r="H87" s="57" t="s">
        <v>18</v>
      </c>
      <c r="I87">
        <v>0.34812200288801742</v>
      </c>
      <c r="J87">
        <v>0.21070186296715429</v>
      </c>
      <c r="P87" s="57" t="s">
        <v>19</v>
      </c>
      <c r="Q87">
        <v>41.929823380302537</v>
      </c>
      <c r="R87">
        <v>35.87534332269604</v>
      </c>
    </row>
    <row r="88" spans="1:18" x14ac:dyDescent="0.25">
      <c r="A88" s="3" t="s">
        <v>20</v>
      </c>
      <c r="B88">
        <v>14.32848018480113</v>
      </c>
      <c r="C88">
        <v>6.3940959112007159</v>
      </c>
      <c r="H88" s="57" t="s">
        <v>21</v>
      </c>
      <c r="I88">
        <v>0.49525295201089831</v>
      </c>
      <c r="J88">
        <v>0.63930965671090068</v>
      </c>
      <c r="P88" s="57" t="s">
        <v>22</v>
      </c>
      <c r="Q88">
        <v>170.781836866177</v>
      </c>
      <c r="R88">
        <v>158.99709126652431</v>
      </c>
    </row>
    <row r="89" spans="1:18" x14ac:dyDescent="0.25">
      <c r="A89" s="3" t="s">
        <v>23</v>
      </c>
      <c r="B89">
        <v>20.81781723084999</v>
      </c>
      <c r="C89">
        <v>10.71447668101788</v>
      </c>
      <c r="H89" s="57" t="s">
        <v>24</v>
      </c>
      <c r="I89">
        <v>0.28172511561412289</v>
      </c>
      <c r="J89">
        <v>0.50806616897579737</v>
      </c>
    </row>
    <row r="90" spans="1:18" x14ac:dyDescent="0.25">
      <c r="H90" s="57" t="s">
        <v>25</v>
      </c>
      <c r="I90">
        <v>0.1246707084509357</v>
      </c>
      <c r="J90">
        <v>0.15546205863373069</v>
      </c>
    </row>
    <row r="91" spans="1:18" x14ac:dyDescent="0.25">
      <c r="H91" s="57" t="s">
        <v>26</v>
      </c>
      <c r="I91">
        <v>0.2038802054413906</v>
      </c>
      <c r="J91">
        <v>0.27849146220095122</v>
      </c>
      <c r="P91" s="57" t="s">
        <v>27</v>
      </c>
      <c r="Q91">
        <v>7695.0532546945351</v>
      </c>
    </row>
    <row r="92" spans="1:18" x14ac:dyDescent="0.25">
      <c r="H92" s="57" t="s">
        <v>28</v>
      </c>
      <c r="I92">
        <v>0.44661617625999173</v>
      </c>
      <c r="J92">
        <v>0.62643477230583289</v>
      </c>
    </row>
    <row r="93" spans="1:18" x14ac:dyDescent="0.25">
      <c r="H93" s="57" t="s">
        <v>29</v>
      </c>
      <c r="I93">
        <v>0.62364856443866767</v>
      </c>
      <c r="J93">
        <v>0.53302731622661215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57"/>
      <c r="I98" s="57" t="s">
        <v>12</v>
      </c>
      <c r="J98" s="57" t="s">
        <v>13</v>
      </c>
      <c r="P98" s="57"/>
      <c r="Q98" s="57" t="s">
        <v>12</v>
      </c>
      <c r="R98" s="57" t="s">
        <v>13</v>
      </c>
    </row>
    <row r="99" spans="1:18" x14ac:dyDescent="0.25">
      <c r="A99" s="3" t="s">
        <v>14</v>
      </c>
      <c r="B99">
        <v>11.051435389581201</v>
      </c>
      <c r="C99">
        <v>12.26345839969043</v>
      </c>
      <c r="H99" s="57" t="s">
        <v>15</v>
      </c>
      <c r="I99">
        <v>0.1363458602537661</v>
      </c>
      <c r="J99">
        <v>0.16487745180250929</v>
      </c>
      <c r="P99" s="57" t="s">
        <v>16</v>
      </c>
      <c r="Q99">
        <v>0.6412845238348851</v>
      </c>
      <c r="R99">
        <v>-1.134521901224159</v>
      </c>
    </row>
    <row r="100" spans="1:18" x14ac:dyDescent="0.25">
      <c r="A100" s="3" t="s">
        <v>17</v>
      </c>
      <c r="B100">
        <v>27.490988159931739</v>
      </c>
      <c r="C100">
        <v>71.547639849476766</v>
      </c>
      <c r="H100" s="57" t="s">
        <v>18</v>
      </c>
      <c r="I100">
        <v>0.12598676973675779</v>
      </c>
      <c r="J100">
        <v>0.17578701038292249</v>
      </c>
      <c r="P100" s="57" t="s">
        <v>19</v>
      </c>
      <c r="Q100">
        <v>5.754680520965759</v>
      </c>
      <c r="R100">
        <v>8.5900995389578956</v>
      </c>
    </row>
    <row r="101" spans="1:18" x14ac:dyDescent="0.25">
      <c r="A101" s="3" t="s">
        <v>20</v>
      </c>
      <c r="B101">
        <v>3.10514273819516</v>
      </c>
      <c r="C101">
        <v>2.192888370056564</v>
      </c>
      <c r="H101" s="57" t="s">
        <v>21</v>
      </c>
      <c r="I101">
        <v>8.7167322057439489E-2</v>
      </c>
      <c r="J101">
        <v>5.1850978974259943E-2</v>
      </c>
      <c r="P101" s="57" t="s">
        <v>22</v>
      </c>
      <c r="Q101">
        <v>32.359284039783859</v>
      </c>
      <c r="R101">
        <v>44.201861328499312</v>
      </c>
    </row>
    <row r="102" spans="1:18" x14ac:dyDescent="0.25">
      <c r="A102" s="3" t="s">
        <v>23</v>
      </c>
      <c r="B102">
        <v>4.4778947166500096</v>
      </c>
      <c r="C102">
        <v>6.3317949795168778</v>
      </c>
      <c r="H102" s="57" t="s">
        <v>24</v>
      </c>
      <c r="I102">
        <v>0.14991717479440911</v>
      </c>
      <c r="J102">
        <v>0.13417264115592559</v>
      </c>
    </row>
    <row r="103" spans="1:18" x14ac:dyDescent="0.25">
      <c r="H103" s="57" t="s">
        <v>25</v>
      </c>
      <c r="I103">
        <v>0.16851733205082309</v>
      </c>
      <c r="J103">
        <v>0.13332178682088119</v>
      </c>
    </row>
    <row r="104" spans="1:18" x14ac:dyDescent="0.25">
      <c r="H104" s="57" t="s">
        <v>26</v>
      </c>
      <c r="I104">
        <v>9.3029074528970218E-2</v>
      </c>
      <c r="J104">
        <v>6.3756838531087281E-2</v>
      </c>
      <c r="P104" s="57" t="s">
        <v>27</v>
      </c>
      <c r="Q104">
        <v>526.52888859751283</v>
      </c>
    </row>
    <row r="105" spans="1:18" x14ac:dyDescent="0.25">
      <c r="H105" s="57" t="s">
        <v>28</v>
      </c>
      <c r="I105">
        <v>5.3462523963456743E-2</v>
      </c>
      <c r="J105">
        <v>4.7930251514791827E-2</v>
      </c>
    </row>
    <row r="106" spans="1:18" x14ac:dyDescent="0.25">
      <c r="H106" s="57" t="s">
        <v>29</v>
      </c>
      <c r="I106">
        <v>0.15242402713944839</v>
      </c>
      <c r="J106">
        <v>0.12385247194213959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57"/>
      <c r="I111" s="57" t="s">
        <v>12</v>
      </c>
      <c r="J111" s="57" t="s">
        <v>13</v>
      </c>
      <c r="P111" s="57"/>
      <c r="Q111" s="57" t="s">
        <v>12</v>
      </c>
      <c r="R111" s="57" t="s">
        <v>13</v>
      </c>
    </row>
    <row r="112" spans="1:18" x14ac:dyDescent="0.25">
      <c r="A112" s="3" t="s">
        <v>14</v>
      </c>
      <c r="B112">
        <v>6.7017655756257763</v>
      </c>
      <c r="C112">
        <v>10.52419411739224</v>
      </c>
      <c r="H112" s="57" t="s">
        <v>15</v>
      </c>
      <c r="I112">
        <v>0.12681871490749391</v>
      </c>
      <c r="J112">
        <v>8.6826431543025009E-2</v>
      </c>
      <c r="P112" s="57" t="s">
        <v>16</v>
      </c>
      <c r="Q112">
        <v>0.75767654507316196</v>
      </c>
      <c r="R112">
        <v>-2.4703561324409589</v>
      </c>
    </row>
    <row r="113" spans="1:18" x14ac:dyDescent="0.25">
      <c r="A113" s="3" t="s">
        <v>17</v>
      </c>
      <c r="B113">
        <v>17.588104926852491</v>
      </c>
      <c r="C113">
        <v>27.47104150585583</v>
      </c>
      <c r="H113" s="57" t="s">
        <v>18</v>
      </c>
      <c r="I113">
        <v>9.8825738973784466E-2</v>
      </c>
      <c r="J113">
        <v>0.11586322869375031</v>
      </c>
      <c r="P113" s="57" t="s">
        <v>19</v>
      </c>
      <c r="Q113">
        <v>6.4016800321766372</v>
      </c>
      <c r="R113">
        <v>19.697068717657409</v>
      </c>
    </row>
    <row r="114" spans="1:18" x14ac:dyDescent="0.25">
      <c r="A114" s="3" t="s">
        <v>20</v>
      </c>
      <c r="B114">
        <v>31.357295314961942</v>
      </c>
      <c r="C114">
        <v>34.228437952032969</v>
      </c>
      <c r="H114" s="57" t="s">
        <v>21</v>
      </c>
      <c r="I114">
        <v>7.5878616318080794E-2</v>
      </c>
      <c r="J114">
        <v>0.10170942379356331</v>
      </c>
      <c r="P114" s="57" t="s">
        <v>22</v>
      </c>
      <c r="Q114">
        <v>29.855202955478191</v>
      </c>
      <c r="R114">
        <v>91.552706152033352</v>
      </c>
    </row>
    <row r="115" spans="1:18" x14ac:dyDescent="0.25">
      <c r="A115" s="3" t="s">
        <v>23</v>
      </c>
      <c r="B115">
        <v>13.757149827536971</v>
      </c>
      <c r="C115">
        <v>38.727070918478653</v>
      </c>
      <c r="H115" s="57" t="s">
        <v>24</v>
      </c>
      <c r="I115">
        <v>0.1069476079494267</v>
      </c>
      <c r="J115">
        <v>9.1151055920557028E-2</v>
      </c>
    </row>
    <row r="116" spans="1:18" x14ac:dyDescent="0.25">
      <c r="H116" s="57" t="s">
        <v>25</v>
      </c>
      <c r="I116">
        <v>0.14781382676541349</v>
      </c>
      <c r="J116">
        <v>9.8405146158713402E-2</v>
      </c>
    </row>
    <row r="117" spans="1:18" x14ac:dyDescent="0.25">
      <c r="H117" s="57" t="s">
        <v>26</v>
      </c>
      <c r="I117">
        <v>9.8696495252584393E-2</v>
      </c>
      <c r="J117">
        <v>9.0599239592243155E-2</v>
      </c>
      <c r="P117" s="57" t="s">
        <v>27</v>
      </c>
      <c r="Q117">
        <v>835.5691030419797</v>
      </c>
    </row>
    <row r="118" spans="1:18" x14ac:dyDescent="0.25">
      <c r="H118" s="57" t="s">
        <v>28</v>
      </c>
      <c r="I118">
        <v>9.3172513452914149E-2</v>
      </c>
      <c r="J118">
        <v>0.1292216076367402</v>
      </c>
    </row>
    <row r="119" spans="1:18" x14ac:dyDescent="0.25">
      <c r="H119" s="57" t="s">
        <v>29</v>
      </c>
      <c r="I119">
        <v>7.8476972731384473E-2</v>
      </c>
      <c r="J119">
        <v>0.1208424089375417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4.6871303019866213</v>
      </c>
      <c r="C146">
        <v>3.5877488449582611</v>
      </c>
    </row>
    <row r="147" spans="1:25" x14ac:dyDescent="0.25">
      <c r="A147" s="3" t="s">
        <v>17</v>
      </c>
      <c r="B147">
        <v>4.3078286632298841</v>
      </c>
      <c r="C147">
        <v>6.757676983550347</v>
      </c>
    </row>
    <row r="148" spans="1:25" x14ac:dyDescent="0.25">
      <c r="A148" s="3" t="s">
        <v>20</v>
      </c>
      <c r="B148">
        <v>5.2834411232026701</v>
      </c>
      <c r="C148">
        <v>19.848451496305259</v>
      </c>
    </row>
    <row r="149" spans="1:25" x14ac:dyDescent="0.25">
      <c r="A149" s="3" t="s">
        <v>23</v>
      </c>
      <c r="B149">
        <v>7.5923137074000584</v>
      </c>
      <c r="C149">
        <v>7.1074404678089929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58"/>
      <c r="B159" s="58" t="s">
        <v>12</v>
      </c>
      <c r="C159" s="58" t="s">
        <v>68</v>
      </c>
      <c r="D159" s="58" t="s">
        <v>69</v>
      </c>
      <c r="H159" s="58"/>
      <c r="I159" s="58" t="s">
        <v>13</v>
      </c>
      <c r="J159" s="58" t="s">
        <v>70</v>
      </c>
      <c r="K159" s="58" t="s">
        <v>71</v>
      </c>
      <c r="O159" s="58"/>
      <c r="P159" s="58" t="s">
        <v>12</v>
      </c>
      <c r="Q159" s="58" t="s">
        <v>13</v>
      </c>
      <c r="W159" s="58"/>
      <c r="X159" s="58" t="s">
        <v>12</v>
      </c>
      <c r="Y159" s="58" t="s">
        <v>13</v>
      </c>
    </row>
    <row r="160" spans="1:25" x14ac:dyDescent="0.25">
      <c r="A160" s="58" t="s">
        <v>14</v>
      </c>
      <c r="B160">
        <v>-7.0696696940180026E-3</v>
      </c>
      <c r="C160">
        <v>-2.3180914144516979E-2</v>
      </c>
      <c r="D160">
        <v>-1.214984569830105E-2</v>
      </c>
      <c r="H160" s="58" t="s">
        <v>72</v>
      </c>
      <c r="I160">
        <v>-5.8949855449050882E-2</v>
      </c>
      <c r="J160">
        <v>-3.4556333522950088E-2</v>
      </c>
      <c r="K160">
        <v>-3.6624409463665887E-2</v>
      </c>
      <c r="O160" s="58" t="s">
        <v>73</v>
      </c>
      <c r="P160">
        <v>1.9438148229193559E-2</v>
      </c>
      <c r="Q160">
        <v>-7.6698751936483373E-2</v>
      </c>
      <c r="W160" s="58" t="s">
        <v>15</v>
      </c>
      <c r="X160">
        <v>4.4745353381108049E-2</v>
      </c>
      <c r="Y160">
        <v>-5.684785664137719E-2</v>
      </c>
    </row>
    <row r="161" spans="1:25" x14ac:dyDescent="0.25">
      <c r="A161" s="58" t="s">
        <v>17</v>
      </c>
      <c r="B161">
        <v>-7.2094771188662296E-2</v>
      </c>
      <c r="C161">
        <v>2.1160838415996471E-2</v>
      </c>
      <c r="D161">
        <v>2.3908401262975949E-2</v>
      </c>
      <c r="H161" s="58" t="s">
        <v>74</v>
      </c>
      <c r="I161">
        <v>-0.1480585616458206</v>
      </c>
      <c r="J161">
        <v>-1.5608706062055531E-2</v>
      </c>
      <c r="K161">
        <v>-1.875019450544926E-2</v>
      </c>
      <c r="O161" s="58" t="s">
        <v>75</v>
      </c>
      <c r="P161">
        <v>5.2887317273222337E-2</v>
      </c>
      <c r="Q161">
        <v>-0.11575548819553411</v>
      </c>
      <c r="W161" s="58" t="s">
        <v>18</v>
      </c>
      <c r="X161">
        <v>2.2791241567719081E-4</v>
      </c>
      <c r="Y161">
        <v>-9.3556793860933227E-2</v>
      </c>
    </row>
    <row r="162" spans="1:25" x14ac:dyDescent="0.25">
      <c r="A162" s="58" t="s">
        <v>20</v>
      </c>
      <c r="B162">
        <v>-2.4833113080962879E-2</v>
      </c>
      <c r="C162">
        <v>1.309734361583303E-2</v>
      </c>
      <c r="D162">
        <v>2.999060088132979E-2</v>
      </c>
      <c r="H162" s="58" t="s">
        <v>76</v>
      </c>
      <c r="I162">
        <v>-0.1113679558119358</v>
      </c>
      <c r="J162">
        <v>1.978016473757965E-2</v>
      </c>
      <c r="K162">
        <v>1.9056822349275859E-2</v>
      </c>
      <c r="O162" s="58" t="s">
        <v>77</v>
      </c>
      <c r="P162">
        <v>-5.5714447959857522E-3</v>
      </c>
      <c r="Q162">
        <v>-0.1097918461883057</v>
      </c>
      <c r="W162" s="58" t="s">
        <v>21</v>
      </c>
      <c r="X162">
        <v>5.1257123249492248E-2</v>
      </c>
      <c r="Y162">
        <v>2.1427014591657779E-2</v>
      </c>
    </row>
    <row r="163" spans="1:25" x14ac:dyDescent="0.25">
      <c r="A163" s="58" t="s">
        <v>23</v>
      </c>
      <c r="B163">
        <v>3.3768092264514549E-2</v>
      </c>
      <c r="C163">
        <v>1.7572894358413239E-2</v>
      </c>
      <c r="D163">
        <v>1.5776360069112299E-2</v>
      </c>
      <c r="H163" s="58" t="s">
        <v>78</v>
      </c>
      <c r="I163">
        <v>-0.1246640066660135</v>
      </c>
      <c r="J163">
        <v>1.255425035886693E-2</v>
      </c>
      <c r="K163">
        <v>1.7330018109541021E-2</v>
      </c>
      <c r="O163" s="58" t="s">
        <v>79</v>
      </c>
      <c r="P163">
        <v>-5.420298628504224E-3</v>
      </c>
      <c r="Q163">
        <v>-0.12517336617692959</v>
      </c>
      <c r="W163" s="58" t="s">
        <v>24</v>
      </c>
      <c r="X163">
        <v>2.72658484661817E-2</v>
      </c>
      <c r="Y163">
        <v>1.609028083811985E-2</v>
      </c>
    </row>
    <row r="164" spans="1:25" x14ac:dyDescent="0.25">
      <c r="W164" s="58" t="s">
        <v>25</v>
      </c>
      <c r="X164">
        <v>6.8908319690636002E-2</v>
      </c>
      <c r="Y164">
        <v>-9.5119494003404151E-2</v>
      </c>
    </row>
    <row r="165" spans="1:25" x14ac:dyDescent="0.25">
      <c r="W165" s="58" t="s">
        <v>26</v>
      </c>
      <c r="X165">
        <v>2.2337503244215539E-3</v>
      </c>
      <c r="Y165">
        <v>-0.1003583862577143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58" t="s">
        <v>28</v>
      </c>
      <c r="X166">
        <v>8.7026632785878483E-3</v>
      </c>
      <c r="Y166">
        <v>2.7336064078834609E-2</v>
      </c>
    </row>
    <row r="167" spans="1:25" x14ac:dyDescent="0.25">
      <c r="A167" s="58"/>
      <c r="B167" s="58" t="s">
        <v>12</v>
      </c>
      <c r="C167" s="58" t="s">
        <v>68</v>
      </c>
      <c r="D167" s="58" t="s">
        <v>69</v>
      </c>
      <c r="H167" s="58"/>
      <c r="I167" s="58" t="s">
        <v>13</v>
      </c>
      <c r="J167" s="58" t="s">
        <v>70</v>
      </c>
      <c r="K167" s="58" t="s">
        <v>71</v>
      </c>
      <c r="O167" s="58"/>
      <c r="P167" s="58" t="s">
        <v>12</v>
      </c>
      <c r="Q167" s="58" t="s">
        <v>13</v>
      </c>
      <c r="W167" s="58" t="s">
        <v>29</v>
      </c>
      <c r="X167">
        <v>8.8322627414417182E-2</v>
      </c>
      <c r="Y167">
        <v>9.0604787704800099E-2</v>
      </c>
    </row>
    <row r="168" spans="1:25" x14ac:dyDescent="0.25">
      <c r="A168" s="58" t="s">
        <v>14</v>
      </c>
      <c r="B168">
        <v>0.50054400364815554</v>
      </c>
      <c r="C168">
        <v>0.62882682959749769</v>
      </c>
      <c r="D168">
        <v>0.58484158840673095</v>
      </c>
      <c r="H168" s="58" t="s">
        <v>72</v>
      </c>
      <c r="I168">
        <v>0.75167584318855341</v>
      </c>
      <c r="J168">
        <v>0.35136930278472611</v>
      </c>
      <c r="K168">
        <v>0.32131721825296622</v>
      </c>
      <c r="O168" s="58" t="s">
        <v>73</v>
      </c>
      <c r="P168">
        <v>0.47693206764707341</v>
      </c>
      <c r="Q168">
        <v>0.56670142884545205</v>
      </c>
    </row>
    <row r="169" spans="1:25" x14ac:dyDescent="0.25">
      <c r="A169" s="58" t="s">
        <v>17</v>
      </c>
      <c r="B169">
        <v>0.6481899820600453</v>
      </c>
      <c r="C169">
        <v>0.63692590993944942</v>
      </c>
      <c r="D169">
        <v>0.59740308732803293</v>
      </c>
      <c r="H169" s="58" t="s">
        <v>74</v>
      </c>
      <c r="I169">
        <v>0.3920873671958045</v>
      </c>
      <c r="J169">
        <v>0.15444489869114009</v>
      </c>
      <c r="K169">
        <v>0.1356243139100469</v>
      </c>
      <c r="O169" s="58" t="s">
        <v>75</v>
      </c>
      <c r="P169">
        <v>0.54867406106589911</v>
      </c>
      <c r="Q169">
        <v>0.62097239550034367</v>
      </c>
    </row>
    <row r="170" spans="1:25" x14ac:dyDescent="0.25">
      <c r="A170" s="58" t="s">
        <v>20</v>
      </c>
      <c r="B170">
        <v>0.67007433540351147</v>
      </c>
      <c r="C170">
        <v>0.28509220717529948</v>
      </c>
      <c r="D170">
        <v>0.24711041982889509</v>
      </c>
      <c r="H170" s="58" t="s">
        <v>76</v>
      </c>
      <c r="I170">
        <v>0.67148734037812496</v>
      </c>
      <c r="J170">
        <v>0.29167433561793882</v>
      </c>
      <c r="K170">
        <v>0.26251436801779771</v>
      </c>
      <c r="O170" s="58" t="s">
        <v>77</v>
      </c>
      <c r="P170">
        <v>0.47225101411117582</v>
      </c>
      <c r="Q170">
        <v>0.44755409499755089</v>
      </c>
      <c r="W170" s="3" t="s">
        <v>81</v>
      </c>
    </row>
    <row r="171" spans="1:25" x14ac:dyDescent="0.25">
      <c r="A171" s="58" t="s">
        <v>23</v>
      </c>
      <c r="B171">
        <v>0.46234154229267183</v>
      </c>
      <c r="C171">
        <v>0.24403225089358641</v>
      </c>
      <c r="D171">
        <v>0.21235259295268741</v>
      </c>
      <c r="H171" s="58" t="s">
        <v>78</v>
      </c>
      <c r="I171">
        <v>0.40112594501163062</v>
      </c>
      <c r="J171">
        <v>0.35104620921581281</v>
      </c>
      <c r="K171">
        <v>0.35063528994155457</v>
      </c>
      <c r="O171" s="58" t="s">
        <v>79</v>
      </c>
      <c r="P171">
        <v>0.14885092450642659</v>
      </c>
      <c r="Q171">
        <v>0.20957466313399081</v>
      </c>
      <c r="W171" s="58"/>
      <c r="X171" s="58" t="s">
        <v>12</v>
      </c>
      <c r="Y171" s="58" t="s">
        <v>13</v>
      </c>
    </row>
    <row r="172" spans="1:25" x14ac:dyDescent="0.25">
      <c r="W172" s="58" t="s">
        <v>15</v>
      </c>
      <c r="X172">
        <v>0.14000396096542181</v>
      </c>
      <c r="Y172">
        <v>6.8626097959857829E-2</v>
      </c>
    </row>
    <row r="173" spans="1:25" x14ac:dyDescent="0.25">
      <c r="W173" s="58" t="s">
        <v>18</v>
      </c>
      <c r="X173">
        <v>0.42335383147129252</v>
      </c>
      <c r="Y173">
        <v>0.39769825251957969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58" t="s">
        <v>21</v>
      </c>
      <c r="X174">
        <v>0.73981019981040175</v>
      </c>
      <c r="Y174">
        <v>0.79854848371866471</v>
      </c>
    </row>
    <row r="175" spans="1:25" x14ac:dyDescent="0.25">
      <c r="A175" s="58"/>
      <c r="B175" s="58" t="s">
        <v>12</v>
      </c>
      <c r="C175" s="58" t="s">
        <v>68</v>
      </c>
      <c r="D175" s="58" t="s">
        <v>69</v>
      </c>
      <c r="H175" s="58"/>
      <c r="I175" s="58" t="s">
        <v>13</v>
      </c>
      <c r="J175" s="58" t="s">
        <v>70</v>
      </c>
      <c r="K175" s="58" t="s">
        <v>71</v>
      </c>
      <c r="O175" s="58"/>
      <c r="P175" s="58" t="s">
        <v>12</v>
      </c>
      <c r="Q175" s="58" t="s">
        <v>13</v>
      </c>
      <c r="W175" s="58" t="s">
        <v>24</v>
      </c>
      <c r="X175">
        <v>0.71546613043024421</v>
      </c>
      <c r="Y175">
        <v>0.78204595417029066</v>
      </c>
    </row>
    <row r="176" spans="1:25" x14ac:dyDescent="0.25">
      <c r="A176" s="58" t="s">
        <v>14</v>
      </c>
      <c r="B176">
        <v>0.3618851382256752</v>
      </c>
      <c r="C176">
        <v>0.32842389824296198</v>
      </c>
      <c r="D176">
        <v>0.33353141120879393</v>
      </c>
      <c r="H176" s="58" t="s">
        <v>72</v>
      </c>
      <c r="I176">
        <v>-2.848033163867337E-3</v>
      </c>
      <c r="J176">
        <v>0.37849157426596802</v>
      </c>
      <c r="K176">
        <v>0.36923788399979612</v>
      </c>
      <c r="O176" s="58" t="s">
        <v>73</v>
      </c>
      <c r="P176">
        <v>6.6302892372848102E-2</v>
      </c>
      <c r="Q176">
        <v>-6.3422746117179754E-2</v>
      </c>
      <c r="W176" s="58" t="s">
        <v>25</v>
      </c>
      <c r="X176">
        <v>0.43542114498404633</v>
      </c>
      <c r="Y176">
        <v>0.4115203015890867</v>
      </c>
    </row>
    <row r="177" spans="1:25" x14ac:dyDescent="0.25">
      <c r="A177" s="58" t="s">
        <v>17</v>
      </c>
      <c r="B177">
        <v>0.45984515149568872</v>
      </c>
      <c r="C177">
        <v>0.33419015251156542</v>
      </c>
      <c r="D177">
        <v>0.35077067316007488</v>
      </c>
      <c r="H177" s="58" t="s">
        <v>74</v>
      </c>
      <c r="I177">
        <v>-8.7020036563303371E-2</v>
      </c>
      <c r="J177">
        <v>0.19172810239858681</v>
      </c>
      <c r="K177">
        <v>0.1587597919187399</v>
      </c>
      <c r="O177" s="58" t="s">
        <v>75</v>
      </c>
      <c r="P177">
        <v>9.7410522893356583E-2</v>
      </c>
      <c r="Q177">
        <v>-1.642943912361319E-2</v>
      </c>
      <c r="W177" s="58" t="s">
        <v>26</v>
      </c>
      <c r="X177">
        <v>0.65153814596418569</v>
      </c>
      <c r="Y177">
        <v>0.59671918524823564</v>
      </c>
    </row>
    <row r="178" spans="1:25" x14ac:dyDescent="0.25">
      <c r="A178" s="58" t="s">
        <v>20</v>
      </c>
      <c r="B178">
        <v>3.3779219430574048E-2</v>
      </c>
      <c r="C178">
        <v>0.19506756511161721</v>
      </c>
      <c r="D178">
        <v>0.18741350978791291</v>
      </c>
      <c r="H178" s="58" t="s">
        <v>76</v>
      </c>
      <c r="I178">
        <v>5.4732343343863607E-2</v>
      </c>
      <c r="J178">
        <v>0.34586472710443311</v>
      </c>
      <c r="K178">
        <v>0.33702708584385183</v>
      </c>
      <c r="O178" s="58" t="s">
        <v>77</v>
      </c>
      <c r="P178">
        <v>0.2935402530543868</v>
      </c>
      <c r="Q178">
        <v>0.26626225352805649</v>
      </c>
      <c r="W178" s="58" t="s">
        <v>28</v>
      </c>
      <c r="X178">
        <v>0.75129561035327752</v>
      </c>
      <c r="Y178">
        <v>0.77313492058538569</v>
      </c>
    </row>
    <row r="179" spans="1:25" x14ac:dyDescent="0.25">
      <c r="A179" s="58" t="s">
        <v>23</v>
      </c>
      <c r="B179">
        <v>0.12741709390598249</v>
      </c>
      <c r="C179">
        <v>0.2721930711311259</v>
      </c>
      <c r="D179">
        <v>0.26620008482237623</v>
      </c>
      <c r="H179" s="58" t="s">
        <v>78</v>
      </c>
      <c r="I179">
        <v>0.19432444241125571</v>
      </c>
      <c r="J179">
        <v>0.2473528133577029</v>
      </c>
      <c r="K179">
        <v>0.2394809188021417</v>
      </c>
      <c r="O179" s="58" t="s">
        <v>79</v>
      </c>
      <c r="P179">
        <v>0.1589404454230014</v>
      </c>
      <c r="Q179">
        <v>0.1059401817755829</v>
      </c>
      <c r="W179" s="58" t="s">
        <v>29</v>
      </c>
      <c r="X179">
        <v>0.55781415482270391</v>
      </c>
      <c r="Y179">
        <v>0.63787088521604451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58"/>
      <c r="B183" s="58" t="s">
        <v>12</v>
      </c>
      <c r="C183" s="58" t="s">
        <v>68</v>
      </c>
      <c r="D183" s="58" t="s">
        <v>69</v>
      </c>
      <c r="H183" s="58"/>
      <c r="I183" s="58" t="s">
        <v>13</v>
      </c>
      <c r="J183" s="58" t="s">
        <v>70</v>
      </c>
      <c r="K183" s="58" t="s">
        <v>71</v>
      </c>
      <c r="O183" s="58"/>
      <c r="P183" s="58" t="s">
        <v>12</v>
      </c>
      <c r="Q183" s="58" t="s">
        <v>13</v>
      </c>
      <c r="W183" s="58"/>
      <c r="X183" s="58" t="s">
        <v>12</v>
      </c>
      <c r="Y183" s="58" t="s">
        <v>13</v>
      </c>
    </row>
    <row r="184" spans="1:25" x14ac:dyDescent="0.25">
      <c r="A184" s="58" t="s">
        <v>14</v>
      </c>
      <c r="B184">
        <v>-5.0218836125605598E-2</v>
      </c>
      <c r="C184">
        <v>-2.199570981097564E-2</v>
      </c>
      <c r="D184">
        <v>-3.5431593850423007E-2</v>
      </c>
      <c r="H184" s="58" t="s">
        <v>72</v>
      </c>
      <c r="I184">
        <v>4.4548962177532098E-2</v>
      </c>
      <c r="J184">
        <v>9.7534866542821081E-3</v>
      </c>
      <c r="K184">
        <v>1.0979917666821999E-2</v>
      </c>
      <c r="O184" s="58" t="s">
        <v>73</v>
      </c>
      <c r="P184">
        <v>2.0767003325066449E-2</v>
      </c>
      <c r="Q184">
        <v>1.205436130994786E-2</v>
      </c>
      <c r="W184" s="58" t="s">
        <v>15</v>
      </c>
      <c r="X184">
        <v>0.2423004867431256</v>
      </c>
      <c r="Y184">
        <v>0.11609415967436559</v>
      </c>
    </row>
    <row r="185" spans="1:25" x14ac:dyDescent="0.25">
      <c r="A185" s="58" t="s">
        <v>17</v>
      </c>
      <c r="B185">
        <v>-0.110514457400198</v>
      </c>
      <c r="C185">
        <v>1.671026269767217E-2</v>
      </c>
      <c r="D185">
        <v>1.0183277439049881E-2</v>
      </c>
      <c r="H185" s="58" t="s">
        <v>74</v>
      </c>
      <c r="I185">
        <v>-5.7541490413110498E-2</v>
      </c>
      <c r="J185">
        <v>-5.2844858763991927E-2</v>
      </c>
      <c r="K185">
        <v>-4.1268179432955333E-2</v>
      </c>
      <c r="O185" s="58" t="s">
        <v>75</v>
      </c>
      <c r="P185">
        <v>4.3195990076069161E-2</v>
      </c>
      <c r="Q185">
        <v>-2.827160502112373E-3</v>
      </c>
      <c r="W185" s="58" t="s">
        <v>18</v>
      </c>
      <c r="X185">
        <v>0.33211391861071282</v>
      </c>
      <c r="Y185">
        <v>9.4369722547043483E-2</v>
      </c>
    </row>
    <row r="186" spans="1:25" x14ac:dyDescent="0.25">
      <c r="A186" s="58" t="s">
        <v>20</v>
      </c>
      <c r="B186">
        <v>0.17183109949239289</v>
      </c>
      <c r="C186">
        <v>5.4322625582433948E-2</v>
      </c>
      <c r="D186">
        <v>6.3789170508444376E-2</v>
      </c>
      <c r="H186" s="58" t="s">
        <v>76</v>
      </c>
      <c r="I186">
        <v>4.4173097608389222E-2</v>
      </c>
      <c r="J186">
        <v>2.1179961650542461E-2</v>
      </c>
      <c r="K186">
        <v>3.1941865310455522E-2</v>
      </c>
      <c r="O186" s="58" t="s">
        <v>77</v>
      </c>
      <c r="P186">
        <v>7.7302474372480917E-2</v>
      </c>
      <c r="Q186">
        <v>7.0994866130843853E-2</v>
      </c>
      <c r="W186" s="58" t="s">
        <v>21</v>
      </c>
      <c r="X186">
        <v>7.8234692291873437E-2</v>
      </c>
      <c r="Y186">
        <v>4.7790314866171517E-2</v>
      </c>
    </row>
    <row r="187" spans="1:25" x14ac:dyDescent="0.25">
      <c r="A187" s="58" t="s">
        <v>23</v>
      </c>
      <c r="B187">
        <v>0.15406604069151231</v>
      </c>
      <c r="C187">
        <v>3.3094826294783601E-2</v>
      </c>
      <c r="D187">
        <v>2.291831317765515E-2</v>
      </c>
      <c r="H187" s="58" t="s">
        <v>78</v>
      </c>
      <c r="I187">
        <v>-1.9678258116371361E-2</v>
      </c>
      <c r="J187">
        <v>-5.8770540793586491E-2</v>
      </c>
      <c r="K187">
        <v>-5.1699039629520133E-2</v>
      </c>
      <c r="O187" s="58" t="s">
        <v>79</v>
      </c>
      <c r="P187">
        <v>-4.9242349494421453E-2</v>
      </c>
      <c r="Q187">
        <v>-3.2708515932828398E-2</v>
      </c>
      <c r="W187" s="58" t="s">
        <v>24</v>
      </c>
      <c r="X187">
        <v>9.8828426127252775E-2</v>
      </c>
      <c r="Y187">
        <v>4.5309844477738944E-3</v>
      </c>
    </row>
    <row r="188" spans="1:25" x14ac:dyDescent="0.25">
      <c r="W188" s="58" t="s">
        <v>25</v>
      </c>
      <c r="X188">
        <v>0.30516384170585348</v>
      </c>
      <c r="Y188">
        <v>0.12124748606045301</v>
      </c>
    </row>
    <row r="189" spans="1:25" x14ac:dyDescent="0.25">
      <c r="W189" s="58" t="s">
        <v>26</v>
      </c>
      <c r="X189">
        <v>0.449083386363752</v>
      </c>
      <c r="Y189">
        <v>0.22179966821559299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58" t="s">
        <v>28</v>
      </c>
      <c r="X190">
        <v>0.18535949104386459</v>
      </c>
      <c r="Y190">
        <v>0.189483406377111</v>
      </c>
    </row>
    <row r="191" spans="1:25" x14ac:dyDescent="0.25">
      <c r="A191" s="58"/>
      <c r="B191" s="58" t="s">
        <v>12</v>
      </c>
      <c r="C191" s="58" t="s">
        <v>68</v>
      </c>
      <c r="D191" s="58" t="s">
        <v>69</v>
      </c>
      <c r="H191" s="58"/>
      <c r="I191" s="58" t="s">
        <v>13</v>
      </c>
      <c r="J191" s="58" t="s">
        <v>70</v>
      </c>
      <c r="K191" s="58" t="s">
        <v>71</v>
      </c>
      <c r="O191" s="58"/>
      <c r="P191" s="58" t="s">
        <v>12</v>
      </c>
      <c r="Q191" s="58" t="s">
        <v>13</v>
      </c>
      <c r="W191" s="58" t="s">
        <v>29</v>
      </c>
      <c r="X191">
        <v>3.5962361129713093E-2</v>
      </c>
      <c r="Y191">
        <v>-5.1760188775739117E-2</v>
      </c>
    </row>
    <row r="192" spans="1:25" x14ac:dyDescent="0.25">
      <c r="A192" s="58" t="s">
        <v>14</v>
      </c>
      <c r="B192">
        <v>0.1416565147118454</v>
      </c>
      <c r="C192">
        <v>1.1406756965949231E-2</v>
      </c>
      <c r="D192">
        <v>-5.5234075407860897E-3</v>
      </c>
      <c r="H192" s="58" t="s">
        <v>72</v>
      </c>
      <c r="I192">
        <v>-5.4139713435176352E-2</v>
      </c>
      <c r="J192">
        <v>-5.6165559820456961E-3</v>
      </c>
      <c r="K192">
        <v>-7.3824626755510754E-3</v>
      </c>
      <c r="O192" s="58" t="s">
        <v>73</v>
      </c>
      <c r="P192">
        <v>-6.6622689345100947E-2</v>
      </c>
      <c r="Q192">
        <v>-0.1044519991250413</v>
      </c>
    </row>
    <row r="193" spans="1:25" x14ac:dyDescent="0.25">
      <c r="A193" s="58" t="s">
        <v>17</v>
      </c>
      <c r="B193">
        <v>-3.1011284841029021E-2</v>
      </c>
      <c r="C193">
        <v>-2.785190335356692E-2</v>
      </c>
      <c r="D193">
        <v>-2.9864827285482551E-2</v>
      </c>
      <c r="H193" s="58" t="s">
        <v>74</v>
      </c>
      <c r="I193">
        <v>-6.8064000322638849E-3</v>
      </c>
      <c r="J193">
        <v>-9.7061867947805414E-2</v>
      </c>
      <c r="K193">
        <v>-9.1951935187269615E-2</v>
      </c>
      <c r="O193" s="58" t="s">
        <v>75</v>
      </c>
      <c r="P193">
        <v>7.8997157285010666E-2</v>
      </c>
      <c r="Q193">
        <v>-1.219835968437335E-2</v>
      </c>
    </row>
    <row r="194" spans="1:25" x14ac:dyDescent="0.25">
      <c r="A194" s="58" t="s">
        <v>20</v>
      </c>
      <c r="B194">
        <v>-5.5995384010668781E-2</v>
      </c>
      <c r="C194">
        <v>-3.4357841358602613E-2</v>
      </c>
      <c r="D194">
        <v>-3.1833420870334153E-2</v>
      </c>
      <c r="H194" s="58" t="s">
        <v>76</v>
      </c>
      <c r="I194">
        <v>-4.2094196350675767E-2</v>
      </c>
      <c r="J194">
        <v>-0.11065669053830569</v>
      </c>
      <c r="K194">
        <v>-0.1174358252662242</v>
      </c>
      <c r="O194" s="58" t="s">
        <v>77</v>
      </c>
      <c r="P194">
        <v>-3.5681267522318552E-2</v>
      </c>
      <c r="Q194">
        <v>-4.581675349256692E-2</v>
      </c>
      <c r="W194" s="3" t="s">
        <v>89</v>
      </c>
    </row>
    <row r="195" spans="1:25" x14ac:dyDescent="0.25">
      <c r="A195" s="58" t="s">
        <v>23</v>
      </c>
      <c r="B195">
        <v>-3.5712311857241198E-2</v>
      </c>
      <c r="C195">
        <v>-2.9624503534874589E-2</v>
      </c>
      <c r="D195">
        <v>-2.9616901435512221E-2</v>
      </c>
      <c r="H195" s="58" t="s">
        <v>78</v>
      </c>
      <c r="I195">
        <v>-6.8959642868959226E-2</v>
      </c>
      <c r="J195">
        <v>-0.1160859521687593</v>
      </c>
      <c r="K195">
        <v>-0.1021272463144231</v>
      </c>
      <c r="O195" s="58" t="s">
        <v>79</v>
      </c>
      <c r="P195">
        <v>-3.9560277451096477E-2</v>
      </c>
      <c r="Q195">
        <v>-6.7992871876170508E-2</v>
      </c>
      <c r="W195" s="58"/>
      <c r="X195" s="58" t="s">
        <v>12</v>
      </c>
      <c r="Y195" s="58" t="s">
        <v>13</v>
      </c>
    </row>
    <row r="196" spans="1:25" x14ac:dyDescent="0.25">
      <c r="W196" s="58" t="s">
        <v>15</v>
      </c>
      <c r="X196">
        <v>9.8934805411378668E-2</v>
      </c>
      <c r="Y196">
        <v>3.7474185507888468E-2</v>
      </c>
    </row>
    <row r="197" spans="1:25" x14ac:dyDescent="0.25">
      <c r="W197" s="58" t="s">
        <v>18</v>
      </c>
      <c r="X197">
        <v>0.1180627292690043</v>
      </c>
      <c r="Y197">
        <v>8.1949042985440854E-2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58" t="s">
        <v>21</v>
      </c>
      <c r="X198">
        <v>0.13095302077412041</v>
      </c>
      <c r="Y198">
        <v>0.11691926377237551</v>
      </c>
    </row>
    <row r="199" spans="1:25" x14ac:dyDescent="0.25">
      <c r="A199" s="58"/>
      <c r="B199" s="58" t="s">
        <v>12</v>
      </c>
      <c r="C199" s="58" t="s">
        <v>68</v>
      </c>
      <c r="D199" s="58" t="s">
        <v>69</v>
      </c>
      <c r="H199" s="58"/>
      <c r="I199" s="58" t="s">
        <v>13</v>
      </c>
      <c r="J199" s="58" t="s">
        <v>70</v>
      </c>
      <c r="K199" s="58" t="s">
        <v>71</v>
      </c>
      <c r="O199" s="58"/>
      <c r="P199" s="58" t="s">
        <v>12</v>
      </c>
      <c r="Q199" s="58" t="s">
        <v>13</v>
      </c>
      <c r="W199" s="58" t="s">
        <v>24</v>
      </c>
      <c r="X199">
        <v>0.12897690814253371</v>
      </c>
      <c r="Y199">
        <v>0.16422085875026371</v>
      </c>
    </row>
    <row r="200" spans="1:25" x14ac:dyDescent="0.25">
      <c r="A200" s="58" t="s">
        <v>14</v>
      </c>
      <c r="B200">
        <v>-1.6981906245480939E-2</v>
      </c>
      <c r="C200">
        <v>-1.1594474517735411E-2</v>
      </c>
      <c r="D200">
        <v>-1.189252516160273E-3</v>
      </c>
      <c r="H200" s="58" t="s">
        <v>72</v>
      </c>
      <c r="I200">
        <v>0.22827480521609811</v>
      </c>
      <c r="J200">
        <v>-2.5445810952548251E-2</v>
      </c>
      <c r="K200">
        <v>-3.0844399997143689E-2</v>
      </c>
      <c r="O200" s="58" t="s">
        <v>73</v>
      </c>
      <c r="P200">
        <v>0.17470777715364941</v>
      </c>
      <c r="Q200">
        <v>0.24400651313915539</v>
      </c>
      <c r="W200" s="58" t="s">
        <v>25</v>
      </c>
      <c r="X200">
        <v>4.7499982302994133E-2</v>
      </c>
      <c r="Y200">
        <v>1.0451593513555259E-2</v>
      </c>
    </row>
    <row r="201" spans="1:25" x14ac:dyDescent="0.25">
      <c r="A201" s="58" t="s">
        <v>17</v>
      </c>
      <c r="B201">
        <v>0.11801218357867969</v>
      </c>
      <c r="C201">
        <v>1.0950679962308829E-2</v>
      </c>
      <c r="D201">
        <v>3.0523329358504579E-2</v>
      </c>
      <c r="H201" s="58" t="s">
        <v>74</v>
      </c>
      <c r="I201">
        <v>0.1127726551433882</v>
      </c>
      <c r="J201">
        <v>-3.7666174211920977E-2</v>
      </c>
      <c r="K201">
        <v>-2.7826624751357221E-2</v>
      </c>
      <c r="O201" s="58" t="s">
        <v>75</v>
      </c>
      <c r="P201">
        <v>5.821349594617535E-2</v>
      </c>
      <c r="Q201">
        <v>0.10032177644895</v>
      </c>
      <c r="W201" s="58" t="s">
        <v>26</v>
      </c>
      <c r="X201">
        <v>-2.456778352639882E-2</v>
      </c>
      <c r="Y201">
        <v>-5.2715494059978919E-4</v>
      </c>
    </row>
    <row r="202" spans="1:25" x14ac:dyDescent="0.25">
      <c r="A202" s="58" t="s">
        <v>20</v>
      </c>
      <c r="B202">
        <v>-5.6962488785891878E-2</v>
      </c>
      <c r="C202">
        <v>-8.6128832841059211E-3</v>
      </c>
      <c r="D202">
        <v>-2.143834410288192E-2</v>
      </c>
      <c r="H202" s="58" t="s">
        <v>76</v>
      </c>
      <c r="I202">
        <v>9.9205105933256252E-2</v>
      </c>
      <c r="J202">
        <v>1.7812183381497721E-2</v>
      </c>
      <c r="K202">
        <v>1.402028868154716E-2</v>
      </c>
      <c r="O202" s="58" t="s">
        <v>77</v>
      </c>
      <c r="P202">
        <v>3.5069349333981932E-2</v>
      </c>
      <c r="Q202">
        <v>9.830025150535196E-2</v>
      </c>
      <c r="W202" s="58" t="s">
        <v>28</v>
      </c>
      <c r="X202">
        <v>0.18388063959733261</v>
      </c>
      <c r="Y202">
        <v>8.8202967697246365E-2</v>
      </c>
    </row>
    <row r="203" spans="1:25" x14ac:dyDescent="0.25">
      <c r="A203" s="58" t="s">
        <v>23</v>
      </c>
      <c r="B203">
        <v>4.8271321882604624E-3</v>
      </c>
      <c r="C203">
        <v>-2.3725169436110329E-2</v>
      </c>
      <c r="D203">
        <v>-2.0569297047781258E-2</v>
      </c>
      <c r="H203" s="58" t="s">
        <v>78</v>
      </c>
      <c r="I203">
        <v>4.4713497564533917E-2</v>
      </c>
      <c r="J203">
        <v>-3.7345184554965209E-2</v>
      </c>
      <c r="K203">
        <v>-4.1839493281861158E-2</v>
      </c>
      <c r="O203" s="58" t="s">
        <v>79</v>
      </c>
      <c r="P203">
        <v>0.12895614616743109</v>
      </c>
      <c r="Q203">
        <v>4.4466655882734019E-2</v>
      </c>
      <c r="W203" s="58" t="s">
        <v>29</v>
      </c>
      <c r="X203">
        <v>0.162286852911874</v>
      </c>
      <c r="Y203">
        <v>0.1022845288999777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58"/>
      <c r="B207" s="58" t="s">
        <v>12</v>
      </c>
      <c r="C207" s="58" t="s">
        <v>68</v>
      </c>
      <c r="D207" s="58" t="s">
        <v>69</v>
      </c>
      <c r="H207" s="58"/>
      <c r="I207" s="58" t="s">
        <v>13</v>
      </c>
      <c r="J207" s="58" t="s">
        <v>70</v>
      </c>
      <c r="K207" s="58" t="s">
        <v>71</v>
      </c>
      <c r="O207" s="58"/>
      <c r="P207" s="58" t="s">
        <v>12</v>
      </c>
      <c r="Q207" s="58" t="s">
        <v>13</v>
      </c>
      <c r="W207" s="58"/>
      <c r="X207" s="58" t="s">
        <v>12</v>
      </c>
      <c r="Y207" s="58" t="s">
        <v>13</v>
      </c>
    </row>
    <row r="208" spans="1:25" x14ac:dyDescent="0.25">
      <c r="A208" s="58" t="s">
        <v>14</v>
      </c>
      <c r="B208">
        <v>-1.7248915167107449E-2</v>
      </c>
      <c r="C208">
        <v>-0.18312288724645609</v>
      </c>
      <c r="D208">
        <v>-0.17265533240475031</v>
      </c>
      <c r="H208" s="58" t="s">
        <v>72</v>
      </c>
      <c r="I208">
        <v>0.65018884647018171</v>
      </c>
      <c r="J208">
        <v>0.44768369376481387</v>
      </c>
      <c r="K208">
        <v>0.35058279397814568</v>
      </c>
      <c r="O208" s="58" t="s">
        <v>73</v>
      </c>
      <c r="P208">
        <v>0.50656003559021667</v>
      </c>
      <c r="Q208">
        <v>0.6409292775004124</v>
      </c>
      <c r="W208" s="58" t="s">
        <v>15</v>
      </c>
      <c r="X208">
        <v>-5.4031056876956023E-2</v>
      </c>
      <c r="Y208">
        <v>-7.5686607336526046E-2</v>
      </c>
    </row>
    <row r="209" spans="1:25" x14ac:dyDescent="0.25">
      <c r="A209" s="58" t="s">
        <v>17</v>
      </c>
      <c r="B209">
        <v>-0.16024890232922209</v>
      </c>
      <c r="C209">
        <v>-7.5622731550343783E-2</v>
      </c>
      <c r="D209">
        <v>-4.2694625158382918E-2</v>
      </c>
      <c r="H209" s="58" t="s">
        <v>74</v>
      </c>
      <c r="I209">
        <v>0.61871343369515452</v>
      </c>
      <c r="J209">
        <v>0.35390380040133051</v>
      </c>
      <c r="K209">
        <v>0.28061516694601413</v>
      </c>
      <c r="O209" s="58" t="s">
        <v>75</v>
      </c>
      <c r="P209">
        <v>0.50346614314315885</v>
      </c>
      <c r="Q209">
        <v>0.54188867250318773</v>
      </c>
      <c r="W209" s="58" t="s">
        <v>18</v>
      </c>
      <c r="X209">
        <v>-3.77425052993604E-2</v>
      </c>
      <c r="Y209">
        <v>-4.5242041716785412E-2</v>
      </c>
    </row>
    <row r="210" spans="1:25" x14ac:dyDescent="0.25">
      <c r="A210" s="58" t="s">
        <v>20</v>
      </c>
      <c r="B210">
        <v>0.64176257483233845</v>
      </c>
      <c r="C210">
        <v>0.2784458088297766</v>
      </c>
      <c r="D210">
        <v>0.1986158060230569</v>
      </c>
      <c r="H210" s="58" t="s">
        <v>76</v>
      </c>
      <c r="I210">
        <v>0.60760105469438408</v>
      </c>
      <c r="J210">
        <v>0.34230658697042599</v>
      </c>
      <c r="K210">
        <v>0.29635445208082029</v>
      </c>
      <c r="O210" s="58" t="s">
        <v>77</v>
      </c>
      <c r="P210">
        <v>0.1185860847055208</v>
      </c>
      <c r="Q210">
        <v>0.24694812053321841</v>
      </c>
      <c r="W210" s="58" t="s">
        <v>21</v>
      </c>
      <c r="X210">
        <v>-3.3534935924163983E-2</v>
      </c>
      <c r="Y210">
        <v>6.224451298637885E-3</v>
      </c>
    </row>
    <row r="211" spans="1:25" x14ac:dyDescent="0.25">
      <c r="A211" s="58" t="s">
        <v>23</v>
      </c>
      <c r="B211">
        <v>0.47488980944617759</v>
      </c>
      <c r="C211">
        <v>0.24782894009224499</v>
      </c>
      <c r="D211">
        <v>0.19166034689864361</v>
      </c>
      <c r="H211" s="58" t="s">
        <v>78</v>
      </c>
      <c r="I211">
        <v>-0.13495567414495391</v>
      </c>
      <c r="J211">
        <v>-6.3402111377614853E-2</v>
      </c>
      <c r="K211">
        <v>-2.2008902238677689E-2</v>
      </c>
      <c r="O211" s="58" t="s">
        <v>79</v>
      </c>
      <c r="P211">
        <v>0.1107935272928451</v>
      </c>
      <c r="Q211">
        <v>0.1114656824449049</v>
      </c>
      <c r="W211" s="58" t="s">
        <v>24</v>
      </c>
      <c r="X211">
        <v>7.037201616119545E-3</v>
      </c>
      <c r="Y211">
        <v>2.071347135835289E-2</v>
      </c>
    </row>
    <row r="212" spans="1:25" x14ac:dyDescent="0.25">
      <c r="W212" s="58" t="s">
        <v>25</v>
      </c>
      <c r="X212">
        <v>6.9182800272883052E-2</v>
      </c>
      <c r="Y212">
        <v>-4.6330225209654224E-3</v>
      </c>
    </row>
    <row r="213" spans="1:25" x14ac:dyDescent="0.25">
      <c r="W213" s="58" t="s">
        <v>26</v>
      </c>
      <c r="X213">
        <v>-3.6240738981146541E-2</v>
      </c>
      <c r="Y213">
        <v>-6.0361981530626461E-2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58" t="s">
        <v>28</v>
      </c>
      <c r="X214">
        <v>1.455222731869394E-2</v>
      </c>
      <c r="Y214">
        <v>6.2954051827114194E-2</v>
      </c>
    </row>
    <row r="215" spans="1:25" x14ac:dyDescent="0.25">
      <c r="A215" s="58"/>
      <c r="B215" s="58" t="s">
        <v>12</v>
      </c>
      <c r="C215" s="58" t="s">
        <v>68</v>
      </c>
      <c r="D215" s="58" t="s">
        <v>69</v>
      </c>
      <c r="H215" s="58"/>
      <c r="I215" s="58" t="s">
        <v>13</v>
      </c>
      <c r="J215" s="58" t="s">
        <v>70</v>
      </c>
      <c r="K215" s="58" t="s">
        <v>71</v>
      </c>
      <c r="O215" s="58"/>
      <c r="P215" s="58" t="s">
        <v>12</v>
      </c>
      <c r="Q215" s="58" t="s">
        <v>13</v>
      </c>
      <c r="W215" s="58" t="s">
        <v>29</v>
      </c>
      <c r="X215">
        <v>-4.375864815581311E-2</v>
      </c>
      <c r="Y215">
        <v>1.078823532938732E-2</v>
      </c>
    </row>
    <row r="216" spans="1:25" x14ac:dyDescent="0.25">
      <c r="A216" s="58" t="s">
        <v>14</v>
      </c>
      <c r="B216">
        <v>-2.8447213547161818E-2</v>
      </c>
      <c r="C216">
        <v>2.9348566596691439E-2</v>
      </c>
      <c r="D216">
        <v>2.489408498755271E-2</v>
      </c>
      <c r="H216" s="58" t="s">
        <v>72</v>
      </c>
      <c r="I216">
        <v>-0.20776696758018501</v>
      </c>
      <c r="J216">
        <v>-4.1275302017549547E-3</v>
      </c>
      <c r="K216">
        <v>1.5777865176932259E-2</v>
      </c>
      <c r="O216" s="58" t="s">
        <v>73</v>
      </c>
      <c r="P216">
        <v>-0.15526041734776971</v>
      </c>
      <c r="Q216">
        <v>-0.22613703787513989</v>
      </c>
    </row>
    <row r="217" spans="1:25" x14ac:dyDescent="0.25">
      <c r="A217" s="58" t="s">
        <v>17</v>
      </c>
      <c r="B217">
        <v>-2.26833775196883E-2</v>
      </c>
      <c r="C217">
        <v>-2.3934136518821959E-2</v>
      </c>
      <c r="D217">
        <v>-2.455027228921779E-2</v>
      </c>
      <c r="H217" s="58" t="s">
        <v>74</v>
      </c>
      <c r="I217">
        <v>-0.29269022380105281</v>
      </c>
      <c r="J217">
        <v>-2.053675280832722E-2</v>
      </c>
      <c r="K217">
        <v>-1.0223639703548171E-2</v>
      </c>
      <c r="O217" s="58" t="s">
        <v>75</v>
      </c>
      <c r="P217">
        <v>-0.2820523763678936</v>
      </c>
      <c r="Q217">
        <v>-0.26753201852573721</v>
      </c>
    </row>
    <row r="218" spans="1:25" x14ac:dyDescent="0.25">
      <c r="A218" s="58" t="s">
        <v>20</v>
      </c>
      <c r="B218">
        <v>0.1901895929799329</v>
      </c>
      <c r="C218">
        <v>-5.3672427839891066E-3</v>
      </c>
      <c r="D218">
        <v>3.223771955648404E-3</v>
      </c>
      <c r="H218" s="58" t="s">
        <v>76</v>
      </c>
      <c r="I218">
        <v>-0.23182483966302531</v>
      </c>
      <c r="J218">
        <v>2.4136782789585118E-2</v>
      </c>
      <c r="K218">
        <v>4.2241036018575297E-2</v>
      </c>
      <c r="O218" s="58" t="s">
        <v>77</v>
      </c>
      <c r="P218">
        <v>-0.2151519407499452</v>
      </c>
      <c r="Q218">
        <v>-0.2341727080932883</v>
      </c>
      <c r="W218" s="3" t="s">
        <v>94</v>
      </c>
    </row>
    <row r="219" spans="1:25" x14ac:dyDescent="0.25">
      <c r="A219" s="58" t="s">
        <v>23</v>
      </c>
      <c r="B219">
        <v>-1.5606731451249569E-2</v>
      </c>
      <c r="C219">
        <v>8.8945199576381709E-2</v>
      </c>
      <c r="D219">
        <v>8.9417649049453596E-2</v>
      </c>
      <c r="H219" s="58" t="s">
        <v>78</v>
      </c>
      <c r="I219">
        <v>-0.1514140277100782</v>
      </c>
      <c r="J219">
        <v>-5.2026911780040527E-2</v>
      </c>
      <c r="K219">
        <v>-3.1660302093847938E-2</v>
      </c>
      <c r="O219" s="58" t="s">
        <v>79</v>
      </c>
      <c r="P219">
        <v>-0.15332774128560389</v>
      </c>
      <c r="Q219">
        <v>-0.1520077150526068</v>
      </c>
      <c r="W219" s="58"/>
      <c r="X219" s="58" t="s">
        <v>12</v>
      </c>
      <c r="Y219" s="58" t="s">
        <v>13</v>
      </c>
    </row>
    <row r="220" spans="1:25" x14ac:dyDescent="0.25">
      <c r="W220" s="58" t="s">
        <v>15</v>
      </c>
      <c r="X220">
        <v>0.16818860006928141</v>
      </c>
      <c r="Y220">
        <v>0.22476361258028471</v>
      </c>
    </row>
    <row r="221" spans="1:25" x14ac:dyDescent="0.25">
      <c r="W221" s="58" t="s">
        <v>18</v>
      </c>
      <c r="X221">
        <v>3.074674720287739E-2</v>
      </c>
      <c r="Y221">
        <v>8.4512659775133767E-2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58" t="s">
        <v>21</v>
      </c>
      <c r="X222">
        <v>-1.8830527456222549E-2</v>
      </c>
      <c r="Y222">
        <v>-2.795351700781401E-2</v>
      </c>
    </row>
    <row r="223" spans="1:25" x14ac:dyDescent="0.25">
      <c r="A223" s="58"/>
      <c r="B223" s="58" t="s">
        <v>12</v>
      </c>
      <c r="C223" s="58" t="s">
        <v>68</v>
      </c>
      <c r="D223" s="58" t="s">
        <v>69</v>
      </c>
      <c r="H223" s="58"/>
      <c r="I223" s="58" t="s">
        <v>13</v>
      </c>
      <c r="J223" s="58" t="s">
        <v>70</v>
      </c>
      <c r="K223" s="58" t="s">
        <v>71</v>
      </c>
      <c r="O223" s="58"/>
      <c r="P223" s="58" t="s">
        <v>12</v>
      </c>
      <c r="Q223" s="58" t="s">
        <v>13</v>
      </c>
      <c r="W223" s="58" t="s">
        <v>24</v>
      </c>
      <c r="X223">
        <v>1.326891027087679E-2</v>
      </c>
      <c r="Y223">
        <v>1.234841270974275E-2</v>
      </c>
    </row>
    <row r="224" spans="1:25" x14ac:dyDescent="0.25">
      <c r="A224" s="58" t="s">
        <v>14</v>
      </c>
      <c r="B224">
        <v>2.577906487263111E-3</v>
      </c>
      <c r="C224">
        <v>-2.8416460178834618E-2</v>
      </c>
      <c r="D224">
        <v>-1.7978808039404388E-2</v>
      </c>
      <c r="H224" s="58" t="s">
        <v>72</v>
      </c>
      <c r="I224">
        <v>5.9021207290364371E-2</v>
      </c>
      <c r="J224">
        <v>6.7083091183841509E-2</v>
      </c>
      <c r="K224">
        <v>5.9329108817603282E-2</v>
      </c>
      <c r="O224" s="58" t="s">
        <v>73</v>
      </c>
      <c r="P224">
        <v>-4.6698228687432883E-2</v>
      </c>
      <c r="Q224">
        <v>-2.638741374555684E-2</v>
      </c>
      <c r="W224" s="58" t="s">
        <v>25</v>
      </c>
      <c r="X224">
        <v>6.1253249924757121E-2</v>
      </c>
      <c r="Y224">
        <v>0.10359953104813829</v>
      </c>
    </row>
    <row r="225" spans="1:25" x14ac:dyDescent="0.25">
      <c r="A225" s="58" t="s">
        <v>17</v>
      </c>
      <c r="B225">
        <v>-8.4793086856546143E-2</v>
      </c>
      <c r="C225">
        <v>-0.1419432245078214</v>
      </c>
      <c r="D225">
        <v>-0.10409000286419209</v>
      </c>
      <c r="H225" s="58" t="s">
        <v>74</v>
      </c>
      <c r="I225">
        <v>-5.8533235372095732E-2</v>
      </c>
      <c r="J225">
        <v>5.0901276869163598E-2</v>
      </c>
      <c r="K225">
        <v>5.0354350635386798E-2</v>
      </c>
      <c r="O225" s="58" t="s">
        <v>75</v>
      </c>
      <c r="P225">
        <v>5.7177743621535729E-3</v>
      </c>
      <c r="Q225">
        <v>-3.8313694761792111E-2</v>
      </c>
      <c r="W225" s="58" t="s">
        <v>26</v>
      </c>
      <c r="X225">
        <v>0.1081047727364499</v>
      </c>
      <c r="Y225">
        <v>3.7209508133059219E-2</v>
      </c>
    </row>
    <row r="226" spans="1:25" x14ac:dyDescent="0.25">
      <c r="A226" s="58" t="s">
        <v>20</v>
      </c>
      <c r="B226">
        <v>0.37330058515389097</v>
      </c>
      <c r="C226">
        <v>7.7349350682758139E-2</v>
      </c>
      <c r="D226">
        <v>8.1544283294628761E-2</v>
      </c>
      <c r="H226" s="58" t="s">
        <v>76</v>
      </c>
      <c r="I226">
        <v>-4.3075510780979473E-2</v>
      </c>
      <c r="J226">
        <v>-7.1802299111021362E-3</v>
      </c>
      <c r="K226">
        <v>-3.7543389687670542E-2</v>
      </c>
      <c r="O226" s="58" t="s">
        <v>77</v>
      </c>
      <c r="P226">
        <v>-0.12298392629486039</v>
      </c>
      <c r="Q226">
        <v>-8.6606023810770497E-2</v>
      </c>
      <c r="W226" s="58" t="s">
        <v>28</v>
      </c>
      <c r="X226">
        <v>-6.7268247626243921E-2</v>
      </c>
      <c r="Y226">
        <v>-4.7064303340046902E-2</v>
      </c>
    </row>
    <row r="227" spans="1:25" x14ac:dyDescent="0.25">
      <c r="A227" s="58" t="s">
        <v>23</v>
      </c>
      <c r="B227">
        <v>6.4476460387318454E-2</v>
      </c>
      <c r="C227">
        <v>0.14589684089887431</v>
      </c>
      <c r="D227">
        <v>0.12796794978879489</v>
      </c>
      <c r="H227" s="58" t="s">
        <v>78</v>
      </c>
      <c r="I227">
        <v>-0.11769539034127199</v>
      </c>
      <c r="J227">
        <v>-0.1575506861836711</v>
      </c>
      <c r="K227">
        <v>-0.1388872378304401</v>
      </c>
      <c r="O227" s="58" t="s">
        <v>79</v>
      </c>
      <c r="P227">
        <v>-0.1119645394770844</v>
      </c>
      <c r="Q227">
        <v>-0.1180819095540294</v>
      </c>
      <c r="W227" s="58" t="s">
        <v>29</v>
      </c>
      <c r="X227">
        <v>2.175189775519645E-2</v>
      </c>
      <c r="Y227">
        <v>5.0789092491031239E-3</v>
      </c>
    </row>
    <row r="230" spans="1:25" x14ac:dyDescent="0.25">
      <c r="W230" s="3" t="s">
        <v>98</v>
      </c>
    </row>
    <row r="231" spans="1:25" x14ac:dyDescent="0.25">
      <c r="W231" s="58"/>
      <c r="X231" s="58" t="s">
        <v>12</v>
      </c>
      <c r="Y231" s="58" t="s">
        <v>13</v>
      </c>
    </row>
    <row r="232" spans="1:25" x14ac:dyDescent="0.25">
      <c r="W232" s="58" t="s">
        <v>15</v>
      </c>
      <c r="X232">
        <v>-9.4205609466606055E-2</v>
      </c>
      <c r="Y232">
        <v>-0.16650986159402739</v>
      </c>
    </row>
    <row r="233" spans="1:25" x14ac:dyDescent="0.25">
      <c r="W233" s="58" t="s">
        <v>18</v>
      </c>
      <c r="X233">
        <v>-5.5695345616183299E-2</v>
      </c>
      <c r="Y233">
        <v>-8.8891535834199259E-2</v>
      </c>
    </row>
    <row r="234" spans="1:25" x14ac:dyDescent="0.25">
      <c r="W234" s="58" t="s">
        <v>21</v>
      </c>
      <c r="X234">
        <v>0.68967522153111482</v>
      </c>
      <c r="Y234">
        <v>0.78705408608959992</v>
      </c>
    </row>
    <row r="235" spans="1:25" x14ac:dyDescent="0.25">
      <c r="W235" s="58" t="s">
        <v>24</v>
      </c>
      <c r="X235">
        <v>0.61495371407545529</v>
      </c>
      <c r="Y235">
        <v>0.70717678376192072</v>
      </c>
    </row>
    <row r="236" spans="1:25" x14ac:dyDescent="0.25">
      <c r="W236" s="58" t="s">
        <v>25</v>
      </c>
      <c r="X236">
        <v>-8.1367524109643881E-3</v>
      </c>
      <c r="Y236">
        <v>-0.15649315427418509</v>
      </c>
    </row>
    <row r="237" spans="1:25" x14ac:dyDescent="0.25">
      <c r="W237" s="58" t="s">
        <v>26</v>
      </c>
      <c r="X237">
        <v>-0.20869441298678151</v>
      </c>
      <c r="Y237">
        <v>-0.32165961334390508</v>
      </c>
    </row>
    <row r="238" spans="1:25" x14ac:dyDescent="0.25">
      <c r="W238" s="58" t="s">
        <v>28</v>
      </c>
      <c r="X238">
        <v>0.41369292475498348</v>
      </c>
      <c r="Y238">
        <v>0.55199228569710101</v>
      </c>
    </row>
    <row r="239" spans="1:25" x14ac:dyDescent="0.25">
      <c r="W239" s="58" t="s">
        <v>29</v>
      </c>
      <c r="X239">
        <v>0.56720472032523894</v>
      </c>
      <c r="Y239">
        <v>0.67313919410570189</v>
      </c>
    </row>
    <row r="242" spans="1:25" x14ac:dyDescent="0.25">
      <c r="W242" s="3" t="s">
        <v>106</v>
      </c>
    </row>
    <row r="243" spans="1:25" x14ac:dyDescent="0.25">
      <c r="W243" s="58"/>
      <c r="X243" s="58" t="s">
        <v>12</v>
      </c>
      <c r="Y243" s="58" t="s">
        <v>13</v>
      </c>
    </row>
    <row r="244" spans="1:25" x14ac:dyDescent="0.25">
      <c r="W244" s="58" t="s">
        <v>15</v>
      </c>
      <c r="X244">
        <v>-0.1592633535764755</v>
      </c>
      <c r="Y244">
        <v>-0.22072086105422911</v>
      </c>
    </row>
    <row r="245" spans="1:25" x14ac:dyDescent="0.25">
      <c r="W245" s="58" t="s">
        <v>18</v>
      </c>
      <c r="X245">
        <v>-0.1840977658049778</v>
      </c>
      <c r="Y245">
        <v>-0.2079970791136706</v>
      </c>
    </row>
    <row r="246" spans="1:25" x14ac:dyDescent="0.25">
      <c r="W246" s="58" t="s">
        <v>21</v>
      </c>
      <c r="X246">
        <v>0.10837804613513261</v>
      </c>
      <c r="Y246">
        <v>0.11231755636836251</v>
      </c>
    </row>
    <row r="247" spans="1:25" x14ac:dyDescent="0.25">
      <c r="W247" s="58" t="s">
        <v>24</v>
      </c>
      <c r="X247">
        <v>-7.9119453783579458E-3</v>
      </c>
      <c r="Y247">
        <v>-8.0374376244589998E-3</v>
      </c>
    </row>
    <row r="248" spans="1:25" x14ac:dyDescent="0.25">
      <c r="W248" s="58" t="s">
        <v>25</v>
      </c>
      <c r="X248">
        <v>-0.27840191017095473</v>
      </c>
      <c r="Y248">
        <v>-0.27412215055382788</v>
      </c>
    </row>
    <row r="249" spans="1:25" x14ac:dyDescent="0.25">
      <c r="W249" s="58" t="s">
        <v>26</v>
      </c>
      <c r="X249">
        <v>-0.13629789787758939</v>
      </c>
      <c r="Y249">
        <v>-0.13579233735938129</v>
      </c>
    </row>
    <row r="250" spans="1:25" x14ac:dyDescent="0.25">
      <c r="W250" s="58" t="s">
        <v>28</v>
      </c>
      <c r="X250">
        <v>0.146929659969119</v>
      </c>
      <c r="Y250">
        <v>9.7238157846717868E-2</v>
      </c>
    </row>
    <row r="251" spans="1:25" x14ac:dyDescent="0.25">
      <c r="W251" s="58" t="s">
        <v>29</v>
      </c>
      <c r="X251">
        <v>-1.178552452373091E-2</v>
      </c>
      <c r="Y251">
        <v>-5.4423940520537811E-3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58"/>
      <c r="X255" s="58" t="s">
        <v>12</v>
      </c>
      <c r="Y255" s="58" t="s">
        <v>13</v>
      </c>
    </row>
    <row r="256" spans="1:25" x14ac:dyDescent="0.25">
      <c r="W256" s="58" t="s">
        <v>15</v>
      </c>
      <c r="X256">
        <v>-5.4458730747463477E-2</v>
      </c>
      <c r="Y256">
        <v>-5.1924245467998453E-2</v>
      </c>
    </row>
    <row r="257" spans="1:25" x14ac:dyDescent="0.25">
      <c r="W257" s="58" t="s">
        <v>18</v>
      </c>
      <c r="X257">
        <v>-4.9970276450238153E-2</v>
      </c>
      <c r="Y257">
        <v>-5.2153050932062621E-2</v>
      </c>
    </row>
    <row r="258" spans="1:25" x14ac:dyDescent="0.25">
      <c r="A258" s="3" t="s">
        <v>140</v>
      </c>
      <c r="J258" s="3" t="s">
        <v>141</v>
      </c>
      <c r="W258" s="58" t="s">
        <v>21</v>
      </c>
      <c r="X258">
        <v>0.35687621703986222</v>
      </c>
      <c r="Y258">
        <v>0.25638244034565189</v>
      </c>
    </row>
    <row r="259" spans="1:25" x14ac:dyDescent="0.25">
      <c r="A259" s="59"/>
      <c r="B259" s="59" t="s">
        <v>101</v>
      </c>
      <c r="C259" s="59" t="s">
        <v>102</v>
      </c>
      <c r="D259" s="59" t="s">
        <v>103</v>
      </c>
      <c r="E259" s="59" t="s">
        <v>104</v>
      </c>
      <c r="J259" s="59"/>
      <c r="K259" s="59" t="s">
        <v>101</v>
      </c>
      <c r="L259" s="59" t="s">
        <v>102</v>
      </c>
      <c r="M259" s="59" t="s">
        <v>103</v>
      </c>
      <c r="N259" s="59" t="s">
        <v>104</v>
      </c>
      <c r="W259" s="58" t="s">
        <v>24</v>
      </c>
      <c r="X259">
        <v>0.26208261858239651</v>
      </c>
      <c r="Y259">
        <v>0.19813885507246701</v>
      </c>
    </row>
    <row r="260" spans="1:25" x14ac:dyDescent="0.25">
      <c r="A260" s="59" t="s">
        <v>15</v>
      </c>
      <c r="B260">
        <v>36.1328125</v>
      </c>
      <c r="C260">
        <v>61.595626947759428</v>
      </c>
      <c r="D260">
        <v>98.6328125</v>
      </c>
      <c r="E260">
        <v>133.7890625</v>
      </c>
      <c r="J260" s="59" t="s">
        <v>12</v>
      </c>
      <c r="K260">
        <v>3.3333333333333333E-2</v>
      </c>
      <c r="L260">
        <v>0.59896789613090096</v>
      </c>
      <c r="M260">
        <v>0.56666666666666665</v>
      </c>
      <c r="N260">
        <v>1.2333333333333329</v>
      </c>
      <c r="W260" s="58" t="s">
        <v>25</v>
      </c>
      <c r="X260">
        <v>-1.2148135213600079E-2</v>
      </c>
      <c r="Y260">
        <v>-5.996710230619192E-2</v>
      </c>
    </row>
    <row r="261" spans="1:25" x14ac:dyDescent="0.25">
      <c r="A261" s="59" t="s">
        <v>25</v>
      </c>
      <c r="B261">
        <v>30.2734375</v>
      </c>
      <c r="C261">
        <v>73.319376862439512</v>
      </c>
      <c r="D261">
        <v>108.3984375</v>
      </c>
      <c r="E261">
        <v>180.6640625</v>
      </c>
      <c r="J261" s="59" t="s">
        <v>105</v>
      </c>
      <c r="K261">
        <v>3.3333333333333333E-2</v>
      </c>
      <c r="L261">
        <v>-3.1281407387955129</v>
      </c>
      <c r="M261">
        <v>0.26666666666666672</v>
      </c>
      <c r="N261">
        <v>0.83333333333333337</v>
      </c>
      <c r="W261" s="58" t="s">
        <v>26</v>
      </c>
      <c r="X261">
        <v>-8.0519009453921542E-2</v>
      </c>
      <c r="Y261">
        <v>-0.1010992883360063</v>
      </c>
    </row>
    <row r="262" spans="1:25" x14ac:dyDescent="0.25">
      <c r="A262" s="59" t="s">
        <v>18</v>
      </c>
      <c r="B262">
        <v>34.1796875</v>
      </c>
      <c r="C262">
        <v>43.441829210822661</v>
      </c>
      <c r="D262">
        <v>66.40625</v>
      </c>
      <c r="E262">
        <v>87.890625</v>
      </c>
      <c r="W262" s="58" t="s">
        <v>28</v>
      </c>
      <c r="X262">
        <v>0.29391558898546372</v>
      </c>
      <c r="Y262">
        <v>0.14535760042376181</v>
      </c>
    </row>
    <row r="263" spans="1:25" x14ac:dyDescent="0.25">
      <c r="A263" s="59" t="s">
        <v>26</v>
      </c>
      <c r="B263">
        <v>28.3203125</v>
      </c>
      <c r="C263">
        <v>46.997147213471237</v>
      </c>
      <c r="D263">
        <v>76.171875</v>
      </c>
      <c r="E263">
        <v>99.609375</v>
      </c>
      <c r="W263" s="58" t="s">
        <v>29</v>
      </c>
      <c r="X263">
        <v>2.5338788317304749E-2</v>
      </c>
      <c r="Y263">
        <v>1.4743027656542489E-2</v>
      </c>
    </row>
    <row r="264" spans="1:25" x14ac:dyDescent="0.25">
      <c r="A264" s="59" t="s">
        <v>21</v>
      </c>
      <c r="B264">
        <v>19.53125</v>
      </c>
      <c r="C264">
        <v>72.315523305555431</v>
      </c>
      <c r="D264">
        <v>169.921875</v>
      </c>
      <c r="E264">
        <v>359.375</v>
      </c>
    </row>
    <row r="265" spans="1:25" x14ac:dyDescent="0.25">
      <c r="A265" s="59" t="s">
        <v>28</v>
      </c>
      <c r="B265">
        <v>42.96875</v>
      </c>
      <c r="C265">
        <v>65.031205067462793</v>
      </c>
      <c r="D265">
        <v>135.7421875</v>
      </c>
      <c r="E265">
        <v>238.28125</v>
      </c>
    </row>
    <row r="266" spans="1:25" x14ac:dyDescent="0.25">
      <c r="A266" s="59" t="s">
        <v>24</v>
      </c>
      <c r="B266">
        <v>20.5078125</v>
      </c>
      <c r="C266">
        <v>63.544520683040737</v>
      </c>
      <c r="D266">
        <v>60.546875</v>
      </c>
      <c r="E266">
        <v>313.4765625</v>
      </c>
    </row>
    <row r="267" spans="1:25" x14ac:dyDescent="0.25">
      <c r="A267" s="59" t="s">
        <v>29</v>
      </c>
      <c r="B267">
        <v>21.484375</v>
      </c>
      <c r="C267">
        <v>29.064256234078609</v>
      </c>
      <c r="D267">
        <v>79.1015625</v>
      </c>
      <c r="E267">
        <v>154.296875</v>
      </c>
    </row>
    <row r="270" spans="1:25" x14ac:dyDescent="0.25">
      <c r="A270" s="3" t="s">
        <v>142</v>
      </c>
      <c r="J270" s="3" t="s">
        <v>143</v>
      </c>
    </row>
    <row r="271" spans="1:25" x14ac:dyDescent="0.25">
      <c r="A271" s="59"/>
      <c r="B271" s="59" t="s">
        <v>101</v>
      </c>
      <c r="C271" s="59" t="s">
        <v>102</v>
      </c>
      <c r="D271" s="59" t="s">
        <v>103</v>
      </c>
      <c r="E271" s="59" t="s">
        <v>104</v>
      </c>
      <c r="J271" s="59"/>
      <c r="K271" s="59" t="s">
        <v>101</v>
      </c>
      <c r="L271" s="59" t="s">
        <v>102</v>
      </c>
      <c r="M271" s="59" t="s">
        <v>103</v>
      </c>
      <c r="N271" s="59" t="s">
        <v>104</v>
      </c>
    </row>
    <row r="272" spans="1:25" x14ac:dyDescent="0.25">
      <c r="A272" s="59" t="s">
        <v>15</v>
      </c>
      <c r="B272">
        <v>29.296875</v>
      </c>
      <c r="C272">
        <v>68.016498353796109</v>
      </c>
      <c r="D272">
        <v>106.4453125</v>
      </c>
      <c r="E272">
        <v>140.625</v>
      </c>
      <c r="J272" s="59" t="s">
        <v>12</v>
      </c>
      <c r="K272">
        <v>0.42857142857142849</v>
      </c>
      <c r="L272">
        <v>0.60695612377123753</v>
      </c>
      <c r="M272">
        <v>0.71428571428571419</v>
      </c>
      <c r="N272">
        <v>1</v>
      </c>
    </row>
    <row r="273" spans="1:14" x14ac:dyDescent="0.25">
      <c r="A273" s="59" t="s">
        <v>25</v>
      </c>
      <c r="B273">
        <v>49.8046875</v>
      </c>
      <c r="C273">
        <v>72.50585248318265</v>
      </c>
      <c r="D273">
        <v>114.2578125</v>
      </c>
      <c r="E273">
        <v>152.34375</v>
      </c>
      <c r="J273" s="59" t="s">
        <v>105</v>
      </c>
      <c r="K273">
        <v>0.42857142857142849</v>
      </c>
      <c r="L273">
        <v>0.61207401012530893</v>
      </c>
      <c r="M273">
        <v>0.71428571428571419</v>
      </c>
      <c r="N273">
        <v>0.8571428571428571</v>
      </c>
    </row>
    <row r="274" spans="1:14" x14ac:dyDescent="0.25">
      <c r="A274" s="59" t="s">
        <v>18</v>
      </c>
      <c r="B274">
        <v>30.2734375</v>
      </c>
      <c r="C274">
        <v>44.587885693064493</v>
      </c>
      <c r="D274">
        <v>64.453125</v>
      </c>
      <c r="E274">
        <v>89.84375</v>
      </c>
    </row>
    <row r="275" spans="1:14" x14ac:dyDescent="0.25">
      <c r="A275" s="59" t="s">
        <v>26</v>
      </c>
      <c r="B275">
        <v>28.3203125</v>
      </c>
      <c r="C275">
        <v>47.693245147489719</v>
      </c>
      <c r="D275">
        <v>81.0546875</v>
      </c>
      <c r="E275">
        <v>101.5625</v>
      </c>
    </row>
    <row r="276" spans="1:14" x14ac:dyDescent="0.25">
      <c r="A276" s="59" t="s">
        <v>21</v>
      </c>
      <c r="B276">
        <v>21.484375</v>
      </c>
      <c r="C276">
        <v>29.441789782363259</v>
      </c>
      <c r="D276">
        <v>132.8125</v>
      </c>
      <c r="E276">
        <v>476.5625</v>
      </c>
    </row>
    <row r="277" spans="1:14" x14ac:dyDescent="0.25">
      <c r="A277" s="59" t="s">
        <v>28</v>
      </c>
      <c r="B277">
        <v>28.3203125</v>
      </c>
      <c r="C277">
        <v>74.837360593048089</v>
      </c>
      <c r="D277">
        <v>125</v>
      </c>
      <c r="E277">
        <v>251.953125</v>
      </c>
    </row>
    <row r="278" spans="1:14" x14ac:dyDescent="0.25">
      <c r="A278" s="59" t="s">
        <v>24</v>
      </c>
      <c r="B278">
        <v>20.5078125</v>
      </c>
      <c r="C278">
        <v>57.04118007665268</v>
      </c>
      <c r="D278">
        <v>55.6640625</v>
      </c>
      <c r="E278">
        <v>176.7578125</v>
      </c>
    </row>
    <row r="279" spans="1:14" x14ac:dyDescent="0.25">
      <c r="A279" s="59" t="s">
        <v>29</v>
      </c>
      <c r="B279">
        <v>20.5078125</v>
      </c>
      <c r="C279">
        <v>50.057505045934953</v>
      </c>
      <c r="D279">
        <v>52.734375</v>
      </c>
      <c r="E279">
        <v>194.3359375</v>
      </c>
    </row>
    <row r="282" spans="1:14" x14ac:dyDescent="0.25">
      <c r="A282" s="3" t="s">
        <v>144</v>
      </c>
      <c r="J282" s="3" t="s">
        <v>145</v>
      </c>
    </row>
    <row r="283" spans="1:14" x14ac:dyDescent="0.25">
      <c r="A283" s="59"/>
      <c r="B283" s="59" t="s">
        <v>101</v>
      </c>
      <c r="C283" s="59" t="s">
        <v>102</v>
      </c>
      <c r="D283" s="59" t="s">
        <v>103</v>
      </c>
      <c r="E283" s="59" t="s">
        <v>104</v>
      </c>
      <c r="J283" s="59"/>
      <c r="K283" s="59" t="s">
        <v>101</v>
      </c>
      <c r="L283" s="59" t="s">
        <v>102</v>
      </c>
      <c r="M283" s="59" t="s">
        <v>103</v>
      </c>
      <c r="N283" s="59" t="s">
        <v>104</v>
      </c>
    </row>
    <row r="284" spans="1:14" x14ac:dyDescent="0.25">
      <c r="A284" s="59" t="s">
        <v>15</v>
      </c>
      <c r="B284">
        <v>22.4609375</v>
      </c>
      <c r="C284">
        <v>79.99100877724085</v>
      </c>
      <c r="D284">
        <v>107.421875</v>
      </c>
      <c r="E284">
        <v>195.3125</v>
      </c>
      <c r="J284" s="59" t="s">
        <v>12</v>
      </c>
      <c r="K284">
        <v>0.14285714285714279</v>
      </c>
      <c r="L284">
        <v>0.79007005402276387</v>
      </c>
      <c r="M284">
        <v>0.8571428571428571</v>
      </c>
      <c r="N284">
        <v>1.285714285714286</v>
      </c>
    </row>
    <row r="285" spans="1:14" x14ac:dyDescent="0.25">
      <c r="A285" s="59" t="s">
        <v>25</v>
      </c>
      <c r="B285">
        <v>30.2734375</v>
      </c>
      <c r="C285">
        <v>73.923901078149726</v>
      </c>
      <c r="D285">
        <v>76.171875</v>
      </c>
      <c r="E285">
        <v>152.34375</v>
      </c>
      <c r="J285" s="59" t="s">
        <v>105</v>
      </c>
      <c r="K285">
        <v>0.2857142857142857</v>
      </c>
      <c r="L285">
        <v>0.52500060522870562</v>
      </c>
      <c r="M285">
        <v>0.42857142857142849</v>
      </c>
      <c r="N285">
        <v>0.8571428571428571</v>
      </c>
    </row>
    <row r="286" spans="1:14" x14ac:dyDescent="0.25">
      <c r="A286" s="59" t="s">
        <v>18</v>
      </c>
      <c r="B286">
        <v>19.53125</v>
      </c>
      <c r="C286">
        <v>48.002520170342727</v>
      </c>
      <c r="D286">
        <v>92.7734375</v>
      </c>
      <c r="E286">
        <v>137.6953125</v>
      </c>
    </row>
    <row r="287" spans="1:14" x14ac:dyDescent="0.25">
      <c r="A287" s="59" t="s">
        <v>26</v>
      </c>
      <c r="B287">
        <v>30.2734375</v>
      </c>
      <c r="C287">
        <v>48.566306456695273</v>
      </c>
      <c r="D287">
        <v>59.5703125</v>
      </c>
      <c r="E287">
        <v>100.5859375</v>
      </c>
    </row>
    <row r="288" spans="1:14" x14ac:dyDescent="0.25">
      <c r="A288" s="59" t="s">
        <v>21</v>
      </c>
      <c r="B288">
        <v>59.5703125</v>
      </c>
      <c r="C288">
        <v>78.367404957587596</v>
      </c>
      <c r="D288">
        <v>90.8203125</v>
      </c>
      <c r="E288">
        <v>120.1171875</v>
      </c>
    </row>
    <row r="289" spans="1:14" x14ac:dyDescent="0.25">
      <c r="A289" s="59" t="s">
        <v>28</v>
      </c>
      <c r="B289">
        <v>97.65625</v>
      </c>
      <c r="C289">
        <v>93.964852280531133</v>
      </c>
      <c r="D289">
        <v>101.5625</v>
      </c>
      <c r="E289">
        <v>179.6875</v>
      </c>
    </row>
    <row r="290" spans="1:14" x14ac:dyDescent="0.25">
      <c r="A290" s="59" t="s">
        <v>24</v>
      </c>
      <c r="B290">
        <v>57.6171875</v>
      </c>
      <c r="C290">
        <v>73.259929259042522</v>
      </c>
      <c r="D290">
        <v>80.078125</v>
      </c>
      <c r="E290">
        <v>128.90625</v>
      </c>
    </row>
    <row r="291" spans="1:14" x14ac:dyDescent="0.25">
      <c r="A291" s="59" t="s">
        <v>29</v>
      </c>
      <c r="B291">
        <v>50.78125</v>
      </c>
      <c r="C291">
        <v>71.708453670876423</v>
      </c>
      <c r="D291">
        <v>81.0546875</v>
      </c>
      <c r="E291">
        <v>139.6484375</v>
      </c>
    </row>
    <row r="294" spans="1:14" x14ac:dyDescent="0.25">
      <c r="A294" s="3" t="s">
        <v>146</v>
      </c>
      <c r="J294" s="3" t="s">
        <v>147</v>
      </c>
    </row>
    <row r="295" spans="1:14" x14ac:dyDescent="0.25">
      <c r="A295" s="59"/>
      <c r="B295" s="59" t="s">
        <v>101</v>
      </c>
      <c r="C295" s="59" t="s">
        <v>102</v>
      </c>
      <c r="D295" s="59" t="s">
        <v>103</v>
      </c>
      <c r="E295" s="59" t="s">
        <v>104</v>
      </c>
      <c r="J295" s="59"/>
      <c r="K295" s="59" t="s">
        <v>101</v>
      </c>
      <c r="L295" s="59" t="s">
        <v>102</v>
      </c>
      <c r="M295" s="59" t="s">
        <v>103</v>
      </c>
      <c r="N295" s="59" t="s">
        <v>104</v>
      </c>
    </row>
    <row r="296" spans="1:14" x14ac:dyDescent="0.25">
      <c r="A296" s="59" t="s">
        <v>15</v>
      </c>
      <c r="B296">
        <v>18.5546875</v>
      </c>
      <c r="C296">
        <v>73.982201573730109</v>
      </c>
      <c r="D296">
        <v>93.75</v>
      </c>
      <c r="E296">
        <v>230.46875</v>
      </c>
      <c r="J296" s="59" t="s">
        <v>12</v>
      </c>
      <c r="K296">
        <v>0.2</v>
      </c>
      <c r="L296">
        <v>0.76952427531804957</v>
      </c>
      <c r="M296">
        <v>0.3</v>
      </c>
      <c r="N296">
        <v>1</v>
      </c>
    </row>
    <row r="297" spans="1:14" x14ac:dyDescent="0.25">
      <c r="A297" s="59" t="s">
        <v>25</v>
      </c>
      <c r="B297">
        <v>24.4140625</v>
      </c>
      <c r="C297">
        <v>-43.037178729886442</v>
      </c>
      <c r="D297">
        <v>65.4296875</v>
      </c>
      <c r="E297">
        <v>101.5625</v>
      </c>
      <c r="J297" s="59" t="s">
        <v>105</v>
      </c>
      <c r="K297">
        <v>0.1</v>
      </c>
      <c r="L297">
        <v>1.137653330585193</v>
      </c>
      <c r="M297">
        <v>0.5</v>
      </c>
      <c r="N297">
        <v>0.93333333333333335</v>
      </c>
    </row>
    <row r="298" spans="1:14" x14ac:dyDescent="0.25">
      <c r="A298" s="59" t="s">
        <v>18</v>
      </c>
      <c r="B298">
        <v>34.1796875</v>
      </c>
      <c r="C298">
        <v>52.961564082197562</v>
      </c>
      <c r="D298">
        <v>81.0546875</v>
      </c>
      <c r="E298">
        <v>137.6953125</v>
      </c>
    </row>
    <row r="299" spans="1:14" x14ac:dyDescent="0.25">
      <c r="A299" s="59" t="s">
        <v>26</v>
      </c>
      <c r="B299">
        <v>31.25</v>
      </c>
      <c r="C299">
        <v>48.512746148018401</v>
      </c>
      <c r="D299">
        <v>72.265625</v>
      </c>
      <c r="E299">
        <v>84.9609375</v>
      </c>
    </row>
    <row r="300" spans="1:14" x14ac:dyDescent="0.25">
      <c r="A300" s="59" t="s">
        <v>21</v>
      </c>
      <c r="B300">
        <v>56.640625</v>
      </c>
      <c r="C300">
        <v>86.047855110998157</v>
      </c>
      <c r="D300">
        <v>108.3984375</v>
      </c>
      <c r="E300">
        <v>186.5234375</v>
      </c>
    </row>
    <row r="301" spans="1:14" x14ac:dyDescent="0.25">
      <c r="A301" s="59" t="s">
        <v>28</v>
      </c>
      <c r="B301">
        <v>49.8046875</v>
      </c>
      <c r="C301">
        <v>94.600071229938564</v>
      </c>
      <c r="D301">
        <v>124.0234375</v>
      </c>
      <c r="E301">
        <v>244.140625</v>
      </c>
    </row>
    <row r="302" spans="1:14" x14ac:dyDescent="0.25">
      <c r="A302" s="59" t="s">
        <v>24</v>
      </c>
      <c r="B302">
        <v>59.5703125</v>
      </c>
      <c r="C302">
        <v>75.451148589882365</v>
      </c>
      <c r="D302">
        <v>96.6796875</v>
      </c>
      <c r="E302">
        <v>153.3203125</v>
      </c>
    </row>
    <row r="303" spans="1:14" x14ac:dyDescent="0.25">
      <c r="A303" s="59" t="s">
        <v>29</v>
      </c>
      <c r="B303">
        <v>65.4296875</v>
      </c>
      <c r="C303">
        <v>78.799280603192514</v>
      </c>
      <c r="D303">
        <v>94.7265625</v>
      </c>
      <c r="E303">
        <v>174.8046875</v>
      </c>
    </row>
    <row r="306" spans="1:14" x14ac:dyDescent="0.25">
      <c r="A306" s="3" t="s">
        <v>148</v>
      </c>
      <c r="J306" s="3" t="s">
        <v>149</v>
      </c>
    </row>
    <row r="307" spans="1:14" x14ac:dyDescent="0.25">
      <c r="A307" s="59"/>
      <c r="B307" s="59" t="s">
        <v>101</v>
      </c>
      <c r="C307" s="59" t="s">
        <v>102</v>
      </c>
      <c r="D307" s="59" t="s">
        <v>103</v>
      </c>
      <c r="E307" s="59" t="s">
        <v>104</v>
      </c>
      <c r="J307" s="59"/>
      <c r="K307" s="59" t="s">
        <v>101</v>
      </c>
      <c r="L307" s="59" t="s">
        <v>102</v>
      </c>
      <c r="M307" s="59" t="s">
        <v>103</v>
      </c>
      <c r="N307" s="59" t="s">
        <v>104</v>
      </c>
    </row>
    <row r="308" spans="1:14" x14ac:dyDescent="0.25">
      <c r="A308" s="59" t="s">
        <v>15</v>
      </c>
      <c r="B308">
        <v>33.203125</v>
      </c>
      <c r="C308">
        <v>63.635516372713468</v>
      </c>
      <c r="D308">
        <v>89.84375</v>
      </c>
      <c r="E308">
        <v>137.6953125</v>
      </c>
      <c r="J308" s="59" t="s">
        <v>12</v>
      </c>
      <c r="K308">
        <v>3.3333333333333333E-2</v>
      </c>
      <c r="L308">
        <v>-1.7626673043003409</v>
      </c>
      <c r="M308">
        <v>0.2</v>
      </c>
      <c r="N308">
        <v>0.6</v>
      </c>
    </row>
    <row r="309" spans="1:14" x14ac:dyDescent="0.25">
      <c r="A309" s="59" t="s">
        <v>25</v>
      </c>
      <c r="B309">
        <v>41.015625</v>
      </c>
      <c r="C309">
        <v>64.987734162229799</v>
      </c>
      <c r="D309">
        <v>107.421875</v>
      </c>
      <c r="E309">
        <v>171.875</v>
      </c>
      <c r="J309" s="59" t="s">
        <v>105</v>
      </c>
      <c r="K309">
        <v>3.3333333333333333E-2</v>
      </c>
      <c r="L309">
        <v>-3.3665098645587692</v>
      </c>
      <c r="M309">
        <v>0.2</v>
      </c>
      <c r="N309">
        <v>0.6</v>
      </c>
    </row>
    <row r="310" spans="1:14" x14ac:dyDescent="0.25">
      <c r="A310" s="59" t="s">
        <v>18</v>
      </c>
      <c r="B310">
        <v>33.203125</v>
      </c>
      <c r="C310">
        <v>44.615925534082933</v>
      </c>
      <c r="D310">
        <v>63.4765625</v>
      </c>
      <c r="E310">
        <v>89.84375</v>
      </c>
    </row>
    <row r="311" spans="1:14" x14ac:dyDescent="0.25">
      <c r="A311" s="59" t="s">
        <v>26</v>
      </c>
      <c r="B311">
        <v>28.3203125</v>
      </c>
      <c r="C311">
        <v>47.742473025383433</v>
      </c>
      <c r="D311">
        <v>75.1953125</v>
      </c>
      <c r="E311">
        <v>101.5625</v>
      </c>
    </row>
    <row r="312" spans="1:14" x14ac:dyDescent="0.25">
      <c r="A312" s="59" t="s">
        <v>21</v>
      </c>
      <c r="B312">
        <v>41.015625</v>
      </c>
      <c r="C312">
        <v>64.168745109791502</v>
      </c>
      <c r="D312">
        <v>76.171875</v>
      </c>
      <c r="E312">
        <v>129.8828125</v>
      </c>
    </row>
    <row r="313" spans="1:14" x14ac:dyDescent="0.25">
      <c r="A313" s="59" t="s">
        <v>28</v>
      </c>
      <c r="B313">
        <v>41.9921875</v>
      </c>
      <c r="C313">
        <v>-56.369148999217693</v>
      </c>
      <c r="D313">
        <v>113.28125</v>
      </c>
      <c r="E313">
        <v>144.53125</v>
      </c>
    </row>
    <row r="314" spans="1:14" x14ac:dyDescent="0.25">
      <c r="A314" s="59" t="s">
        <v>24</v>
      </c>
      <c r="B314">
        <v>43.9453125</v>
      </c>
      <c r="C314">
        <v>-0.97885311015886023</v>
      </c>
      <c r="D314">
        <v>74.21875</v>
      </c>
      <c r="E314">
        <v>141.6015625</v>
      </c>
    </row>
    <row r="315" spans="1:14" x14ac:dyDescent="0.25">
      <c r="A315" s="59" t="s">
        <v>29</v>
      </c>
      <c r="B315">
        <v>41.9921875</v>
      </c>
      <c r="C315">
        <v>80.402870554285869</v>
      </c>
      <c r="D315">
        <v>109.375</v>
      </c>
      <c r="E315">
        <v>220.703125</v>
      </c>
    </row>
    <row r="318" spans="1:14" x14ac:dyDescent="0.25">
      <c r="A318" s="3" t="s">
        <v>150</v>
      </c>
      <c r="J318" s="3" t="s">
        <v>151</v>
      </c>
    </row>
    <row r="319" spans="1:14" x14ac:dyDescent="0.25">
      <c r="A319" s="59"/>
      <c r="B319" s="59" t="s">
        <v>101</v>
      </c>
      <c r="C319" s="59" t="s">
        <v>102</v>
      </c>
      <c r="D319" s="59" t="s">
        <v>103</v>
      </c>
      <c r="E319" s="59" t="s">
        <v>104</v>
      </c>
      <c r="J319" s="59"/>
      <c r="K319" s="59" t="s">
        <v>101</v>
      </c>
      <c r="L319" s="59" t="s">
        <v>102</v>
      </c>
      <c r="M319" s="59" t="s">
        <v>103</v>
      </c>
      <c r="N319" s="59" t="s">
        <v>104</v>
      </c>
    </row>
    <row r="320" spans="1:14" x14ac:dyDescent="0.25">
      <c r="A320" s="59" t="s">
        <v>15</v>
      </c>
      <c r="B320">
        <v>40.0390625</v>
      </c>
      <c r="C320">
        <v>67.070197487892031</v>
      </c>
      <c r="D320">
        <v>102.5390625</v>
      </c>
      <c r="E320">
        <v>142.578125</v>
      </c>
      <c r="J320" s="59" t="s">
        <v>12</v>
      </c>
      <c r="K320">
        <v>0.1</v>
      </c>
      <c r="L320">
        <v>2.519475822950128</v>
      </c>
      <c r="M320">
        <v>0.33333333333333331</v>
      </c>
      <c r="N320">
        <v>0.53333333333333333</v>
      </c>
    </row>
    <row r="321" spans="1:14" x14ac:dyDescent="0.25">
      <c r="A321" s="59" t="s">
        <v>25</v>
      </c>
      <c r="B321">
        <v>49.8046875</v>
      </c>
      <c r="C321">
        <v>77.892984111377572</v>
      </c>
      <c r="D321">
        <v>111.328125</v>
      </c>
      <c r="E321">
        <v>191.40625</v>
      </c>
      <c r="J321" s="59" t="s">
        <v>105</v>
      </c>
      <c r="K321">
        <v>3.3333333333333333E-2</v>
      </c>
      <c r="L321">
        <v>2.748322742878182</v>
      </c>
      <c r="M321">
        <v>0.33333333333333331</v>
      </c>
      <c r="N321">
        <v>0.53333333333333333</v>
      </c>
    </row>
    <row r="322" spans="1:14" x14ac:dyDescent="0.25">
      <c r="A322" s="59" t="s">
        <v>18</v>
      </c>
      <c r="B322">
        <v>41.015625</v>
      </c>
      <c r="C322">
        <v>47.108441575951382</v>
      </c>
      <c r="D322">
        <v>69.3359375</v>
      </c>
      <c r="E322">
        <v>89.84375</v>
      </c>
    </row>
    <row r="323" spans="1:14" x14ac:dyDescent="0.25">
      <c r="A323" s="59" t="s">
        <v>26</v>
      </c>
      <c r="B323">
        <v>39.0625</v>
      </c>
      <c r="C323">
        <v>45.73445999384991</v>
      </c>
      <c r="D323">
        <v>77.1484375</v>
      </c>
      <c r="E323">
        <v>98.6328125</v>
      </c>
    </row>
    <row r="324" spans="1:14" x14ac:dyDescent="0.25">
      <c r="A324" s="59" t="s">
        <v>21</v>
      </c>
      <c r="B324">
        <v>19.53125</v>
      </c>
      <c r="C324">
        <v>62.913037548789347</v>
      </c>
      <c r="D324">
        <v>166.9921875</v>
      </c>
      <c r="E324">
        <v>465.8203125</v>
      </c>
    </row>
    <row r="325" spans="1:14" x14ac:dyDescent="0.25">
      <c r="A325" s="59" t="s">
        <v>28</v>
      </c>
      <c r="B325">
        <v>59.5703125</v>
      </c>
      <c r="C325">
        <v>120.95202474112931</v>
      </c>
      <c r="D325">
        <v>221.6796875</v>
      </c>
      <c r="E325">
        <v>364.2578125</v>
      </c>
    </row>
    <row r="326" spans="1:14" x14ac:dyDescent="0.25">
      <c r="A326" s="59" t="s">
        <v>24</v>
      </c>
      <c r="B326">
        <v>19.53125</v>
      </c>
      <c r="C326">
        <v>51.617893926135309</v>
      </c>
      <c r="D326">
        <v>51.7578125</v>
      </c>
      <c r="E326">
        <v>411.1328125</v>
      </c>
    </row>
    <row r="327" spans="1:14" x14ac:dyDescent="0.25">
      <c r="A327" s="59" t="s">
        <v>29</v>
      </c>
      <c r="B327">
        <v>20.5078125</v>
      </c>
      <c r="C327">
        <v>51.949717436557762</v>
      </c>
      <c r="D327">
        <v>54.6875</v>
      </c>
      <c r="E327">
        <v>182.6171875</v>
      </c>
    </row>
    <row r="330" spans="1:14" x14ac:dyDescent="0.25">
      <c r="A330" s="3" t="s">
        <v>152</v>
      </c>
      <c r="J330" s="3" t="s">
        <v>153</v>
      </c>
    </row>
    <row r="331" spans="1:14" x14ac:dyDescent="0.25">
      <c r="A331" s="59"/>
      <c r="B331" s="59" t="s">
        <v>101</v>
      </c>
      <c r="C331" s="59" t="s">
        <v>102</v>
      </c>
      <c r="D331" s="59" t="s">
        <v>103</v>
      </c>
      <c r="E331" s="59" t="s">
        <v>104</v>
      </c>
      <c r="J331" s="59"/>
      <c r="K331" s="59" t="s">
        <v>101</v>
      </c>
      <c r="L331" s="59" t="s">
        <v>102</v>
      </c>
      <c r="M331" s="59" t="s">
        <v>103</v>
      </c>
      <c r="N331" s="59" t="s">
        <v>104</v>
      </c>
    </row>
    <row r="332" spans="1:14" x14ac:dyDescent="0.25">
      <c r="A332" s="59" t="s">
        <v>15</v>
      </c>
      <c r="B332">
        <v>49.8046875</v>
      </c>
      <c r="C332">
        <v>70.131119293002257</v>
      </c>
      <c r="D332">
        <v>101.5625</v>
      </c>
      <c r="E332">
        <v>155.2734375</v>
      </c>
      <c r="J332" s="59" t="s">
        <v>12</v>
      </c>
      <c r="K332">
        <v>0.42857142857142849</v>
      </c>
      <c r="L332">
        <v>-2.5887884205248222</v>
      </c>
      <c r="M332">
        <v>1</v>
      </c>
      <c r="N332">
        <v>1.142857142857143</v>
      </c>
    </row>
    <row r="333" spans="1:14" x14ac:dyDescent="0.25">
      <c r="A333" s="59" t="s">
        <v>25</v>
      </c>
      <c r="B333">
        <v>33.203125</v>
      </c>
      <c r="C333">
        <v>73.100339902670399</v>
      </c>
      <c r="D333">
        <v>101.5625</v>
      </c>
      <c r="E333">
        <v>154.296875</v>
      </c>
      <c r="J333" s="59" t="s">
        <v>105</v>
      </c>
      <c r="K333">
        <v>0.42857142857142849</v>
      </c>
      <c r="L333">
        <v>-0.316874155893832</v>
      </c>
      <c r="M333">
        <v>0.71428571428571419</v>
      </c>
      <c r="N333">
        <v>1.142857142857143</v>
      </c>
    </row>
    <row r="334" spans="1:14" x14ac:dyDescent="0.25">
      <c r="A334" s="59" t="s">
        <v>18</v>
      </c>
      <c r="B334">
        <v>33.203125</v>
      </c>
      <c r="C334">
        <v>60.472250317214822</v>
      </c>
      <c r="D334">
        <v>84.9609375</v>
      </c>
      <c r="E334">
        <v>146.484375</v>
      </c>
    </row>
    <row r="335" spans="1:14" x14ac:dyDescent="0.25">
      <c r="A335" s="59" t="s">
        <v>26</v>
      </c>
      <c r="B335">
        <v>33.203125</v>
      </c>
      <c r="C335">
        <v>43.506058274233823</v>
      </c>
      <c r="D335">
        <v>65.4296875</v>
      </c>
      <c r="E335">
        <v>97.65625</v>
      </c>
    </row>
    <row r="336" spans="1:14" x14ac:dyDescent="0.25">
      <c r="A336" s="59" t="s">
        <v>21</v>
      </c>
      <c r="B336">
        <v>49.8046875</v>
      </c>
      <c r="C336">
        <v>72.695644870945827</v>
      </c>
      <c r="D336">
        <v>109.375</v>
      </c>
      <c r="E336">
        <v>196.2890625</v>
      </c>
    </row>
    <row r="337" spans="1:14" x14ac:dyDescent="0.25">
      <c r="A337" s="59" t="s">
        <v>28</v>
      </c>
      <c r="B337">
        <v>50.78125</v>
      </c>
      <c r="C337">
        <v>118.26782260651051</v>
      </c>
      <c r="D337">
        <v>161.1328125</v>
      </c>
      <c r="E337">
        <v>416.9921875</v>
      </c>
    </row>
    <row r="338" spans="1:14" x14ac:dyDescent="0.25">
      <c r="A338" s="59" t="s">
        <v>24</v>
      </c>
      <c r="B338">
        <v>44.921875</v>
      </c>
      <c r="C338">
        <v>54.83935661676859</v>
      </c>
      <c r="D338">
        <v>83.0078125</v>
      </c>
      <c r="E338">
        <v>172.8515625</v>
      </c>
    </row>
    <row r="339" spans="1:14" x14ac:dyDescent="0.25">
      <c r="A339" s="59" t="s">
        <v>29</v>
      </c>
      <c r="B339">
        <v>47.8515625</v>
      </c>
      <c r="C339">
        <v>68.549511650377752</v>
      </c>
      <c r="D339">
        <v>93.75</v>
      </c>
      <c r="E339">
        <v>186.5234375</v>
      </c>
    </row>
    <row r="342" spans="1:14" x14ac:dyDescent="0.25">
      <c r="A342" s="3" t="s">
        <v>154</v>
      </c>
      <c r="J342" s="3" t="s">
        <v>155</v>
      </c>
    </row>
    <row r="343" spans="1:14" x14ac:dyDescent="0.25">
      <c r="A343" s="59"/>
      <c r="B343" s="59" t="s">
        <v>101</v>
      </c>
      <c r="C343" s="59" t="s">
        <v>102</v>
      </c>
      <c r="D343" s="59" t="s">
        <v>103</v>
      </c>
      <c r="E343" s="59" t="s">
        <v>104</v>
      </c>
      <c r="J343" s="59"/>
      <c r="K343" s="59" t="s">
        <v>101</v>
      </c>
      <c r="L343" s="59" t="s">
        <v>102</v>
      </c>
      <c r="M343" s="59" t="s">
        <v>103</v>
      </c>
      <c r="N343" s="59" t="s">
        <v>104</v>
      </c>
    </row>
    <row r="344" spans="1:14" x14ac:dyDescent="0.25">
      <c r="A344" s="59" t="s">
        <v>15</v>
      </c>
      <c r="B344">
        <v>30.2734375</v>
      </c>
      <c r="C344">
        <v>60.809683511407798</v>
      </c>
      <c r="D344">
        <v>85.9375</v>
      </c>
      <c r="E344">
        <v>170.8984375</v>
      </c>
      <c r="J344" s="59" t="s">
        <v>12</v>
      </c>
      <c r="K344">
        <v>0.2</v>
      </c>
      <c r="L344">
        <v>2.4229418046693292</v>
      </c>
      <c r="M344">
        <v>0.26666666666666672</v>
      </c>
      <c r="N344">
        <v>0.5</v>
      </c>
    </row>
    <row r="345" spans="1:14" x14ac:dyDescent="0.25">
      <c r="A345" s="59" t="s">
        <v>25</v>
      </c>
      <c r="B345">
        <v>38.0859375</v>
      </c>
      <c r="C345">
        <v>55.03620474465685</v>
      </c>
      <c r="D345">
        <v>70.3125</v>
      </c>
      <c r="E345">
        <v>133.7890625</v>
      </c>
      <c r="J345" s="59" t="s">
        <v>105</v>
      </c>
      <c r="K345">
        <v>0.2</v>
      </c>
      <c r="L345">
        <v>2.1766888018288522</v>
      </c>
      <c r="M345">
        <v>0.3</v>
      </c>
      <c r="N345">
        <v>0.46666666666666667</v>
      </c>
    </row>
    <row r="346" spans="1:14" x14ac:dyDescent="0.25">
      <c r="A346" s="59" t="s">
        <v>18</v>
      </c>
      <c r="B346">
        <v>30.2734375</v>
      </c>
      <c r="C346">
        <v>51.357096191593008</v>
      </c>
      <c r="D346">
        <v>76.171875</v>
      </c>
      <c r="E346">
        <v>121.09375</v>
      </c>
    </row>
    <row r="347" spans="1:14" x14ac:dyDescent="0.25">
      <c r="A347" s="59" t="s">
        <v>26</v>
      </c>
      <c r="B347">
        <v>37.109375</v>
      </c>
      <c r="C347">
        <v>45.290546729467522</v>
      </c>
      <c r="D347">
        <v>60.546875</v>
      </c>
      <c r="E347">
        <v>97.65625</v>
      </c>
    </row>
    <row r="348" spans="1:14" x14ac:dyDescent="0.25">
      <c r="A348" s="59" t="s">
        <v>21</v>
      </c>
      <c r="B348">
        <v>49.8046875</v>
      </c>
      <c r="C348">
        <v>18.53061677590193</v>
      </c>
      <c r="D348">
        <v>143.5546875</v>
      </c>
      <c r="E348">
        <v>274.4140625</v>
      </c>
    </row>
    <row r="349" spans="1:14" x14ac:dyDescent="0.25">
      <c r="A349" s="59" t="s">
        <v>28</v>
      </c>
      <c r="B349">
        <v>410.15625</v>
      </c>
      <c r="C349">
        <v>59.743227602164737</v>
      </c>
      <c r="D349">
        <v>476.5625</v>
      </c>
      <c r="E349">
        <v>478.515625</v>
      </c>
    </row>
    <row r="350" spans="1:14" x14ac:dyDescent="0.25">
      <c r="A350" s="59" t="s">
        <v>24</v>
      </c>
      <c r="B350">
        <v>20.5078125</v>
      </c>
      <c r="C350">
        <v>-415.29478398936931</v>
      </c>
      <c r="D350">
        <v>50.78125</v>
      </c>
      <c r="E350">
        <v>52.734375</v>
      </c>
    </row>
    <row r="351" spans="1:14" x14ac:dyDescent="0.25">
      <c r="A351" s="59" t="s">
        <v>29</v>
      </c>
      <c r="B351">
        <v>49.8046875</v>
      </c>
      <c r="C351">
        <v>47.996153629192037</v>
      </c>
      <c r="D351">
        <v>83.984375</v>
      </c>
      <c r="E351">
        <v>162.109375</v>
      </c>
    </row>
    <row r="354" spans="1:14" x14ac:dyDescent="0.25">
      <c r="A354" s="3" t="s">
        <v>156</v>
      </c>
      <c r="J354" s="3" t="s">
        <v>157</v>
      </c>
    </row>
    <row r="355" spans="1:14" x14ac:dyDescent="0.25">
      <c r="A355" s="59"/>
      <c r="B355" s="59" t="s">
        <v>101</v>
      </c>
      <c r="C355" s="59" t="s">
        <v>102</v>
      </c>
      <c r="D355" s="59" t="s">
        <v>103</v>
      </c>
      <c r="E355" s="59" t="s">
        <v>104</v>
      </c>
      <c r="J355" s="59"/>
      <c r="K355" s="59" t="s">
        <v>101</v>
      </c>
      <c r="L355" s="59" t="s">
        <v>102</v>
      </c>
      <c r="M355" s="59" t="s">
        <v>103</v>
      </c>
      <c r="N355" s="59" t="s">
        <v>104</v>
      </c>
    </row>
    <row r="356" spans="1:14" x14ac:dyDescent="0.25">
      <c r="A356" s="59" t="s">
        <v>15</v>
      </c>
      <c r="B356">
        <v>35.15625</v>
      </c>
      <c r="C356">
        <v>64.208469308820682</v>
      </c>
      <c r="D356">
        <v>98.6328125</v>
      </c>
      <c r="E356">
        <v>134.765625</v>
      </c>
      <c r="J356" s="59" t="s">
        <v>12</v>
      </c>
      <c r="K356">
        <v>3.3333333333333333E-2</v>
      </c>
      <c r="L356">
        <v>0.25462870402693888</v>
      </c>
      <c r="M356">
        <v>0.1</v>
      </c>
      <c r="N356">
        <v>0.56666666666666665</v>
      </c>
    </row>
    <row r="357" spans="1:14" x14ac:dyDescent="0.25">
      <c r="A357" s="59" t="s">
        <v>25</v>
      </c>
      <c r="B357">
        <v>21.484375</v>
      </c>
      <c r="C357">
        <v>-17.21080489130906</v>
      </c>
      <c r="D357">
        <v>86.9140625</v>
      </c>
      <c r="E357">
        <v>119.140625</v>
      </c>
      <c r="J357" s="59" t="s">
        <v>105</v>
      </c>
      <c r="K357">
        <v>3.3333333333333333E-2</v>
      </c>
      <c r="L357">
        <v>0.22839958458855539</v>
      </c>
      <c r="M357">
        <v>6.6666666666666666E-2</v>
      </c>
      <c r="N357">
        <v>0.5</v>
      </c>
    </row>
    <row r="358" spans="1:14" x14ac:dyDescent="0.25">
      <c r="A358" s="59" t="s">
        <v>18</v>
      </c>
      <c r="B358">
        <v>30.2734375</v>
      </c>
      <c r="C358">
        <v>54.508738893039293</v>
      </c>
      <c r="D358">
        <v>65.4296875</v>
      </c>
      <c r="E358">
        <v>98.6328125</v>
      </c>
    </row>
    <row r="359" spans="1:14" x14ac:dyDescent="0.25">
      <c r="A359" s="59" t="s">
        <v>26</v>
      </c>
      <c r="B359">
        <v>20.5078125</v>
      </c>
      <c r="C359">
        <v>47.916680932370092</v>
      </c>
      <c r="D359">
        <v>73.2421875</v>
      </c>
      <c r="E359">
        <v>88.8671875</v>
      </c>
    </row>
    <row r="360" spans="1:14" x14ac:dyDescent="0.25">
      <c r="A360" s="59" t="s">
        <v>21</v>
      </c>
      <c r="B360">
        <v>64.453125</v>
      </c>
      <c r="C360">
        <v>82.866532910394838</v>
      </c>
      <c r="D360">
        <v>90.8203125</v>
      </c>
      <c r="E360">
        <v>130.859375</v>
      </c>
    </row>
    <row r="361" spans="1:14" x14ac:dyDescent="0.25">
      <c r="A361" s="59" t="s">
        <v>28</v>
      </c>
      <c r="B361">
        <v>53.7109375</v>
      </c>
      <c r="C361">
        <v>77.086524612754758</v>
      </c>
      <c r="D361">
        <v>78.125</v>
      </c>
      <c r="E361">
        <v>134.765625</v>
      </c>
    </row>
    <row r="362" spans="1:14" x14ac:dyDescent="0.25">
      <c r="A362" s="59" t="s">
        <v>24</v>
      </c>
      <c r="B362">
        <v>46.875</v>
      </c>
      <c r="C362">
        <v>77.82527282874517</v>
      </c>
      <c r="D362">
        <v>90.8203125</v>
      </c>
      <c r="E362">
        <v>156.25</v>
      </c>
    </row>
    <row r="363" spans="1:14" x14ac:dyDescent="0.25">
      <c r="A363" s="59" t="s">
        <v>29</v>
      </c>
      <c r="B363">
        <v>50.78125</v>
      </c>
      <c r="C363">
        <v>58.400668041526522</v>
      </c>
      <c r="D363">
        <v>59.5703125</v>
      </c>
      <c r="E363">
        <v>116.2109375</v>
      </c>
    </row>
    <row r="390" spans="1:5" x14ac:dyDescent="0.25">
      <c r="A390" s="3" t="s">
        <v>135</v>
      </c>
    </row>
    <row r="391" spans="1:5" x14ac:dyDescent="0.25">
      <c r="A391" s="59"/>
      <c r="B391" s="59" t="s">
        <v>101</v>
      </c>
      <c r="C391" s="59" t="s">
        <v>102</v>
      </c>
      <c r="D391" s="59" t="s">
        <v>103</v>
      </c>
      <c r="E391" s="59" t="s">
        <v>104</v>
      </c>
    </row>
    <row r="392" spans="1:5" x14ac:dyDescent="0.25">
      <c r="A392" s="59" t="s">
        <v>15</v>
      </c>
      <c r="B392">
        <v>1.953125</v>
      </c>
      <c r="C392">
        <v>2.9569651252299041</v>
      </c>
      <c r="D392">
        <v>5.859375</v>
      </c>
      <c r="E392">
        <v>6.8359375</v>
      </c>
    </row>
    <row r="393" spans="1:5" x14ac:dyDescent="0.25">
      <c r="A393" s="59" t="s">
        <v>25</v>
      </c>
      <c r="B393">
        <v>1.953125</v>
      </c>
      <c r="C393">
        <v>3.4313520646609699</v>
      </c>
      <c r="D393">
        <v>5.859375</v>
      </c>
      <c r="E393">
        <v>7.8125</v>
      </c>
    </row>
    <row r="394" spans="1:5" x14ac:dyDescent="0.25">
      <c r="A394" s="59" t="s">
        <v>18</v>
      </c>
      <c r="B394">
        <v>0.9765625</v>
      </c>
      <c r="C394">
        <v>3.595119166526902</v>
      </c>
      <c r="D394">
        <v>5.859375</v>
      </c>
      <c r="E394">
        <v>7.8125</v>
      </c>
    </row>
    <row r="395" spans="1:5" x14ac:dyDescent="0.25">
      <c r="A395" s="59" t="s">
        <v>26</v>
      </c>
      <c r="B395">
        <v>1.953125</v>
      </c>
      <c r="C395">
        <v>3.3966846315493182</v>
      </c>
      <c r="D395">
        <v>5.859375</v>
      </c>
      <c r="E395">
        <v>7.8125</v>
      </c>
    </row>
    <row r="396" spans="1:5" x14ac:dyDescent="0.25">
      <c r="A396" s="59" t="s">
        <v>21</v>
      </c>
      <c r="B396">
        <v>0.9765625</v>
      </c>
      <c r="C396">
        <v>2.9590093796675569</v>
      </c>
      <c r="D396">
        <v>4.8828125</v>
      </c>
      <c r="E396">
        <v>7.8125</v>
      </c>
    </row>
    <row r="397" spans="1:5" x14ac:dyDescent="0.25">
      <c r="A397" s="59" t="s">
        <v>28</v>
      </c>
      <c r="B397">
        <v>0.9765625</v>
      </c>
      <c r="C397">
        <v>1.551084133713311</v>
      </c>
      <c r="D397">
        <v>1.953125</v>
      </c>
      <c r="E397">
        <v>4.8828125</v>
      </c>
    </row>
    <row r="398" spans="1:5" x14ac:dyDescent="0.25">
      <c r="A398" s="59" t="s">
        <v>24</v>
      </c>
      <c r="B398">
        <v>0.9765625</v>
      </c>
      <c r="C398">
        <v>3.56260321926798</v>
      </c>
      <c r="D398">
        <v>5.859375</v>
      </c>
      <c r="E398">
        <v>7.8125</v>
      </c>
    </row>
    <row r="399" spans="1:5" x14ac:dyDescent="0.25">
      <c r="A399" s="59" t="s">
        <v>29</v>
      </c>
      <c r="B399">
        <v>2.9296875</v>
      </c>
      <c r="C399">
        <v>3.853928722959961</v>
      </c>
      <c r="D399">
        <v>4.8828125</v>
      </c>
      <c r="E399">
        <v>7.8125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79" workbookViewId="0"/>
  </sheetViews>
  <sheetFormatPr defaultColWidth="11.42578125" defaultRowHeight="15" x14ac:dyDescent="0.25"/>
  <sheetData>
    <row r="1" spans="1:18" x14ac:dyDescent="0.25">
      <c r="A1" s="3" t="s">
        <v>0</v>
      </c>
      <c r="B1" s="2" t="s">
        <v>1</v>
      </c>
      <c r="C1" s="3" t="s">
        <v>128</v>
      </c>
      <c r="D1" s="2">
        <v>164</v>
      </c>
    </row>
    <row r="2" spans="1:18" x14ac:dyDescent="0.25">
      <c r="A2" s="3" t="s">
        <v>2</v>
      </c>
      <c r="B2" s="2">
        <v>23</v>
      </c>
      <c r="C2" s="3" t="s">
        <v>129</v>
      </c>
      <c r="D2" s="2">
        <v>46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131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60"/>
      <c r="I7" s="60" t="s">
        <v>12</v>
      </c>
      <c r="J7" s="60" t="s">
        <v>13</v>
      </c>
      <c r="P7" s="60"/>
      <c r="Q7" s="60" t="s">
        <v>12</v>
      </c>
      <c r="R7" s="60" t="s">
        <v>13</v>
      </c>
    </row>
    <row r="8" spans="1:18" x14ac:dyDescent="0.25">
      <c r="A8" s="3" t="s">
        <v>14</v>
      </c>
      <c r="B8">
        <v>13.523574762065451</v>
      </c>
      <c r="C8">
        <v>3.868088444214282</v>
      </c>
      <c r="H8" s="60" t="s">
        <v>15</v>
      </c>
      <c r="I8">
        <v>0.12648880576393939</v>
      </c>
      <c r="J8">
        <v>0.13017734691034641</v>
      </c>
      <c r="P8" s="60" t="s">
        <v>16</v>
      </c>
      <c r="Q8">
        <v>-0.38478344005012921</v>
      </c>
      <c r="R8">
        <v>0.99308563513704629</v>
      </c>
    </row>
    <row r="9" spans="1:18" x14ac:dyDescent="0.25">
      <c r="A9" s="3" t="s">
        <v>17</v>
      </c>
      <c r="B9">
        <v>47.31734934058025</v>
      </c>
      <c r="C9">
        <v>26.501935060393411</v>
      </c>
      <c r="H9" s="60" t="s">
        <v>18</v>
      </c>
      <c r="I9">
        <v>0.17983086899846529</v>
      </c>
      <c r="J9">
        <v>0.12570445310522421</v>
      </c>
      <c r="P9" s="60" t="s">
        <v>19</v>
      </c>
      <c r="Q9">
        <v>12.858075012601571</v>
      </c>
      <c r="R9">
        <v>9.8500424191991467</v>
      </c>
    </row>
    <row r="10" spans="1:18" x14ac:dyDescent="0.25">
      <c r="A10" s="3" t="s">
        <v>20</v>
      </c>
      <c r="B10">
        <v>25.204411836831859</v>
      </c>
      <c r="C10">
        <v>16.239307009348991</v>
      </c>
      <c r="H10" s="60" t="s">
        <v>21</v>
      </c>
      <c r="I10">
        <v>0.13800398489411209</v>
      </c>
      <c r="J10">
        <v>0.1035562197345974</v>
      </c>
      <c r="P10" s="60" t="s">
        <v>22</v>
      </c>
      <c r="Q10">
        <v>97.749368143021911</v>
      </c>
      <c r="R10">
        <v>72.247278258105112</v>
      </c>
    </row>
    <row r="11" spans="1:18" x14ac:dyDescent="0.25">
      <c r="A11" s="3" t="s">
        <v>23</v>
      </c>
      <c r="B11">
        <v>39.151908009792507</v>
      </c>
      <c r="C11">
        <v>9.9529379269075307</v>
      </c>
      <c r="H11" s="60" t="s">
        <v>24</v>
      </c>
      <c r="I11">
        <v>0.1091397769314197</v>
      </c>
      <c r="J11">
        <v>6.6266927761349112E-2</v>
      </c>
    </row>
    <row r="12" spans="1:18" x14ac:dyDescent="0.25">
      <c r="H12" s="60" t="s">
        <v>25</v>
      </c>
      <c r="I12">
        <v>5.8540580425836548E-2</v>
      </c>
      <c r="J12">
        <v>7.9770656779563576E-2</v>
      </c>
    </row>
    <row r="13" spans="1:18" x14ac:dyDescent="0.25">
      <c r="H13" s="60" t="s">
        <v>26</v>
      </c>
      <c r="I13">
        <v>0.1055666151150696</v>
      </c>
      <c r="J13">
        <v>0.13544898896932681</v>
      </c>
      <c r="P13" s="60" t="s">
        <v>27</v>
      </c>
      <c r="Q13">
        <v>4657.976541515598</v>
      </c>
    </row>
    <row r="14" spans="1:18" x14ac:dyDescent="0.25">
      <c r="H14" s="60" t="s">
        <v>28</v>
      </c>
      <c r="I14">
        <v>0.11357157301541861</v>
      </c>
      <c r="J14">
        <v>5.9393145764274978E-2</v>
      </c>
    </row>
    <row r="15" spans="1:18" x14ac:dyDescent="0.25">
      <c r="H15" s="60" t="s">
        <v>29</v>
      </c>
      <c r="I15">
        <v>0.1064304229219241</v>
      </c>
      <c r="J15">
        <v>9.5897183166047187E-2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60"/>
      <c r="I20" s="60" t="s">
        <v>12</v>
      </c>
      <c r="J20" s="60" t="s">
        <v>13</v>
      </c>
      <c r="P20" s="60"/>
      <c r="Q20" s="60" t="s">
        <v>12</v>
      </c>
      <c r="R20" s="60" t="s">
        <v>13</v>
      </c>
    </row>
    <row r="21" spans="1:18" x14ac:dyDescent="0.25">
      <c r="A21" s="3" t="s">
        <v>14</v>
      </c>
      <c r="B21">
        <v>3.0687460835963671</v>
      </c>
      <c r="C21">
        <v>2.391283139330397</v>
      </c>
      <c r="H21" s="60" t="s">
        <v>15</v>
      </c>
      <c r="I21">
        <v>0.24294315753460211</v>
      </c>
      <c r="J21">
        <v>0.30459820465974607</v>
      </c>
      <c r="P21" s="60" t="s">
        <v>16</v>
      </c>
      <c r="Q21">
        <v>-0.32162428560506989</v>
      </c>
      <c r="R21">
        <v>0.20760414677902689</v>
      </c>
    </row>
    <row r="22" spans="1:18" x14ac:dyDescent="0.25">
      <c r="A22" s="3" t="s">
        <v>17</v>
      </c>
      <c r="B22">
        <v>14.000473363025931</v>
      </c>
      <c r="C22">
        <v>15.32225755691641</v>
      </c>
      <c r="H22" s="60" t="s">
        <v>18</v>
      </c>
      <c r="I22">
        <v>0.48792808825879941</v>
      </c>
      <c r="J22">
        <v>0.46244583823703839</v>
      </c>
      <c r="P22" s="60" t="s">
        <v>19</v>
      </c>
      <c r="Q22">
        <v>2.928205620411275</v>
      </c>
      <c r="R22">
        <v>4.5847870433921001</v>
      </c>
    </row>
    <row r="23" spans="1:18" x14ac:dyDescent="0.25">
      <c r="A23" s="3" t="s">
        <v>20</v>
      </c>
      <c r="B23">
        <v>15.049853929198729</v>
      </c>
      <c r="C23">
        <v>9.0783674786912254</v>
      </c>
      <c r="H23" s="60" t="s">
        <v>21</v>
      </c>
      <c r="I23">
        <v>0.37737783591791291</v>
      </c>
      <c r="J23">
        <v>0.50819601711010998</v>
      </c>
      <c r="P23" s="60" t="s">
        <v>22</v>
      </c>
      <c r="Q23">
        <v>21.04911003838718</v>
      </c>
      <c r="R23">
        <v>26.471511479551459</v>
      </c>
    </row>
    <row r="24" spans="1:18" x14ac:dyDescent="0.25">
      <c r="A24" s="3" t="s">
        <v>23</v>
      </c>
      <c r="B24">
        <v>7.986690516809297</v>
      </c>
      <c r="C24">
        <v>7.7947804488910339</v>
      </c>
      <c r="H24" s="60" t="s">
        <v>24</v>
      </c>
      <c r="I24">
        <v>0.37660445097537593</v>
      </c>
      <c r="J24">
        <v>0.41513462417762131</v>
      </c>
    </row>
    <row r="25" spans="1:18" x14ac:dyDescent="0.25">
      <c r="H25" s="60" t="s">
        <v>25</v>
      </c>
      <c r="I25">
        <v>0.41840599045616339</v>
      </c>
      <c r="J25">
        <v>0.32799819506843653</v>
      </c>
    </row>
    <row r="26" spans="1:18" x14ac:dyDescent="0.25">
      <c r="H26" s="60" t="s">
        <v>26</v>
      </c>
      <c r="I26">
        <v>0.28782551861525529</v>
      </c>
      <c r="J26">
        <v>0.2648826561239036</v>
      </c>
      <c r="P26" s="60" t="s">
        <v>27</v>
      </c>
      <c r="Q26">
        <v>201.21550666532761</v>
      </c>
    </row>
    <row r="27" spans="1:18" x14ac:dyDescent="0.25">
      <c r="H27" s="60" t="s">
        <v>28</v>
      </c>
      <c r="I27">
        <v>0.42782036997844991</v>
      </c>
      <c r="J27">
        <v>0.4129073202348536</v>
      </c>
    </row>
    <row r="28" spans="1:18" x14ac:dyDescent="0.25">
      <c r="H28" s="60" t="s">
        <v>29</v>
      </c>
      <c r="I28">
        <v>0.69646278245196092</v>
      </c>
      <c r="J28">
        <v>0.68429278850359998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60"/>
      <c r="I33" s="60" t="s">
        <v>12</v>
      </c>
      <c r="J33" s="60" t="s">
        <v>13</v>
      </c>
      <c r="P33" s="60"/>
      <c r="Q33" s="60" t="s">
        <v>12</v>
      </c>
      <c r="R33" s="60" t="s">
        <v>13</v>
      </c>
    </row>
    <row r="34" spans="1:18" x14ac:dyDescent="0.25">
      <c r="A34" s="3" t="s">
        <v>14</v>
      </c>
      <c r="B34">
        <v>4.239408088008048</v>
      </c>
      <c r="C34">
        <v>2.6570675684078271</v>
      </c>
      <c r="H34" s="60" t="s">
        <v>15</v>
      </c>
      <c r="I34">
        <v>0.71156903671751559</v>
      </c>
      <c r="J34">
        <v>0.65706930838061228</v>
      </c>
      <c r="P34" s="60" t="s">
        <v>16</v>
      </c>
      <c r="Q34">
        <v>-1.236082200840634</v>
      </c>
      <c r="R34">
        <v>2.5656515496171579</v>
      </c>
    </row>
    <row r="35" spans="1:18" x14ac:dyDescent="0.25">
      <c r="A35" s="3" t="s">
        <v>17</v>
      </c>
      <c r="B35">
        <v>20.100138422387481</v>
      </c>
      <c r="C35">
        <v>13.34040232211264</v>
      </c>
      <c r="H35" s="60" t="s">
        <v>18</v>
      </c>
      <c r="I35">
        <v>0.68113216411495325</v>
      </c>
      <c r="J35">
        <v>0.57645240177243584</v>
      </c>
      <c r="P35" s="60" t="s">
        <v>19</v>
      </c>
      <c r="Q35">
        <v>31.269674733684759</v>
      </c>
      <c r="R35">
        <v>31.137400898251521</v>
      </c>
    </row>
    <row r="36" spans="1:18" x14ac:dyDescent="0.25">
      <c r="A36" s="3" t="s">
        <v>20</v>
      </c>
      <c r="B36">
        <v>39.43068279419964</v>
      </c>
      <c r="C36">
        <v>20.534428405242672</v>
      </c>
      <c r="H36" s="60" t="s">
        <v>21</v>
      </c>
      <c r="I36">
        <v>0.6643675177384244</v>
      </c>
      <c r="J36">
        <v>0.60983393937604213</v>
      </c>
      <c r="P36" s="60" t="s">
        <v>22</v>
      </c>
      <c r="Q36">
        <v>124.8891503863705</v>
      </c>
      <c r="R36">
        <v>127.6640893809339</v>
      </c>
    </row>
    <row r="37" spans="1:18" x14ac:dyDescent="0.25">
      <c r="A37" s="3" t="s">
        <v>23</v>
      </c>
      <c r="B37">
        <v>36.337109509258887</v>
      </c>
      <c r="C37">
        <v>27.418822250354431</v>
      </c>
      <c r="H37" s="60" t="s">
        <v>24</v>
      </c>
      <c r="I37">
        <v>0.70628310740581535</v>
      </c>
      <c r="J37">
        <v>0.67260657022217651</v>
      </c>
    </row>
    <row r="38" spans="1:18" x14ac:dyDescent="0.25">
      <c r="H38" s="60" t="s">
        <v>25</v>
      </c>
      <c r="I38">
        <v>0.41143375522733061</v>
      </c>
      <c r="J38">
        <v>0.42429688101491192</v>
      </c>
    </row>
    <row r="39" spans="1:18" x14ac:dyDescent="0.25">
      <c r="H39" s="60" t="s">
        <v>26</v>
      </c>
      <c r="I39">
        <v>0.49245804873048771</v>
      </c>
      <c r="J39">
        <v>0.62917874788147343</v>
      </c>
      <c r="P39" s="60" t="s">
        <v>27</v>
      </c>
      <c r="Q39">
        <v>3050.412301016011</v>
      </c>
    </row>
    <row r="40" spans="1:18" x14ac:dyDescent="0.25">
      <c r="H40" s="60" t="s">
        <v>28</v>
      </c>
      <c r="I40">
        <v>0.54541455386249538</v>
      </c>
      <c r="J40">
        <v>0.35743193746853708</v>
      </c>
    </row>
    <row r="41" spans="1:18" x14ac:dyDescent="0.25">
      <c r="H41" s="60" t="s">
        <v>29</v>
      </c>
      <c r="I41">
        <v>0.57666445569015778</v>
      </c>
      <c r="J41">
        <v>0.69674916627263506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60"/>
      <c r="I46" s="60" t="s">
        <v>12</v>
      </c>
      <c r="J46" s="60" t="s">
        <v>13</v>
      </c>
      <c r="P46" s="60"/>
      <c r="Q46" s="60" t="s">
        <v>12</v>
      </c>
      <c r="R46" s="60" t="s">
        <v>13</v>
      </c>
    </row>
    <row r="47" spans="1:18" x14ac:dyDescent="0.25">
      <c r="A47" s="3" t="s">
        <v>14</v>
      </c>
      <c r="B47">
        <v>2.7772621312456098</v>
      </c>
      <c r="C47">
        <v>2.192857079722486</v>
      </c>
      <c r="H47" s="60" t="s">
        <v>15</v>
      </c>
      <c r="I47">
        <v>0.24486560415803471</v>
      </c>
      <c r="J47">
        <v>0.28549084821924092</v>
      </c>
      <c r="P47" s="60" t="s">
        <v>16</v>
      </c>
      <c r="Q47">
        <v>3.3983428988622748</v>
      </c>
      <c r="R47">
        <v>-3.4411984708743342</v>
      </c>
    </row>
    <row r="48" spans="1:18" x14ac:dyDescent="0.25">
      <c r="A48" s="3" t="s">
        <v>17</v>
      </c>
      <c r="B48">
        <v>10.82572964902533</v>
      </c>
      <c r="C48">
        <v>12.20221677742251</v>
      </c>
      <c r="H48" s="60" t="s">
        <v>18</v>
      </c>
      <c r="I48">
        <v>0.18409818154299951</v>
      </c>
      <c r="J48">
        <v>0.16395056689466789</v>
      </c>
      <c r="P48" s="60" t="s">
        <v>19</v>
      </c>
      <c r="Q48">
        <v>14.077489696859789</v>
      </c>
      <c r="R48">
        <v>35.51005048704436</v>
      </c>
    </row>
    <row r="49" spans="1:18" x14ac:dyDescent="0.25">
      <c r="A49" s="3" t="s">
        <v>20</v>
      </c>
      <c r="B49">
        <v>37.524448560566881</v>
      </c>
      <c r="C49">
        <v>16.646547055944769</v>
      </c>
      <c r="H49" s="60" t="s">
        <v>21</v>
      </c>
      <c r="I49">
        <v>8.7172209645592899E-2</v>
      </c>
      <c r="J49">
        <v>7.0755266335230368E-2</v>
      </c>
      <c r="P49" s="60" t="s">
        <v>22</v>
      </c>
      <c r="Q49">
        <v>46.048976309896737</v>
      </c>
      <c r="R49">
        <v>121.47029043690191</v>
      </c>
    </row>
    <row r="50" spans="1:18" x14ac:dyDescent="0.25">
      <c r="A50" s="3" t="s">
        <v>23</v>
      </c>
      <c r="B50">
        <v>30.704880298391011</v>
      </c>
      <c r="C50">
        <v>15.964802636700149</v>
      </c>
      <c r="H50" s="60" t="s">
        <v>24</v>
      </c>
      <c r="I50">
        <v>0.16212033042621041</v>
      </c>
      <c r="J50">
        <v>0.14738981538776641</v>
      </c>
    </row>
    <row r="51" spans="1:18" x14ac:dyDescent="0.25">
      <c r="H51" s="60" t="s">
        <v>25</v>
      </c>
      <c r="I51">
        <v>0.17286126825708439</v>
      </c>
      <c r="J51">
        <v>0.1270832455519906</v>
      </c>
    </row>
    <row r="52" spans="1:18" x14ac:dyDescent="0.25">
      <c r="H52" s="60" t="s">
        <v>26</v>
      </c>
      <c r="I52">
        <v>0.30302202060915961</v>
      </c>
      <c r="J52">
        <v>0.14312470420259529</v>
      </c>
      <c r="P52" s="60" t="s">
        <v>27</v>
      </c>
      <c r="Q52">
        <v>1594.4987533044989</v>
      </c>
    </row>
    <row r="53" spans="1:18" x14ac:dyDescent="0.25">
      <c r="H53" s="60" t="s">
        <v>28</v>
      </c>
      <c r="I53">
        <v>0.226271535856369</v>
      </c>
      <c r="J53">
        <v>0.10387271852146659</v>
      </c>
    </row>
    <row r="54" spans="1:18" x14ac:dyDescent="0.25">
      <c r="H54" s="60" t="s">
        <v>29</v>
      </c>
      <c r="I54">
        <v>0.25413120542703199</v>
      </c>
      <c r="J54">
        <v>0.24187767757380879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60"/>
      <c r="I59" s="60" t="s">
        <v>12</v>
      </c>
      <c r="J59" s="60" t="s">
        <v>13</v>
      </c>
      <c r="P59" s="60"/>
      <c r="Q59" s="60" t="s">
        <v>12</v>
      </c>
      <c r="R59" s="60" t="s">
        <v>13</v>
      </c>
    </row>
    <row r="60" spans="1:18" x14ac:dyDescent="0.25">
      <c r="A60" s="3" t="s">
        <v>14</v>
      </c>
      <c r="B60">
        <v>29.343790134618601</v>
      </c>
      <c r="C60">
        <v>8.5073693520646554</v>
      </c>
      <c r="H60" s="60" t="s">
        <v>15</v>
      </c>
      <c r="I60">
        <v>9.2919807818728772E-2</v>
      </c>
      <c r="J60">
        <v>0.11552372468495931</v>
      </c>
      <c r="P60" s="60" t="s">
        <v>16</v>
      </c>
      <c r="Q60">
        <v>-1.7140326231383229E-4</v>
      </c>
      <c r="R60">
        <v>-0.48033890965704601</v>
      </c>
    </row>
    <row r="61" spans="1:18" x14ac:dyDescent="0.25">
      <c r="A61" s="3" t="s">
        <v>17</v>
      </c>
      <c r="B61">
        <v>63.070003509608988</v>
      </c>
      <c r="C61">
        <v>61.519429213585617</v>
      </c>
      <c r="H61" s="60" t="s">
        <v>18</v>
      </c>
      <c r="I61">
        <v>7.4187028334590746E-2</v>
      </c>
      <c r="J61">
        <v>7.4194308533345146E-2</v>
      </c>
      <c r="P61" s="60" t="s">
        <v>19</v>
      </c>
      <c r="Q61">
        <v>9.0919395977748412</v>
      </c>
      <c r="R61">
        <v>14.356434982062501</v>
      </c>
    </row>
    <row r="62" spans="1:18" x14ac:dyDescent="0.25">
      <c r="A62" s="3" t="s">
        <v>20</v>
      </c>
      <c r="B62">
        <v>49.76195406951777</v>
      </c>
      <c r="C62">
        <v>28.003727519821819</v>
      </c>
      <c r="H62" s="60" t="s">
        <v>21</v>
      </c>
      <c r="I62">
        <v>9.3894252239668685E-2</v>
      </c>
      <c r="J62">
        <v>7.027249747052304E-2</v>
      </c>
      <c r="P62" s="60" t="s">
        <v>22</v>
      </c>
      <c r="Q62">
        <v>78.848995044821834</v>
      </c>
      <c r="R62">
        <v>144.34043893139011</v>
      </c>
    </row>
    <row r="63" spans="1:18" x14ac:dyDescent="0.25">
      <c r="A63" s="3" t="s">
        <v>23</v>
      </c>
      <c r="B63">
        <v>60.75255622197696</v>
      </c>
      <c r="C63">
        <v>42.470446405391733</v>
      </c>
      <c r="H63" s="60" t="s">
        <v>24</v>
      </c>
      <c r="I63">
        <v>5.7142889902178168E-2</v>
      </c>
      <c r="J63">
        <v>4.1876723587834903E-2</v>
      </c>
    </row>
    <row r="64" spans="1:18" x14ac:dyDescent="0.25">
      <c r="H64" s="60" t="s">
        <v>25</v>
      </c>
      <c r="I64">
        <v>0.11979824375982361</v>
      </c>
      <c r="J64">
        <v>0.1181997795733576</v>
      </c>
    </row>
    <row r="65" spans="1:18" x14ac:dyDescent="0.25">
      <c r="H65" s="60" t="s">
        <v>26</v>
      </c>
      <c r="I65">
        <v>0.1032758905826819</v>
      </c>
      <c r="J65">
        <v>0.15168045436171701</v>
      </c>
      <c r="P65" s="60" t="s">
        <v>27</v>
      </c>
      <c r="Q65">
        <v>2043.421414941037</v>
      </c>
    </row>
    <row r="66" spans="1:18" x14ac:dyDescent="0.25">
      <c r="H66" s="60" t="s">
        <v>28</v>
      </c>
      <c r="I66">
        <v>7.3203727716297406E-2</v>
      </c>
      <c r="J66">
        <v>8.981635917498923E-2</v>
      </c>
    </row>
    <row r="67" spans="1:18" x14ac:dyDescent="0.25">
      <c r="H67" s="60" t="s">
        <v>29</v>
      </c>
      <c r="I67">
        <v>6.900384432642645E-2</v>
      </c>
      <c r="J67">
        <v>5.165057143105227E-2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60"/>
      <c r="I72" s="60" t="s">
        <v>12</v>
      </c>
      <c r="J72" s="60" t="s">
        <v>13</v>
      </c>
      <c r="P72" s="60"/>
      <c r="Q72" s="60" t="s">
        <v>12</v>
      </c>
      <c r="R72" s="60" t="s">
        <v>13</v>
      </c>
    </row>
    <row r="73" spans="1:18" x14ac:dyDescent="0.25">
      <c r="A73" s="3" t="s">
        <v>14</v>
      </c>
      <c r="B73">
        <v>2.619126213900719</v>
      </c>
      <c r="C73">
        <v>1.716557127783769</v>
      </c>
      <c r="H73" s="60" t="s">
        <v>15</v>
      </c>
      <c r="I73">
        <v>7.3106377511354639E-2</v>
      </c>
      <c r="J73">
        <v>0.1043963880576449</v>
      </c>
      <c r="P73" s="60" t="s">
        <v>16</v>
      </c>
      <c r="Q73">
        <v>-9.0773364716490751E-2</v>
      </c>
      <c r="R73">
        <v>0.2225567858847608</v>
      </c>
    </row>
    <row r="74" spans="1:18" x14ac:dyDescent="0.25">
      <c r="A74" s="3" t="s">
        <v>17</v>
      </c>
      <c r="B74">
        <v>9.691853153151202</v>
      </c>
      <c r="C74">
        <v>13.18566252349925</v>
      </c>
      <c r="H74" s="60" t="s">
        <v>18</v>
      </c>
      <c r="I74">
        <v>9.9117279627136179E-2</v>
      </c>
      <c r="J74">
        <v>0.11515360863944631</v>
      </c>
      <c r="P74" s="60" t="s">
        <v>19</v>
      </c>
      <c r="Q74">
        <v>3.2894696720214429</v>
      </c>
      <c r="R74">
        <v>4.2952636285996997</v>
      </c>
    </row>
    <row r="75" spans="1:18" x14ac:dyDescent="0.25">
      <c r="A75" s="3" t="s">
        <v>20</v>
      </c>
      <c r="B75">
        <v>16.572044924601091</v>
      </c>
      <c r="C75">
        <v>18.3713256679873</v>
      </c>
      <c r="H75" s="60" t="s">
        <v>21</v>
      </c>
      <c r="I75">
        <v>0.1154484084433238</v>
      </c>
      <c r="J75">
        <v>6.0924531359104167E-2</v>
      </c>
      <c r="P75" s="60" t="s">
        <v>22</v>
      </c>
      <c r="Q75">
        <v>20.699662670072129</v>
      </c>
      <c r="R75">
        <v>31.35958295895006</v>
      </c>
    </row>
    <row r="76" spans="1:18" x14ac:dyDescent="0.25">
      <c r="A76" s="3" t="s">
        <v>23</v>
      </c>
      <c r="B76">
        <v>12.671949551925509</v>
      </c>
      <c r="C76">
        <v>7.4306624463311186</v>
      </c>
      <c r="H76" s="60" t="s">
        <v>24</v>
      </c>
      <c r="I76">
        <v>5.4826367993470897E-2</v>
      </c>
      <c r="J76">
        <v>7.546872479924796E-2</v>
      </c>
    </row>
    <row r="77" spans="1:18" x14ac:dyDescent="0.25">
      <c r="H77" s="60" t="s">
        <v>25</v>
      </c>
      <c r="I77">
        <v>6.5710810801980796E-2</v>
      </c>
      <c r="J77">
        <v>8.4635104807237932E-2</v>
      </c>
    </row>
    <row r="78" spans="1:18" x14ac:dyDescent="0.25">
      <c r="H78" s="60" t="s">
        <v>26</v>
      </c>
      <c r="I78">
        <v>0.1197630105468975</v>
      </c>
      <c r="J78">
        <v>0.1207834330490434</v>
      </c>
      <c r="P78" s="60" t="s">
        <v>27</v>
      </c>
      <c r="Q78">
        <v>250.51815368837319</v>
      </c>
    </row>
    <row r="79" spans="1:18" x14ac:dyDescent="0.25">
      <c r="H79" s="60" t="s">
        <v>28</v>
      </c>
      <c r="I79">
        <v>9.8046511095210523E-2</v>
      </c>
      <c r="J79">
        <v>7.6977391099486578E-2</v>
      </c>
    </row>
    <row r="80" spans="1:18" x14ac:dyDescent="0.25">
      <c r="H80" s="60" t="s">
        <v>29</v>
      </c>
      <c r="I80">
        <v>0.10890973559658949</v>
      </c>
      <c r="J80">
        <v>0.17453271129990711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60"/>
      <c r="I85" s="60" t="s">
        <v>12</v>
      </c>
      <c r="J85" s="60" t="s">
        <v>13</v>
      </c>
      <c r="P85" s="60"/>
      <c r="Q85" s="60" t="s">
        <v>12</v>
      </c>
      <c r="R85" s="60" t="s">
        <v>13</v>
      </c>
    </row>
    <row r="86" spans="1:18" x14ac:dyDescent="0.25">
      <c r="A86" s="3" t="s">
        <v>14</v>
      </c>
      <c r="B86">
        <v>23.721751436946271</v>
      </c>
      <c r="C86">
        <v>14.844827397229841</v>
      </c>
      <c r="H86" s="60" t="s">
        <v>15</v>
      </c>
      <c r="I86">
        <v>0.4004302071308396</v>
      </c>
      <c r="J86">
        <v>0.47465915267488029</v>
      </c>
      <c r="P86" s="60" t="s">
        <v>16</v>
      </c>
      <c r="Q86">
        <v>-0.63560257522355212</v>
      </c>
      <c r="R86">
        <v>0.52344967567645984</v>
      </c>
    </row>
    <row r="87" spans="1:18" x14ac:dyDescent="0.25">
      <c r="A87" s="3" t="s">
        <v>17</v>
      </c>
      <c r="B87">
        <v>85.245529124294691</v>
      </c>
      <c r="C87">
        <v>83.661178555237527</v>
      </c>
      <c r="H87" s="60" t="s">
        <v>18</v>
      </c>
      <c r="I87">
        <v>0.42520084078896331</v>
      </c>
      <c r="J87">
        <v>0.41088469419394302</v>
      </c>
      <c r="P87" s="60" t="s">
        <v>19</v>
      </c>
      <c r="Q87">
        <v>11.619863819942189</v>
      </c>
      <c r="R87">
        <v>16.60997385304584</v>
      </c>
    </row>
    <row r="88" spans="1:18" x14ac:dyDescent="0.25">
      <c r="A88" s="3" t="s">
        <v>20</v>
      </c>
      <c r="B88">
        <v>43.870018441698427</v>
      </c>
      <c r="C88">
        <v>44.346353168432117</v>
      </c>
      <c r="H88" s="60" t="s">
        <v>21</v>
      </c>
      <c r="I88">
        <v>0.32522746463619778</v>
      </c>
      <c r="J88">
        <v>0.49700731727978659</v>
      </c>
      <c r="P88" s="60" t="s">
        <v>22</v>
      </c>
      <c r="Q88">
        <v>84.366843639082319</v>
      </c>
      <c r="R88">
        <v>169.77417212373621</v>
      </c>
    </row>
    <row r="89" spans="1:18" x14ac:dyDescent="0.25">
      <c r="A89" s="3" t="s">
        <v>23</v>
      </c>
      <c r="B89">
        <v>76.809903273078348</v>
      </c>
      <c r="C89">
        <v>41.661835031463447</v>
      </c>
      <c r="H89" s="60" t="s">
        <v>24</v>
      </c>
      <c r="I89">
        <v>0.34792171509753561</v>
      </c>
      <c r="J89">
        <v>0.62127478678623971</v>
      </c>
    </row>
    <row r="90" spans="1:18" x14ac:dyDescent="0.25">
      <c r="H90" s="60" t="s">
        <v>25</v>
      </c>
      <c r="I90">
        <v>0.29279236628610761</v>
      </c>
      <c r="J90">
        <v>0.40434638469872403</v>
      </c>
    </row>
    <row r="91" spans="1:18" x14ac:dyDescent="0.25">
      <c r="H91" s="60" t="s">
        <v>26</v>
      </c>
      <c r="I91">
        <v>0.37068217007771648</v>
      </c>
      <c r="J91">
        <v>0.37608353049553012</v>
      </c>
      <c r="P91" s="60" t="s">
        <v>27</v>
      </c>
      <c r="Q91">
        <v>3722.6781822256971</v>
      </c>
    </row>
    <row r="92" spans="1:18" x14ac:dyDescent="0.25">
      <c r="H92" s="60" t="s">
        <v>28</v>
      </c>
      <c r="I92">
        <v>0.54005296666657454</v>
      </c>
      <c r="J92">
        <v>0.41846861345357739</v>
      </c>
    </row>
    <row r="93" spans="1:18" x14ac:dyDescent="0.25">
      <c r="H93" s="60" t="s">
        <v>29</v>
      </c>
      <c r="I93">
        <v>0.36850280963256382</v>
      </c>
      <c r="J93">
        <v>0.34150356344824401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60"/>
      <c r="I98" s="60" t="s">
        <v>12</v>
      </c>
      <c r="J98" s="60" t="s">
        <v>13</v>
      </c>
      <c r="P98" s="60"/>
      <c r="Q98" s="60" t="s">
        <v>12</v>
      </c>
      <c r="R98" s="60" t="s">
        <v>13</v>
      </c>
    </row>
    <row r="99" spans="1:18" x14ac:dyDescent="0.25">
      <c r="A99" s="3" t="s">
        <v>14</v>
      </c>
      <c r="B99">
        <v>13.054325446220041</v>
      </c>
      <c r="C99">
        <v>5.3488812247626614</v>
      </c>
      <c r="H99" s="60" t="s">
        <v>15</v>
      </c>
      <c r="I99">
        <v>9.0807432403232705E-2</v>
      </c>
      <c r="J99">
        <v>0.1263073115396568</v>
      </c>
      <c r="P99" s="60" t="s">
        <v>16</v>
      </c>
      <c r="Q99">
        <v>-0.1228330214148375</v>
      </c>
      <c r="R99">
        <v>0.5155220663204928</v>
      </c>
    </row>
    <row r="100" spans="1:18" x14ac:dyDescent="0.25">
      <c r="A100" s="3" t="s">
        <v>17</v>
      </c>
      <c r="B100">
        <v>18.104377818030219</v>
      </c>
      <c r="C100">
        <v>31.52371490332477</v>
      </c>
      <c r="H100" s="60" t="s">
        <v>18</v>
      </c>
      <c r="I100">
        <v>0.10507777614955249</v>
      </c>
      <c r="J100">
        <v>0.1164760116077095</v>
      </c>
      <c r="P100" s="60" t="s">
        <v>19</v>
      </c>
      <c r="Q100">
        <v>5.3649827601297062</v>
      </c>
      <c r="R100">
        <v>8.6722474300048429</v>
      </c>
    </row>
    <row r="101" spans="1:18" x14ac:dyDescent="0.25">
      <c r="A101" s="3" t="s">
        <v>20</v>
      </c>
      <c r="B101">
        <v>13.078571341660981</v>
      </c>
      <c r="C101">
        <v>16.496151504669879</v>
      </c>
      <c r="H101" s="60" t="s">
        <v>21</v>
      </c>
      <c r="I101">
        <v>8.1740109309846612E-2</v>
      </c>
      <c r="J101">
        <v>3.659950657120023E-2</v>
      </c>
      <c r="P101" s="60" t="s">
        <v>22</v>
      </c>
      <c r="Q101">
        <v>34.185856180970177</v>
      </c>
      <c r="R101">
        <v>49.233458098189331</v>
      </c>
    </row>
    <row r="102" spans="1:18" x14ac:dyDescent="0.25">
      <c r="A102" s="3" t="s">
        <v>23</v>
      </c>
      <c r="B102">
        <v>6.7978202804255812</v>
      </c>
      <c r="C102">
        <v>23.501879144407209</v>
      </c>
      <c r="H102" s="60" t="s">
        <v>24</v>
      </c>
      <c r="I102">
        <v>9.0436823343228834E-2</v>
      </c>
      <c r="J102">
        <v>0.1059606682705829</v>
      </c>
    </row>
    <row r="103" spans="1:18" x14ac:dyDescent="0.25">
      <c r="H103" s="60" t="s">
        <v>25</v>
      </c>
      <c r="I103">
        <v>7.9315619305056775E-2</v>
      </c>
      <c r="J103">
        <v>7.4763729581565144E-2</v>
      </c>
    </row>
    <row r="104" spans="1:18" x14ac:dyDescent="0.25">
      <c r="H104" s="60" t="s">
        <v>26</v>
      </c>
      <c r="I104">
        <v>7.8375413461818449E-2</v>
      </c>
      <c r="J104">
        <v>0.110244327096214</v>
      </c>
      <c r="P104" s="60" t="s">
        <v>27</v>
      </c>
      <c r="Q104">
        <v>740.11680369976966</v>
      </c>
    </row>
    <row r="105" spans="1:18" x14ac:dyDescent="0.25">
      <c r="H105" s="60" t="s">
        <v>28</v>
      </c>
      <c r="I105">
        <v>8.0035621330582687E-2</v>
      </c>
      <c r="J105">
        <v>7.77504309345418E-2</v>
      </c>
    </row>
    <row r="106" spans="1:18" x14ac:dyDescent="0.25">
      <c r="H106" s="60" t="s">
        <v>29</v>
      </c>
      <c r="I106">
        <v>7.9949317171041104E-2</v>
      </c>
      <c r="J106">
        <v>0.1198556543120579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60"/>
      <c r="I111" s="60" t="s">
        <v>12</v>
      </c>
      <c r="J111" s="60" t="s">
        <v>13</v>
      </c>
      <c r="P111" s="60"/>
      <c r="Q111" s="60" t="s">
        <v>12</v>
      </c>
      <c r="R111" s="60" t="s">
        <v>13</v>
      </c>
    </row>
    <row r="112" spans="1:18" x14ac:dyDescent="0.25">
      <c r="A112" s="3" t="s">
        <v>14</v>
      </c>
      <c r="B112">
        <v>10.96539911567287</v>
      </c>
      <c r="C112">
        <v>4.680562678658279</v>
      </c>
      <c r="H112" s="60" t="s">
        <v>15</v>
      </c>
      <c r="I112">
        <v>8.8489105268253182E-2</v>
      </c>
      <c r="J112">
        <v>0.13495015568522581</v>
      </c>
      <c r="P112" s="60" t="s">
        <v>16</v>
      </c>
      <c r="Q112">
        <v>-0.69517960793743983</v>
      </c>
      <c r="R112">
        <v>0.75512117770902831</v>
      </c>
    </row>
    <row r="113" spans="1:18" x14ac:dyDescent="0.25">
      <c r="A113" s="3" t="s">
        <v>17</v>
      </c>
      <c r="B113">
        <v>48.866124832448669</v>
      </c>
      <c r="C113">
        <v>33.604681248950271</v>
      </c>
      <c r="H113" s="60" t="s">
        <v>18</v>
      </c>
      <c r="I113">
        <v>8.8435924814419531E-2</v>
      </c>
      <c r="J113">
        <v>9.0575848310081045E-2</v>
      </c>
      <c r="P113" s="60" t="s">
        <v>19</v>
      </c>
      <c r="Q113">
        <v>7.7607266632461176</v>
      </c>
      <c r="R113">
        <v>30.923198384697962</v>
      </c>
    </row>
    <row r="114" spans="1:18" x14ac:dyDescent="0.25">
      <c r="A114" s="3" t="s">
        <v>20</v>
      </c>
      <c r="B114">
        <v>59.802147009092486</v>
      </c>
      <c r="C114">
        <v>40.807042451855423</v>
      </c>
      <c r="H114" s="60" t="s">
        <v>21</v>
      </c>
      <c r="I114">
        <v>0.15081818441496</v>
      </c>
      <c r="J114">
        <v>0.15102949516584849</v>
      </c>
      <c r="P114" s="60" t="s">
        <v>22</v>
      </c>
      <c r="Q114">
        <v>41.538507004483733</v>
      </c>
      <c r="R114">
        <v>106.7753988951756</v>
      </c>
    </row>
    <row r="115" spans="1:18" x14ac:dyDescent="0.25">
      <c r="A115" s="3" t="s">
        <v>23</v>
      </c>
      <c r="B115">
        <v>32.372736591345117</v>
      </c>
      <c r="C115">
        <v>37.191957766069052</v>
      </c>
      <c r="H115" s="60" t="s">
        <v>24</v>
      </c>
      <c r="I115">
        <v>0.40129089945429469</v>
      </c>
      <c r="J115">
        <v>0.38415785004419972</v>
      </c>
    </row>
    <row r="116" spans="1:18" x14ac:dyDescent="0.25">
      <c r="H116" s="60" t="s">
        <v>25</v>
      </c>
      <c r="I116">
        <v>0.1847720285904734</v>
      </c>
      <c r="J116">
        <v>0.14926503410384639</v>
      </c>
    </row>
    <row r="117" spans="1:18" x14ac:dyDescent="0.25">
      <c r="H117" s="60" t="s">
        <v>26</v>
      </c>
      <c r="I117">
        <v>0.25187288752622577</v>
      </c>
      <c r="J117">
        <v>0.23857090063623251</v>
      </c>
      <c r="P117" s="60" t="s">
        <v>27</v>
      </c>
      <c r="Q117">
        <v>2724.5102464416982</v>
      </c>
    </row>
    <row r="118" spans="1:18" x14ac:dyDescent="0.25">
      <c r="H118" s="60" t="s">
        <v>28</v>
      </c>
      <c r="I118">
        <v>0.157170910402648</v>
      </c>
      <c r="J118">
        <v>0.1907938848525832</v>
      </c>
    </row>
    <row r="119" spans="1:18" x14ac:dyDescent="0.25">
      <c r="H119" s="60" t="s">
        <v>29</v>
      </c>
      <c r="I119">
        <v>0.30560554332535289</v>
      </c>
      <c r="J119">
        <v>0.26408227175637172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1.2571496987110291</v>
      </c>
      <c r="C146">
        <v>1.580374262067304</v>
      </c>
    </row>
    <row r="147" spans="1:25" x14ac:dyDescent="0.25">
      <c r="A147" s="3" t="s">
        <v>17</v>
      </c>
      <c r="B147">
        <v>6.0925280415915513</v>
      </c>
      <c r="C147">
        <v>7.9685606997620813</v>
      </c>
    </row>
    <row r="148" spans="1:25" x14ac:dyDescent="0.25">
      <c r="A148" s="3" t="s">
        <v>20</v>
      </c>
      <c r="B148">
        <v>5.2343916463695024</v>
      </c>
      <c r="C148">
        <v>2.128795513894906</v>
      </c>
    </row>
    <row r="149" spans="1:25" x14ac:dyDescent="0.25">
      <c r="A149" s="3" t="s">
        <v>23</v>
      </c>
      <c r="B149">
        <v>5.708768452389819</v>
      </c>
      <c r="C149">
        <v>1.70132910642113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61"/>
      <c r="B159" s="61" t="s">
        <v>12</v>
      </c>
      <c r="C159" s="61" t="s">
        <v>68</v>
      </c>
      <c r="D159" s="61" t="s">
        <v>69</v>
      </c>
      <c r="H159" s="61"/>
      <c r="I159" s="61" t="s">
        <v>13</v>
      </c>
      <c r="J159" s="61" t="s">
        <v>70</v>
      </c>
      <c r="K159" s="61" t="s">
        <v>71</v>
      </c>
      <c r="O159" s="61"/>
      <c r="P159" s="61" t="s">
        <v>12</v>
      </c>
      <c r="Q159" s="61" t="s">
        <v>13</v>
      </c>
      <c r="W159" s="61"/>
      <c r="X159" s="61" t="s">
        <v>12</v>
      </c>
      <c r="Y159" s="61" t="s">
        <v>13</v>
      </c>
    </row>
    <row r="160" spans="1:25" x14ac:dyDescent="0.25">
      <c r="A160" s="61" t="s">
        <v>14</v>
      </c>
      <c r="B160">
        <v>-0.141121724821821</v>
      </c>
      <c r="C160">
        <v>1.9349645623957541E-2</v>
      </c>
      <c r="D160">
        <v>1.7722674218606502E-2</v>
      </c>
      <c r="H160" s="61" t="s">
        <v>72</v>
      </c>
      <c r="I160">
        <v>-0.1001198674725641</v>
      </c>
      <c r="J160">
        <v>-1.6525965847223781E-2</v>
      </c>
      <c r="K160">
        <v>-1.1011099142555711E-3</v>
      </c>
      <c r="O160" s="61" t="s">
        <v>73</v>
      </c>
      <c r="P160">
        <v>-8.738483621557179E-2</v>
      </c>
      <c r="Q160">
        <v>-0.1077322214780507</v>
      </c>
      <c r="W160" s="61" t="s">
        <v>15</v>
      </c>
      <c r="X160">
        <v>-0.2224519301480169</v>
      </c>
      <c r="Y160">
        <v>-0.1131089842800881</v>
      </c>
    </row>
    <row r="161" spans="1:25" x14ac:dyDescent="0.25">
      <c r="A161" s="61" t="s">
        <v>17</v>
      </c>
      <c r="B161">
        <v>3.9060195925238857E-2</v>
      </c>
      <c r="C161">
        <v>3.146412802541027E-3</v>
      </c>
      <c r="D161">
        <v>3.396031559056302E-3</v>
      </c>
      <c r="H161" s="61" t="s">
        <v>74</v>
      </c>
      <c r="I161">
        <v>-4.5296848786160443E-2</v>
      </c>
      <c r="J161">
        <v>9.4332734247152706E-3</v>
      </c>
      <c r="K161">
        <v>-4.5750054083289592E-3</v>
      </c>
      <c r="O161" s="61" t="s">
        <v>75</v>
      </c>
      <c r="P161">
        <v>-0.17980941328560629</v>
      </c>
      <c r="Q161">
        <v>-0.1204612438061244</v>
      </c>
      <c r="W161" s="61" t="s">
        <v>18</v>
      </c>
      <c r="X161">
        <v>-0.21083055694672589</v>
      </c>
      <c r="Y161">
        <v>-7.1206083308378937E-2</v>
      </c>
    </row>
    <row r="162" spans="1:25" x14ac:dyDescent="0.25">
      <c r="A162" s="61" t="s">
        <v>20</v>
      </c>
      <c r="B162">
        <v>-4.1471250168429653E-2</v>
      </c>
      <c r="C162">
        <v>-0.116625623645032</v>
      </c>
      <c r="D162">
        <v>-0.1221685740439243</v>
      </c>
      <c r="H162" s="61" t="s">
        <v>76</v>
      </c>
      <c r="I162">
        <v>-5.5103320499949662E-2</v>
      </c>
      <c r="J162">
        <v>5.4000883799549169E-2</v>
      </c>
      <c r="K162">
        <v>5.2755199418791157E-2</v>
      </c>
      <c r="O162" s="61" t="s">
        <v>77</v>
      </c>
      <c r="P162">
        <v>-0.1313451331882392</v>
      </c>
      <c r="Q162">
        <v>-6.039674767173555E-2</v>
      </c>
      <c r="W162" s="61" t="s">
        <v>21</v>
      </c>
      <c r="X162">
        <v>-0.15257744132695419</v>
      </c>
      <c r="Y162">
        <v>-1.615856296316804E-2</v>
      </c>
    </row>
    <row r="163" spans="1:25" x14ac:dyDescent="0.25">
      <c r="A163" s="61" t="s">
        <v>23</v>
      </c>
      <c r="B163">
        <v>-0.1652437830994046</v>
      </c>
      <c r="C163">
        <v>-1.484817026121112E-2</v>
      </c>
      <c r="D163">
        <v>-2.265193697855947E-4</v>
      </c>
      <c r="H163" s="61" t="s">
        <v>78</v>
      </c>
      <c r="I163">
        <v>2.500244486913444E-2</v>
      </c>
      <c r="J163">
        <v>-9.0959455274587202E-3</v>
      </c>
      <c r="K163">
        <v>-1.3790987908242489E-2</v>
      </c>
      <c r="O163" s="61" t="s">
        <v>79</v>
      </c>
      <c r="P163">
        <v>-1.6206014332920259E-2</v>
      </c>
      <c r="Q163">
        <v>5.439710001620076E-3</v>
      </c>
      <c r="W163" s="61" t="s">
        <v>24</v>
      </c>
      <c r="X163">
        <v>-0.17139624563191</v>
      </c>
      <c r="Y163">
        <v>-0.1156718845377403</v>
      </c>
    </row>
    <row r="164" spans="1:25" x14ac:dyDescent="0.25">
      <c r="W164" s="61" t="s">
        <v>25</v>
      </c>
      <c r="X164">
        <v>-0.15823415615303041</v>
      </c>
      <c r="Y164">
        <v>-6.8516894376077844E-2</v>
      </c>
    </row>
    <row r="165" spans="1:25" x14ac:dyDescent="0.25">
      <c r="W165" s="61" t="s">
        <v>26</v>
      </c>
      <c r="X165">
        <v>-0.14938037612442329</v>
      </c>
      <c r="Y165">
        <v>-2.6741722253512099E-2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61" t="s">
        <v>28</v>
      </c>
      <c r="X166">
        <v>-0.31341187061795378</v>
      </c>
      <c r="Y166">
        <v>-9.8758452714183861E-2</v>
      </c>
    </row>
    <row r="167" spans="1:25" x14ac:dyDescent="0.25">
      <c r="A167" s="61"/>
      <c r="B167" s="61" t="s">
        <v>12</v>
      </c>
      <c r="C167" s="61" t="s">
        <v>68</v>
      </c>
      <c r="D167" s="61" t="s">
        <v>69</v>
      </c>
      <c r="H167" s="61"/>
      <c r="I167" s="61" t="s">
        <v>13</v>
      </c>
      <c r="J167" s="61" t="s">
        <v>70</v>
      </c>
      <c r="K167" s="61" t="s">
        <v>71</v>
      </c>
      <c r="O167" s="61"/>
      <c r="P167" s="61" t="s">
        <v>12</v>
      </c>
      <c r="Q167" s="61" t="s">
        <v>13</v>
      </c>
      <c r="W167" s="61" t="s">
        <v>29</v>
      </c>
      <c r="X167">
        <v>-8.3239375182677031E-2</v>
      </c>
      <c r="Y167">
        <v>-5.4893103933469398E-2</v>
      </c>
    </row>
    <row r="168" spans="1:25" x14ac:dyDescent="0.25">
      <c r="A168" s="61" t="s">
        <v>14</v>
      </c>
      <c r="B168">
        <v>-0.22233893511398051</v>
      </c>
      <c r="C168">
        <v>-0.13672907104645379</v>
      </c>
      <c r="D168">
        <v>-0.13084142511932309</v>
      </c>
      <c r="H168" s="61" t="s">
        <v>72</v>
      </c>
      <c r="I168">
        <v>0.40499478899180019</v>
      </c>
      <c r="J168">
        <v>0.15290307821154039</v>
      </c>
      <c r="K168">
        <v>8.4620970758581895E-2</v>
      </c>
      <c r="O168" s="61" t="s">
        <v>73</v>
      </c>
      <c r="P168">
        <v>0.4996037208602071</v>
      </c>
      <c r="Q168">
        <v>0.47560374567884972</v>
      </c>
    </row>
    <row r="169" spans="1:25" x14ac:dyDescent="0.25">
      <c r="A169" s="61" t="s">
        <v>17</v>
      </c>
      <c r="B169">
        <v>0.2923839098755377</v>
      </c>
      <c r="C169">
        <v>0.1857813238652018</v>
      </c>
      <c r="D169">
        <v>0.13729549515061559</v>
      </c>
      <c r="H169" s="61" t="s">
        <v>74</v>
      </c>
      <c r="I169">
        <v>0.47638014782518218</v>
      </c>
      <c r="J169">
        <v>0.13532344400599261</v>
      </c>
      <c r="K169">
        <v>6.8745585437291992E-2</v>
      </c>
      <c r="O169" s="61" t="s">
        <v>75</v>
      </c>
      <c r="P169">
        <v>0.48584271332494128</v>
      </c>
      <c r="Q169">
        <v>0.40585621647158049</v>
      </c>
    </row>
    <row r="170" spans="1:25" x14ac:dyDescent="0.25">
      <c r="A170" s="61" t="s">
        <v>20</v>
      </c>
      <c r="B170">
        <v>0.51831001127662091</v>
      </c>
      <c r="C170">
        <v>0.24516357640669359</v>
      </c>
      <c r="D170">
        <v>0.13682137408784939</v>
      </c>
      <c r="H170" s="61" t="s">
        <v>76</v>
      </c>
      <c r="I170">
        <v>0.4963795757407492</v>
      </c>
      <c r="J170">
        <v>0.2416650878622465</v>
      </c>
      <c r="K170">
        <v>0.1734488238265661</v>
      </c>
      <c r="O170" s="61" t="s">
        <v>77</v>
      </c>
      <c r="P170">
        <v>0.43307529045897059</v>
      </c>
      <c r="Q170">
        <v>0.47327923632372609</v>
      </c>
      <c r="W170" s="3" t="s">
        <v>81</v>
      </c>
    </row>
    <row r="171" spans="1:25" x14ac:dyDescent="0.25">
      <c r="A171" s="61" t="s">
        <v>23</v>
      </c>
      <c r="B171">
        <v>0.50840284016140935</v>
      </c>
      <c r="C171">
        <v>0.29725781203215768</v>
      </c>
      <c r="D171">
        <v>0.2058858214708075</v>
      </c>
      <c r="H171" s="61" t="s">
        <v>78</v>
      </c>
      <c r="I171">
        <v>0.47883609741098448</v>
      </c>
      <c r="J171">
        <v>0.30979930952130902</v>
      </c>
      <c r="K171">
        <v>0.3009951027786596</v>
      </c>
      <c r="O171" s="61" t="s">
        <v>79</v>
      </c>
      <c r="P171">
        <v>0.54956408211697083</v>
      </c>
      <c r="Q171">
        <v>0.49158420338052272</v>
      </c>
      <c r="W171" s="61"/>
      <c r="X171" s="61" t="s">
        <v>12</v>
      </c>
      <c r="Y171" s="61" t="s">
        <v>13</v>
      </c>
    </row>
    <row r="172" spans="1:25" x14ac:dyDescent="0.25">
      <c r="W172" s="61" t="s">
        <v>15</v>
      </c>
      <c r="X172">
        <v>0.32685065244208072</v>
      </c>
      <c r="Y172">
        <v>0.3155754073924984</v>
      </c>
    </row>
    <row r="173" spans="1:25" x14ac:dyDescent="0.25">
      <c r="W173" s="61" t="s">
        <v>18</v>
      </c>
      <c r="X173">
        <v>0.3652732121926735</v>
      </c>
      <c r="Y173">
        <v>0.27461127051866702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61" t="s">
        <v>21</v>
      </c>
      <c r="X174">
        <v>0.5360363250988901</v>
      </c>
      <c r="Y174">
        <v>0.47752395607572229</v>
      </c>
    </row>
    <row r="175" spans="1:25" x14ac:dyDescent="0.25">
      <c r="A175" s="61"/>
      <c r="B175" s="61" t="s">
        <v>12</v>
      </c>
      <c r="C175" s="61" t="s">
        <v>68</v>
      </c>
      <c r="D175" s="61" t="s">
        <v>69</v>
      </c>
      <c r="H175" s="61"/>
      <c r="I175" s="61" t="s">
        <v>13</v>
      </c>
      <c r="J175" s="61" t="s">
        <v>70</v>
      </c>
      <c r="K175" s="61" t="s">
        <v>71</v>
      </c>
      <c r="O175" s="61"/>
      <c r="P175" s="61" t="s">
        <v>12</v>
      </c>
      <c r="Q175" s="61" t="s">
        <v>13</v>
      </c>
      <c r="W175" s="61" t="s">
        <v>24</v>
      </c>
      <c r="X175">
        <v>0.48443490735248351</v>
      </c>
      <c r="Y175">
        <v>0.4033869944359415</v>
      </c>
    </row>
    <row r="176" spans="1:25" x14ac:dyDescent="0.25">
      <c r="A176" s="61" t="s">
        <v>14</v>
      </c>
      <c r="B176">
        <v>8.9897018685292984E-2</v>
      </c>
      <c r="C176">
        <v>-0.1115729100313935</v>
      </c>
      <c r="D176">
        <v>-0.1019808235002974</v>
      </c>
      <c r="H176" s="61" t="s">
        <v>72</v>
      </c>
      <c r="I176">
        <v>0.45844352406152522</v>
      </c>
      <c r="J176">
        <v>0.25211209540681567</v>
      </c>
      <c r="K176">
        <v>8.5911005427636258E-2</v>
      </c>
      <c r="O176" s="61" t="s">
        <v>73</v>
      </c>
      <c r="P176">
        <v>-6.6423304774901687E-2</v>
      </c>
      <c r="Q176">
        <v>0.44959823547630018</v>
      </c>
      <c r="W176" s="61" t="s">
        <v>25</v>
      </c>
      <c r="X176">
        <v>0.46057238684945728</v>
      </c>
      <c r="Y176">
        <v>0.38641997452033777</v>
      </c>
    </row>
    <row r="177" spans="1:25" x14ac:dyDescent="0.25">
      <c r="A177" s="61" t="s">
        <v>17</v>
      </c>
      <c r="B177">
        <v>-0.25183484767992542</v>
      </c>
      <c r="C177">
        <v>1.7284923988239831E-2</v>
      </c>
      <c r="D177">
        <v>9.7548609807266179E-2</v>
      </c>
      <c r="H177" s="61" t="s">
        <v>74</v>
      </c>
      <c r="I177">
        <v>0.4282732267588526</v>
      </c>
      <c r="J177">
        <v>0.29048625834524688</v>
      </c>
      <c r="K177">
        <v>0.1271571211259527</v>
      </c>
      <c r="O177" s="61" t="s">
        <v>75</v>
      </c>
      <c r="P177">
        <v>3.0693411369820619E-2</v>
      </c>
      <c r="Q177">
        <v>0.451351061052577</v>
      </c>
      <c r="W177" s="61" t="s">
        <v>26</v>
      </c>
      <c r="X177">
        <v>0.26083579628224429</v>
      </c>
      <c r="Y177">
        <v>0.22556325479167069</v>
      </c>
    </row>
    <row r="178" spans="1:25" x14ac:dyDescent="0.25">
      <c r="A178" s="61" t="s">
        <v>20</v>
      </c>
      <c r="B178">
        <v>-8.7613154989783754E-2</v>
      </c>
      <c r="C178">
        <v>0.1513060280642034</v>
      </c>
      <c r="D178">
        <v>0.1170357871213438</v>
      </c>
      <c r="H178" s="61" t="s">
        <v>76</v>
      </c>
      <c r="I178">
        <v>0.29357189425793578</v>
      </c>
      <c r="J178">
        <v>0.18037872315982101</v>
      </c>
      <c r="K178">
        <v>4.2350071523340457E-2</v>
      </c>
      <c r="O178" s="61" t="s">
        <v>77</v>
      </c>
      <c r="P178">
        <v>2.9109834563335081E-2</v>
      </c>
      <c r="Q178">
        <v>0.31865760016799688</v>
      </c>
      <c r="W178" s="61" t="s">
        <v>28</v>
      </c>
      <c r="X178">
        <v>0.63217375376082519</v>
      </c>
      <c r="Y178">
        <v>0.56803729811506098</v>
      </c>
    </row>
    <row r="179" spans="1:25" x14ac:dyDescent="0.25">
      <c r="A179" s="61" t="s">
        <v>23</v>
      </c>
      <c r="B179">
        <v>7.4332328268534864E-2</v>
      </c>
      <c r="C179">
        <v>0.16574556317236569</v>
      </c>
      <c r="D179">
        <v>0.1050710842770721</v>
      </c>
      <c r="H179" s="61" t="s">
        <v>78</v>
      </c>
      <c r="I179">
        <v>0.12757355287285929</v>
      </c>
      <c r="J179">
        <v>0.25154427572697552</v>
      </c>
      <c r="K179">
        <v>0.16730487906031349</v>
      </c>
      <c r="O179" s="61" t="s">
        <v>79</v>
      </c>
      <c r="P179">
        <v>-6.8007346517246006E-2</v>
      </c>
      <c r="Q179">
        <v>0.2537758379457814</v>
      </c>
      <c r="W179" s="61" t="s">
        <v>29</v>
      </c>
      <c r="X179">
        <v>0.50438913194634749</v>
      </c>
      <c r="Y179">
        <v>0.47108552768616541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61"/>
      <c r="B183" s="61" t="s">
        <v>12</v>
      </c>
      <c r="C183" s="61" t="s">
        <v>68</v>
      </c>
      <c r="D183" s="61" t="s">
        <v>69</v>
      </c>
      <c r="H183" s="61"/>
      <c r="I183" s="61" t="s">
        <v>13</v>
      </c>
      <c r="J183" s="61" t="s">
        <v>70</v>
      </c>
      <c r="K183" s="61" t="s">
        <v>71</v>
      </c>
      <c r="O183" s="61"/>
      <c r="P183" s="61" t="s">
        <v>12</v>
      </c>
      <c r="Q183" s="61" t="s">
        <v>13</v>
      </c>
      <c r="W183" s="61"/>
      <c r="X183" s="61" t="s">
        <v>12</v>
      </c>
      <c r="Y183" s="61" t="s">
        <v>13</v>
      </c>
    </row>
    <row r="184" spans="1:25" x14ac:dyDescent="0.25">
      <c r="A184" s="61" t="s">
        <v>14</v>
      </c>
      <c r="B184">
        <v>6.4890708258059121E-2</v>
      </c>
      <c r="C184">
        <v>9.1426446861317678E-2</v>
      </c>
      <c r="D184">
        <v>-2.8693794015849958E-2</v>
      </c>
      <c r="H184" s="61" t="s">
        <v>72</v>
      </c>
      <c r="I184">
        <v>5.3496844040572963E-2</v>
      </c>
      <c r="J184">
        <v>6.6221394579098203E-2</v>
      </c>
      <c r="K184">
        <v>5.616831394678095E-2</v>
      </c>
      <c r="O184" s="61" t="s">
        <v>73</v>
      </c>
      <c r="P184">
        <v>9.6087777162979254E-2</v>
      </c>
      <c r="Q184">
        <v>0.22997396963475139</v>
      </c>
      <c r="W184" s="61" t="s">
        <v>15</v>
      </c>
      <c r="X184">
        <v>-0.52389583708410203</v>
      </c>
      <c r="Y184">
        <v>-0.17908091474055071</v>
      </c>
    </row>
    <row r="185" spans="1:25" x14ac:dyDescent="0.25">
      <c r="A185" s="61" t="s">
        <v>17</v>
      </c>
      <c r="B185">
        <v>0.14297092793079241</v>
      </c>
      <c r="C185">
        <v>0.1586038415855146</v>
      </c>
      <c r="D185">
        <v>1.1274859822863021E-2</v>
      </c>
      <c r="H185" s="61" t="s">
        <v>74</v>
      </c>
      <c r="I185">
        <v>0.12892277386291159</v>
      </c>
      <c r="J185">
        <v>-4.1903375976447693E-2</v>
      </c>
      <c r="K185">
        <v>-5.4521425520314658E-2</v>
      </c>
      <c r="O185" s="61" t="s">
        <v>75</v>
      </c>
      <c r="P185">
        <v>-8.1928404963540716E-2</v>
      </c>
      <c r="Q185">
        <v>2.27967504954124E-2</v>
      </c>
      <c r="W185" s="61" t="s">
        <v>18</v>
      </c>
      <c r="X185">
        <v>-0.40979691334771212</v>
      </c>
      <c r="Y185">
        <v>-5.6721763807580913E-2</v>
      </c>
    </row>
    <row r="186" spans="1:25" x14ac:dyDescent="0.25">
      <c r="A186" s="61" t="s">
        <v>20</v>
      </c>
      <c r="B186">
        <v>-2.5377661872488091E-2</v>
      </c>
      <c r="C186">
        <v>3.506929508425087E-2</v>
      </c>
      <c r="D186">
        <v>4.4051820872567198E-2</v>
      </c>
      <c r="H186" s="61" t="s">
        <v>76</v>
      </c>
      <c r="I186">
        <v>0.1982003539801277</v>
      </c>
      <c r="J186">
        <v>0.19473121477022379</v>
      </c>
      <c r="K186">
        <v>3.1903804564000451E-2</v>
      </c>
      <c r="O186" s="61" t="s">
        <v>77</v>
      </c>
      <c r="P186">
        <v>5.7548162116648469E-2</v>
      </c>
      <c r="Q186">
        <v>0.1442609300824102</v>
      </c>
      <c r="W186" s="61" t="s">
        <v>21</v>
      </c>
      <c r="X186">
        <v>-0.11003076028986911</v>
      </c>
      <c r="Y186">
        <v>0.30872364559321219</v>
      </c>
    </row>
    <row r="187" spans="1:25" x14ac:dyDescent="0.25">
      <c r="A187" s="61" t="s">
        <v>23</v>
      </c>
      <c r="B187">
        <v>-3.6597242383572558E-2</v>
      </c>
      <c r="C187">
        <v>5.3883910088801543E-2</v>
      </c>
      <c r="D187">
        <v>-1.2421061196783189E-2</v>
      </c>
      <c r="H187" s="61" t="s">
        <v>78</v>
      </c>
      <c r="I187">
        <v>3.1727035032206759E-2</v>
      </c>
      <c r="J187">
        <v>2.279554203247515E-2</v>
      </c>
      <c r="K187">
        <v>-4.7768828492644939E-4</v>
      </c>
      <c r="O187" s="61" t="s">
        <v>79</v>
      </c>
      <c r="P187">
        <v>8.8402185505292011E-2</v>
      </c>
      <c r="Q187">
        <v>3.300007062738386E-2</v>
      </c>
      <c r="W187" s="61" t="s">
        <v>24</v>
      </c>
      <c r="X187">
        <v>3.4957165964791127E-2</v>
      </c>
      <c r="Y187">
        <v>0.4435470364640553</v>
      </c>
    </row>
    <row r="188" spans="1:25" x14ac:dyDescent="0.25">
      <c r="W188" s="61" t="s">
        <v>25</v>
      </c>
      <c r="X188">
        <v>-0.34016176491568079</v>
      </c>
      <c r="Y188">
        <v>-0.1555881153177765</v>
      </c>
    </row>
    <row r="189" spans="1:25" x14ac:dyDescent="0.25">
      <c r="W189" s="61" t="s">
        <v>26</v>
      </c>
      <c r="X189">
        <v>-0.31095930571439978</v>
      </c>
      <c r="Y189">
        <v>-0.14921250775474421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61" t="s">
        <v>28</v>
      </c>
      <c r="X190">
        <v>-1.716944228452949E-3</v>
      </c>
      <c r="Y190">
        <v>0.44016787657131129</v>
      </c>
    </row>
    <row r="191" spans="1:25" x14ac:dyDescent="0.25">
      <c r="A191" s="61"/>
      <c r="B191" s="61" t="s">
        <v>12</v>
      </c>
      <c r="C191" s="61" t="s">
        <v>68</v>
      </c>
      <c r="D191" s="61" t="s">
        <v>69</v>
      </c>
      <c r="H191" s="61"/>
      <c r="I191" s="61" t="s">
        <v>13</v>
      </c>
      <c r="J191" s="61" t="s">
        <v>70</v>
      </c>
      <c r="K191" s="61" t="s">
        <v>71</v>
      </c>
      <c r="O191" s="61"/>
      <c r="P191" s="61" t="s">
        <v>12</v>
      </c>
      <c r="Q191" s="61" t="s">
        <v>13</v>
      </c>
      <c r="W191" s="61" t="s">
        <v>29</v>
      </c>
      <c r="X191">
        <v>-6.8647258339072065E-2</v>
      </c>
      <c r="Y191">
        <v>0.42392989432715023</v>
      </c>
    </row>
    <row r="192" spans="1:25" x14ac:dyDescent="0.25">
      <c r="A192" s="61" t="s">
        <v>14</v>
      </c>
      <c r="B192">
        <v>2.9722265365966579E-3</v>
      </c>
      <c r="C192">
        <v>-9.185069721600056E-2</v>
      </c>
      <c r="D192">
        <v>-8.157038974904085E-2</v>
      </c>
      <c r="H192" s="61" t="s">
        <v>72</v>
      </c>
      <c r="I192">
        <v>1.7775358066725571E-2</v>
      </c>
      <c r="J192">
        <v>-5.1969077895980542E-2</v>
      </c>
      <c r="K192">
        <v>-3.0489765297539679E-2</v>
      </c>
      <c r="O192" s="61" t="s">
        <v>73</v>
      </c>
      <c r="P192">
        <v>-5.1882313064702139E-2</v>
      </c>
      <c r="Q192">
        <v>-3.3685843846231703E-2</v>
      </c>
    </row>
    <row r="193" spans="1:25" x14ac:dyDescent="0.25">
      <c r="A193" s="61" t="s">
        <v>17</v>
      </c>
      <c r="B193">
        <v>5.0539464027487623E-2</v>
      </c>
      <c r="C193">
        <v>0.10377866197832331</v>
      </c>
      <c r="D193">
        <v>9.4647724280047196E-2</v>
      </c>
      <c r="H193" s="61" t="s">
        <v>74</v>
      </c>
      <c r="I193">
        <v>-0.14997970533477931</v>
      </c>
      <c r="J193">
        <v>-2.8294473216826561E-2</v>
      </c>
      <c r="K193">
        <v>-1.111159546612699E-2</v>
      </c>
      <c r="O193" s="61" t="s">
        <v>75</v>
      </c>
      <c r="P193">
        <v>-9.6967527958232561E-2</v>
      </c>
      <c r="Q193">
        <v>-5.7290155970368573E-2</v>
      </c>
    </row>
    <row r="194" spans="1:25" x14ac:dyDescent="0.25">
      <c r="A194" s="61" t="s">
        <v>20</v>
      </c>
      <c r="B194">
        <v>8.3045451282758836E-2</v>
      </c>
      <c r="C194">
        <v>7.7725075026732288E-2</v>
      </c>
      <c r="D194">
        <v>4.8045026409111652E-2</v>
      </c>
      <c r="H194" s="61" t="s">
        <v>76</v>
      </c>
      <c r="I194">
        <v>2.264358627826427E-2</v>
      </c>
      <c r="J194">
        <v>-0.16543649716722711</v>
      </c>
      <c r="K194">
        <v>-0.14755289279407929</v>
      </c>
      <c r="O194" s="61" t="s">
        <v>77</v>
      </c>
      <c r="P194">
        <v>-4.0420908587785742E-2</v>
      </c>
      <c r="Q194">
        <v>1.0439773804961489E-2</v>
      </c>
      <c r="W194" s="3" t="s">
        <v>89</v>
      </c>
    </row>
    <row r="195" spans="1:25" x14ac:dyDescent="0.25">
      <c r="A195" s="61" t="s">
        <v>23</v>
      </c>
      <c r="B195">
        <v>1.5895745657818551E-4</v>
      </c>
      <c r="C195">
        <v>-2.5641344829603702E-2</v>
      </c>
      <c r="D195">
        <v>-2.034723147862369E-2</v>
      </c>
      <c r="H195" s="61" t="s">
        <v>78</v>
      </c>
      <c r="I195">
        <v>7.598100878989901E-2</v>
      </c>
      <c r="J195">
        <v>-1.1460627938070501E-2</v>
      </c>
      <c r="K195">
        <v>-1.8570387889542048E-2</v>
      </c>
      <c r="O195" s="61" t="s">
        <v>79</v>
      </c>
      <c r="P195">
        <v>-3.4584878723946492E-2</v>
      </c>
      <c r="Q195">
        <v>0.1090983556181029</v>
      </c>
      <c r="W195" s="61"/>
      <c r="X195" s="61" t="s">
        <v>12</v>
      </c>
      <c r="Y195" s="61" t="s">
        <v>13</v>
      </c>
    </row>
    <row r="196" spans="1:25" x14ac:dyDescent="0.25">
      <c r="W196" s="61" t="s">
        <v>15</v>
      </c>
      <c r="X196">
        <v>6.1046608665749631E-2</v>
      </c>
      <c r="Y196">
        <v>0.1297921413317614</v>
      </c>
    </row>
    <row r="197" spans="1:25" x14ac:dyDescent="0.25">
      <c r="W197" s="61" t="s">
        <v>18</v>
      </c>
      <c r="X197">
        <v>5.4185454741879933E-2</v>
      </c>
      <c r="Y197">
        <v>0.14360930113126411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61" t="s">
        <v>21</v>
      </c>
      <c r="X198">
        <v>7.228228713575339E-4</v>
      </c>
      <c r="Y198">
        <v>3.6535485475172123E-2</v>
      </c>
    </row>
    <row r="199" spans="1:25" x14ac:dyDescent="0.25">
      <c r="A199" s="61"/>
      <c r="B199" s="61" t="s">
        <v>12</v>
      </c>
      <c r="C199" s="61" t="s">
        <v>68</v>
      </c>
      <c r="D199" s="61" t="s">
        <v>69</v>
      </c>
      <c r="H199" s="61"/>
      <c r="I199" s="61" t="s">
        <v>13</v>
      </c>
      <c r="J199" s="61" t="s">
        <v>70</v>
      </c>
      <c r="K199" s="61" t="s">
        <v>71</v>
      </c>
      <c r="O199" s="61"/>
      <c r="P199" s="61" t="s">
        <v>12</v>
      </c>
      <c r="Q199" s="61" t="s">
        <v>13</v>
      </c>
      <c r="W199" s="61" t="s">
        <v>24</v>
      </c>
      <c r="X199">
        <v>-7.6122668538430083E-2</v>
      </c>
      <c r="Y199">
        <v>2.9448813255613771E-2</v>
      </c>
    </row>
    <row r="200" spans="1:25" x14ac:dyDescent="0.25">
      <c r="A200" s="61" t="s">
        <v>14</v>
      </c>
      <c r="B200">
        <v>-0.1281562129493112</v>
      </c>
      <c r="C200">
        <v>4.8692851068979401E-2</v>
      </c>
      <c r="D200">
        <v>4.8761561789006799E-2</v>
      </c>
      <c r="H200" s="61" t="s">
        <v>72</v>
      </c>
      <c r="I200">
        <v>4.7329075411714321E-2</v>
      </c>
      <c r="J200">
        <v>1.8870144501275211E-2</v>
      </c>
      <c r="K200">
        <v>1.6561538645809532E-2</v>
      </c>
      <c r="O200" s="61" t="s">
        <v>73</v>
      </c>
      <c r="P200">
        <v>-0.13586040805004229</v>
      </c>
      <c r="Q200">
        <v>-2.0918072127926561E-2</v>
      </c>
      <c r="W200" s="61" t="s">
        <v>25</v>
      </c>
      <c r="X200">
        <v>5.7852773236366013E-2</v>
      </c>
      <c r="Y200">
        <v>0.1240435757678001</v>
      </c>
    </row>
    <row r="201" spans="1:25" x14ac:dyDescent="0.25">
      <c r="A201" s="61" t="s">
        <v>17</v>
      </c>
      <c r="B201">
        <v>-8.7777322991065016E-3</v>
      </c>
      <c r="C201">
        <v>-8.4357132243178933E-3</v>
      </c>
      <c r="D201">
        <v>2.9210274992821821E-3</v>
      </c>
      <c r="H201" s="61" t="s">
        <v>74</v>
      </c>
      <c r="I201">
        <v>-4.280467677016174E-2</v>
      </c>
      <c r="J201">
        <v>1.8092193298279029E-2</v>
      </c>
      <c r="K201">
        <v>2.9457891052368911E-2</v>
      </c>
      <c r="O201" s="61" t="s">
        <v>75</v>
      </c>
      <c r="P201">
        <v>-6.9791159629983571E-2</v>
      </c>
      <c r="Q201">
        <v>4.1771762430103117E-2</v>
      </c>
      <c r="W201" s="61" t="s">
        <v>26</v>
      </c>
      <c r="X201">
        <v>3.4913869832313968E-2</v>
      </c>
      <c r="Y201">
        <v>5.0030943188270033E-2</v>
      </c>
    </row>
    <row r="202" spans="1:25" x14ac:dyDescent="0.25">
      <c r="A202" s="61" t="s">
        <v>20</v>
      </c>
      <c r="B202">
        <v>-1.512461996636616E-2</v>
      </c>
      <c r="C202">
        <v>4.2034158234131612E-2</v>
      </c>
      <c r="D202">
        <v>3.3431865797635227E-2</v>
      </c>
      <c r="H202" s="61" t="s">
        <v>76</v>
      </c>
      <c r="I202">
        <v>-3.2872932662153943E-2</v>
      </c>
      <c r="J202">
        <v>2.6051182136691099E-2</v>
      </c>
      <c r="K202">
        <v>3.7491557640750253E-2</v>
      </c>
      <c r="O202" s="61" t="s">
        <v>77</v>
      </c>
      <c r="P202">
        <v>5.6706913720602152E-2</v>
      </c>
      <c r="Q202">
        <v>-0.1205152597347927</v>
      </c>
      <c r="W202" s="61" t="s">
        <v>28</v>
      </c>
      <c r="X202">
        <v>1.5177936346087309E-2</v>
      </c>
      <c r="Y202">
        <v>7.4670975712484988E-2</v>
      </c>
    </row>
    <row r="203" spans="1:25" x14ac:dyDescent="0.25">
      <c r="A203" s="61" t="s">
        <v>23</v>
      </c>
      <c r="B203">
        <v>-7.7515551656286819E-2</v>
      </c>
      <c r="C203">
        <v>1.382064104161213E-2</v>
      </c>
      <c r="D203">
        <v>2.8562119492033019E-2</v>
      </c>
      <c r="H203" s="61" t="s">
        <v>78</v>
      </c>
      <c r="I203">
        <v>-0.12751860832299469</v>
      </c>
      <c r="J203">
        <v>-1.5384050675941891E-2</v>
      </c>
      <c r="K203">
        <v>9.5206178453312133E-3</v>
      </c>
      <c r="O203" s="61" t="s">
        <v>79</v>
      </c>
      <c r="P203">
        <v>7.1300609813073748E-2</v>
      </c>
      <c r="Q203">
        <v>-3.714682316475406E-2</v>
      </c>
      <c r="W203" s="61" t="s">
        <v>29</v>
      </c>
      <c r="X203">
        <v>2.6486846330447959E-2</v>
      </c>
      <c r="Y203">
        <v>0.10195297790684001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61"/>
      <c r="B207" s="61" t="s">
        <v>12</v>
      </c>
      <c r="C207" s="61" t="s">
        <v>68</v>
      </c>
      <c r="D207" s="61" t="s">
        <v>69</v>
      </c>
      <c r="H207" s="61"/>
      <c r="I207" s="61" t="s">
        <v>13</v>
      </c>
      <c r="J207" s="61" t="s">
        <v>70</v>
      </c>
      <c r="K207" s="61" t="s">
        <v>71</v>
      </c>
      <c r="O207" s="61"/>
      <c r="P207" s="61" t="s">
        <v>12</v>
      </c>
      <c r="Q207" s="61" t="s">
        <v>13</v>
      </c>
      <c r="W207" s="61"/>
      <c r="X207" s="61" t="s">
        <v>12</v>
      </c>
      <c r="Y207" s="61" t="s">
        <v>13</v>
      </c>
    </row>
    <row r="208" spans="1:25" x14ac:dyDescent="0.25">
      <c r="A208" s="61" t="s">
        <v>14</v>
      </c>
      <c r="B208">
        <v>8.9636512175535754E-2</v>
      </c>
      <c r="C208">
        <v>-3.4903741456686448E-2</v>
      </c>
      <c r="D208">
        <v>-3.7469540174311873E-2</v>
      </c>
      <c r="H208" s="61" t="s">
        <v>72</v>
      </c>
      <c r="I208">
        <v>0.60536596613776505</v>
      </c>
      <c r="J208">
        <v>0.26783610429735838</v>
      </c>
      <c r="K208">
        <v>0.23370400362829849</v>
      </c>
      <c r="O208" s="61" t="s">
        <v>73</v>
      </c>
      <c r="P208">
        <v>-2.933368624659671E-2</v>
      </c>
      <c r="Q208">
        <v>0.37614202985001199</v>
      </c>
      <c r="W208" s="61" t="s">
        <v>15</v>
      </c>
      <c r="X208">
        <v>-5.8110762065844958E-2</v>
      </c>
      <c r="Y208">
        <v>1.273657559217512E-2</v>
      </c>
    </row>
    <row r="209" spans="1:25" x14ac:dyDescent="0.25">
      <c r="A209" s="61" t="s">
        <v>17</v>
      </c>
      <c r="B209">
        <v>-5.417048604583008E-2</v>
      </c>
      <c r="C209">
        <v>0.1344174502757236</v>
      </c>
      <c r="D209">
        <v>8.279643192284733E-2</v>
      </c>
      <c r="H209" s="61" t="s">
        <v>74</v>
      </c>
      <c r="I209">
        <v>0.36287934811313599</v>
      </c>
      <c r="J209">
        <v>0.1485728260415215</v>
      </c>
      <c r="K209">
        <v>0.1227150287332625</v>
      </c>
      <c r="O209" s="61" t="s">
        <v>75</v>
      </c>
      <c r="P209">
        <v>-4.0739840225627729E-3</v>
      </c>
      <c r="Q209">
        <v>0.58824924155238623</v>
      </c>
      <c r="W209" s="61" t="s">
        <v>18</v>
      </c>
      <c r="X209">
        <v>1.025093096646788E-2</v>
      </c>
      <c r="Y209">
        <v>1.174363091102015E-2</v>
      </c>
    </row>
    <row r="210" spans="1:25" x14ac:dyDescent="0.25">
      <c r="A210" s="61" t="s">
        <v>20</v>
      </c>
      <c r="B210">
        <v>-0.1029251213638499</v>
      </c>
      <c r="C210">
        <v>0.1123791754186402</v>
      </c>
      <c r="D210">
        <v>8.8562793191388114E-2</v>
      </c>
      <c r="H210" s="61" t="s">
        <v>76</v>
      </c>
      <c r="I210">
        <v>0.57217512353612621</v>
      </c>
      <c r="J210">
        <v>0.26399083939740009</v>
      </c>
      <c r="K210">
        <v>0.22729980200313921</v>
      </c>
      <c r="O210" s="61" t="s">
        <v>77</v>
      </c>
      <c r="P210">
        <v>0.14311133583008559</v>
      </c>
      <c r="Q210">
        <v>0.48188859862991479</v>
      </c>
      <c r="W210" s="61" t="s">
        <v>21</v>
      </c>
      <c r="X210">
        <v>0.16763524346227901</v>
      </c>
      <c r="Y210">
        <v>-2.182114996780022E-3</v>
      </c>
    </row>
    <row r="211" spans="1:25" x14ac:dyDescent="0.25">
      <c r="A211" s="61" t="s">
        <v>23</v>
      </c>
      <c r="B211">
        <v>-8.3346493205101166E-2</v>
      </c>
      <c r="C211">
        <v>0.1092752922320042</v>
      </c>
      <c r="D211">
        <v>8.5340274883830031E-2</v>
      </c>
      <c r="H211" s="61" t="s">
        <v>78</v>
      </c>
      <c r="I211">
        <v>0.31970510599596019</v>
      </c>
      <c r="J211">
        <v>7.9632574835894254E-2</v>
      </c>
      <c r="K211">
        <v>5.4077496276805817E-2</v>
      </c>
      <c r="O211" s="61" t="s">
        <v>79</v>
      </c>
      <c r="P211">
        <v>-0.1048562425427173</v>
      </c>
      <c r="Q211">
        <v>0.48713772645636561</v>
      </c>
      <c r="W211" s="61" t="s">
        <v>24</v>
      </c>
      <c r="X211">
        <v>2.7739808130986358E-2</v>
      </c>
      <c r="Y211">
        <v>-4.6943732240311273E-2</v>
      </c>
    </row>
    <row r="212" spans="1:25" x14ac:dyDescent="0.25">
      <c r="W212" s="61" t="s">
        <v>25</v>
      </c>
      <c r="X212">
        <v>-0.1613496084918162</v>
      </c>
      <c r="Y212">
        <v>-6.7894774289499651E-2</v>
      </c>
    </row>
    <row r="213" spans="1:25" x14ac:dyDescent="0.25">
      <c r="W213" s="61" t="s">
        <v>26</v>
      </c>
      <c r="X213">
        <v>2.5103181421094099E-2</v>
      </c>
      <c r="Y213">
        <v>9.4312408420054797E-2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61" t="s">
        <v>28</v>
      </c>
      <c r="X214">
        <v>0.20825815855672319</v>
      </c>
      <c r="Y214">
        <v>0.1063415416690829</v>
      </c>
    </row>
    <row r="215" spans="1:25" x14ac:dyDescent="0.25">
      <c r="A215" s="61"/>
      <c r="B215" s="61" t="s">
        <v>12</v>
      </c>
      <c r="C215" s="61" t="s">
        <v>68</v>
      </c>
      <c r="D215" s="61" t="s">
        <v>69</v>
      </c>
      <c r="H215" s="61"/>
      <c r="I215" s="61" t="s">
        <v>13</v>
      </c>
      <c r="J215" s="61" t="s">
        <v>70</v>
      </c>
      <c r="K215" s="61" t="s">
        <v>71</v>
      </c>
      <c r="O215" s="61"/>
      <c r="P215" s="61" t="s">
        <v>12</v>
      </c>
      <c r="Q215" s="61" t="s">
        <v>13</v>
      </c>
      <c r="W215" s="61" t="s">
        <v>29</v>
      </c>
      <c r="X215">
        <v>2.509276930245409E-2</v>
      </c>
      <c r="Y215">
        <v>-9.937324146446036E-2</v>
      </c>
    </row>
    <row r="216" spans="1:25" x14ac:dyDescent="0.25">
      <c r="A216" s="61" t="s">
        <v>14</v>
      </c>
      <c r="B216">
        <v>8.7788423247763731E-2</v>
      </c>
      <c r="C216">
        <v>-2.2587015859887261E-2</v>
      </c>
      <c r="D216">
        <v>-2.9989892706701882E-2</v>
      </c>
      <c r="H216" s="61" t="s">
        <v>72</v>
      </c>
      <c r="I216">
        <v>-0.10723412295099841</v>
      </c>
      <c r="J216">
        <v>-1.5375956711056481E-2</v>
      </c>
      <c r="K216">
        <v>-2.5332441093412379E-2</v>
      </c>
      <c r="O216" s="61" t="s">
        <v>73</v>
      </c>
      <c r="P216">
        <v>0.17090031594540331</v>
      </c>
      <c r="Q216">
        <v>0.14036526990683881</v>
      </c>
    </row>
    <row r="217" spans="1:25" x14ac:dyDescent="0.25">
      <c r="A217" s="61" t="s">
        <v>17</v>
      </c>
      <c r="B217">
        <v>0.21572830646231139</v>
      </c>
      <c r="C217">
        <v>-1.392495870359836E-2</v>
      </c>
      <c r="D217">
        <v>-1.0878596064935599E-2</v>
      </c>
      <c r="H217" s="61" t="s">
        <v>74</v>
      </c>
      <c r="I217">
        <v>0.1344654758441233</v>
      </c>
      <c r="J217">
        <v>4.6262476451869516E-3</v>
      </c>
      <c r="K217">
        <v>1.2097211835519281E-2</v>
      </c>
      <c r="O217" s="61" t="s">
        <v>75</v>
      </c>
      <c r="P217">
        <v>-0.31241979188663072</v>
      </c>
      <c r="Q217">
        <v>-0.11147060350711729</v>
      </c>
    </row>
    <row r="218" spans="1:25" x14ac:dyDescent="0.25">
      <c r="A218" s="61" t="s">
        <v>20</v>
      </c>
      <c r="B218">
        <v>5.3896333661225988E-2</v>
      </c>
      <c r="C218">
        <v>2.3563765453977509E-2</v>
      </c>
      <c r="D218">
        <v>2.0211053417105648E-2</v>
      </c>
      <c r="H218" s="61" t="s">
        <v>76</v>
      </c>
      <c r="I218">
        <v>0.1025668948860063</v>
      </c>
      <c r="J218">
        <v>1.8074927298312161E-2</v>
      </c>
      <c r="K218">
        <v>5.4795743918459386E-3</v>
      </c>
      <c r="O218" s="61" t="s">
        <v>77</v>
      </c>
      <c r="P218">
        <v>9.1781991265940679E-2</v>
      </c>
      <c r="Q218">
        <v>8.556398615588881E-2</v>
      </c>
      <c r="W218" s="3" t="s">
        <v>94</v>
      </c>
    </row>
    <row r="219" spans="1:25" x14ac:dyDescent="0.25">
      <c r="A219" s="61" t="s">
        <v>23</v>
      </c>
      <c r="B219">
        <v>-0.325812530961682</v>
      </c>
      <c r="C219">
        <v>4.5747726349731642E-2</v>
      </c>
      <c r="D219">
        <v>4.6604226501604652E-2</v>
      </c>
      <c r="H219" s="61" t="s">
        <v>78</v>
      </c>
      <c r="I219">
        <v>2.655353273894967E-2</v>
      </c>
      <c r="J219">
        <v>2.4632628834085169E-2</v>
      </c>
      <c r="K219">
        <v>2.568357589234662E-2</v>
      </c>
      <c r="O219" s="61" t="s">
        <v>79</v>
      </c>
      <c r="P219">
        <v>0.1144766601505437</v>
      </c>
      <c r="Q219">
        <v>3.9278428313227302E-2</v>
      </c>
      <c r="W219" s="61"/>
      <c r="X219" s="61" t="s">
        <v>12</v>
      </c>
      <c r="Y219" s="61" t="s">
        <v>13</v>
      </c>
    </row>
    <row r="220" spans="1:25" x14ac:dyDescent="0.25">
      <c r="W220" s="61" t="s">
        <v>15</v>
      </c>
      <c r="X220">
        <v>4.7823058953378933E-2</v>
      </c>
      <c r="Y220">
        <v>-8.0092811950508463E-2</v>
      </c>
    </row>
    <row r="221" spans="1:25" x14ac:dyDescent="0.25">
      <c r="W221" s="61" t="s">
        <v>18</v>
      </c>
      <c r="X221">
        <v>8.792962825088807E-2</v>
      </c>
      <c r="Y221">
        <v>-3.1872618515256849E-3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61" t="s">
        <v>21</v>
      </c>
      <c r="X222">
        <v>-2.573269544986747E-2</v>
      </c>
      <c r="Y222">
        <v>3.0349076092121761E-2</v>
      </c>
    </row>
    <row r="223" spans="1:25" x14ac:dyDescent="0.25">
      <c r="A223" s="61"/>
      <c r="B223" s="61" t="s">
        <v>12</v>
      </c>
      <c r="C223" s="61" t="s">
        <v>68</v>
      </c>
      <c r="D223" s="61" t="s">
        <v>69</v>
      </c>
      <c r="H223" s="61"/>
      <c r="I223" s="61" t="s">
        <v>13</v>
      </c>
      <c r="J223" s="61" t="s">
        <v>70</v>
      </c>
      <c r="K223" s="61" t="s">
        <v>71</v>
      </c>
      <c r="O223" s="61"/>
      <c r="P223" s="61" t="s">
        <v>12</v>
      </c>
      <c r="Q223" s="61" t="s">
        <v>13</v>
      </c>
      <c r="W223" s="61" t="s">
        <v>24</v>
      </c>
      <c r="X223">
        <v>-5.2221902862081497E-2</v>
      </c>
      <c r="Y223">
        <v>3.2651841879185697E-2</v>
      </c>
    </row>
    <row r="224" spans="1:25" x14ac:dyDescent="0.25">
      <c r="A224" s="61" t="s">
        <v>14</v>
      </c>
      <c r="B224">
        <v>5.4965742761923066E-3</v>
      </c>
      <c r="C224">
        <v>7.6021627941570788E-2</v>
      </c>
      <c r="D224">
        <v>8.2980298887156856E-2</v>
      </c>
      <c r="H224" s="61" t="s">
        <v>72</v>
      </c>
      <c r="I224">
        <v>-3.8575816472040739E-2</v>
      </c>
      <c r="J224">
        <v>-7.1817845240872563E-2</v>
      </c>
      <c r="K224">
        <v>-6.7961013068792958E-2</v>
      </c>
      <c r="O224" s="61" t="s">
        <v>73</v>
      </c>
      <c r="P224">
        <v>0.28667597558036012</v>
      </c>
      <c r="Q224">
        <v>0.26622138699962372</v>
      </c>
      <c r="W224" s="61" t="s">
        <v>25</v>
      </c>
      <c r="X224">
        <v>4.6928618758989619E-2</v>
      </c>
      <c r="Y224">
        <v>1.5914021419253459E-2</v>
      </c>
    </row>
    <row r="225" spans="1:25" x14ac:dyDescent="0.25">
      <c r="A225" s="61" t="s">
        <v>17</v>
      </c>
      <c r="B225">
        <v>0.16936013921828311</v>
      </c>
      <c r="C225">
        <v>-3.7529448090532137E-2</v>
      </c>
      <c r="D225">
        <v>-6.7156630006127302E-2</v>
      </c>
      <c r="H225" s="61" t="s">
        <v>74</v>
      </c>
      <c r="I225">
        <v>0.33074928745745757</v>
      </c>
      <c r="J225">
        <v>-1.7434646797910219E-2</v>
      </c>
      <c r="K225">
        <v>-0.137831420510971</v>
      </c>
      <c r="O225" s="61" t="s">
        <v>75</v>
      </c>
      <c r="P225">
        <v>0.1089702986533716</v>
      </c>
      <c r="Q225">
        <v>5.9575622014163922E-2</v>
      </c>
      <c r="W225" s="61" t="s">
        <v>26</v>
      </c>
      <c r="X225">
        <v>6.5547331644547457E-2</v>
      </c>
      <c r="Y225">
        <v>-2.852987381504464E-2</v>
      </c>
    </row>
    <row r="226" spans="1:25" x14ac:dyDescent="0.25">
      <c r="A226" s="61" t="s">
        <v>20</v>
      </c>
      <c r="B226">
        <v>0.27915910866249538</v>
      </c>
      <c r="C226">
        <v>-9.5852292882054199E-2</v>
      </c>
      <c r="D226">
        <v>-0.124664869120275</v>
      </c>
      <c r="H226" s="61" t="s">
        <v>76</v>
      </c>
      <c r="I226">
        <v>7.4554513025190412E-3</v>
      </c>
      <c r="J226">
        <v>-9.112669287124861E-2</v>
      </c>
      <c r="K226">
        <v>-8.5362675342807434E-2</v>
      </c>
      <c r="O226" s="61" t="s">
        <v>77</v>
      </c>
      <c r="P226">
        <v>3.0421542330701701E-2</v>
      </c>
      <c r="Q226">
        <v>6.4164012243500086E-3</v>
      </c>
      <c r="W226" s="61" t="s">
        <v>28</v>
      </c>
      <c r="X226">
        <v>1.157704045063185E-2</v>
      </c>
      <c r="Y226">
        <v>0.2094966665498838</v>
      </c>
    </row>
    <row r="227" spans="1:25" x14ac:dyDescent="0.25">
      <c r="A227" s="61" t="s">
        <v>23</v>
      </c>
      <c r="B227">
        <v>0.31233566290703618</v>
      </c>
      <c r="C227">
        <v>-6.3257332688302012E-2</v>
      </c>
      <c r="D227">
        <v>-0.1124804370377666</v>
      </c>
      <c r="H227" s="61" t="s">
        <v>78</v>
      </c>
      <c r="I227">
        <v>0.21216803364496301</v>
      </c>
      <c r="J227">
        <v>3.6190021627394098E-2</v>
      </c>
      <c r="K227">
        <v>-5.1218013788305997E-2</v>
      </c>
      <c r="O227" s="61" t="s">
        <v>79</v>
      </c>
      <c r="P227">
        <v>0.15103067164876799</v>
      </c>
      <c r="Q227">
        <v>0.21660482968700859</v>
      </c>
      <c r="W227" s="61" t="s">
        <v>29</v>
      </c>
      <c r="X227">
        <v>-9.7019910159452577E-2</v>
      </c>
      <c r="Y227">
        <v>-8.5778500061247688E-3</v>
      </c>
    </row>
    <row r="230" spans="1:25" x14ac:dyDescent="0.25">
      <c r="W230" s="3" t="s">
        <v>98</v>
      </c>
    </row>
    <row r="231" spans="1:25" x14ac:dyDescent="0.25">
      <c r="W231" s="61"/>
      <c r="X231" s="61" t="s">
        <v>12</v>
      </c>
      <c r="Y231" s="61" t="s">
        <v>13</v>
      </c>
    </row>
    <row r="232" spans="1:25" x14ac:dyDescent="0.25">
      <c r="W232" s="61" t="s">
        <v>15</v>
      </c>
      <c r="X232">
        <v>-1.0801672024985691E-2</v>
      </c>
      <c r="Y232">
        <v>6.2520628233407899E-2</v>
      </c>
    </row>
    <row r="233" spans="1:25" x14ac:dyDescent="0.25">
      <c r="W233" s="61" t="s">
        <v>18</v>
      </c>
      <c r="X233">
        <v>-0.1061603414884737</v>
      </c>
      <c r="Y233">
        <v>0.22650967283055429</v>
      </c>
    </row>
    <row r="234" spans="1:25" x14ac:dyDescent="0.25">
      <c r="W234" s="61" t="s">
        <v>21</v>
      </c>
      <c r="X234">
        <v>-8.6052163598909302E-3</v>
      </c>
      <c r="Y234">
        <v>0.43936175229387708</v>
      </c>
    </row>
    <row r="235" spans="1:25" x14ac:dyDescent="0.25">
      <c r="W235" s="61" t="s">
        <v>24</v>
      </c>
      <c r="X235">
        <v>-1.019230653939514E-2</v>
      </c>
      <c r="Y235">
        <v>0.56723935201148479</v>
      </c>
    </row>
    <row r="236" spans="1:25" x14ac:dyDescent="0.25">
      <c r="W236" s="61" t="s">
        <v>25</v>
      </c>
      <c r="X236">
        <v>-2.567309574955734E-2</v>
      </c>
      <c r="Y236">
        <v>0.28272840433873597</v>
      </c>
    </row>
    <row r="237" spans="1:25" x14ac:dyDescent="0.25">
      <c r="W237" s="61" t="s">
        <v>26</v>
      </c>
      <c r="X237">
        <v>-4.3629650376431149E-2</v>
      </c>
      <c r="Y237">
        <v>0.292016580086156</v>
      </c>
    </row>
    <row r="238" spans="1:25" x14ac:dyDescent="0.25">
      <c r="W238" s="61" t="s">
        <v>28</v>
      </c>
      <c r="X238">
        <v>0.13788039124125559</v>
      </c>
      <c r="Y238">
        <v>0.48161063969891849</v>
      </c>
    </row>
    <row r="239" spans="1:25" x14ac:dyDescent="0.25">
      <c r="W239" s="61" t="s">
        <v>29</v>
      </c>
      <c r="X239">
        <v>-2.7246002590301119E-2</v>
      </c>
      <c r="Y239">
        <v>0.35440863970385778</v>
      </c>
    </row>
    <row r="242" spans="1:25" x14ac:dyDescent="0.25">
      <c r="W242" s="3" t="s">
        <v>106</v>
      </c>
    </row>
    <row r="243" spans="1:25" x14ac:dyDescent="0.25">
      <c r="W243" s="61"/>
      <c r="X243" s="61" t="s">
        <v>12</v>
      </c>
      <c r="Y243" s="61" t="s">
        <v>13</v>
      </c>
    </row>
    <row r="244" spans="1:25" x14ac:dyDescent="0.25">
      <c r="W244" s="61" t="s">
        <v>15</v>
      </c>
      <c r="X244">
        <v>8.0234240534510476E-2</v>
      </c>
      <c r="Y244">
        <v>-3.0565459599529061E-2</v>
      </c>
    </row>
    <row r="245" spans="1:25" x14ac:dyDescent="0.25">
      <c r="W245" s="61" t="s">
        <v>18</v>
      </c>
      <c r="X245">
        <v>-9.1737146467583269E-2</v>
      </c>
      <c r="Y245">
        <v>-6.4399038659081267E-2</v>
      </c>
    </row>
    <row r="246" spans="1:25" x14ac:dyDescent="0.25">
      <c r="W246" s="61" t="s">
        <v>21</v>
      </c>
      <c r="X246">
        <v>0.18459197529823829</v>
      </c>
      <c r="Y246">
        <v>0.16652535348596209</v>
      </c>
    </row>
    <row r="247" spans="1:25" x14ac:dyDescent="0.25">
      <c r="W247" s="61" t="s">
        <v>24</v>
      </c>
      <c r="X247">
        <v>-0.30017369827765811</v>
      </c>
      <c r="Y247">
        <v>-0.1050692599724368</v>
      </c>
    </row>
    <row r="248" spans="1:25" x14ac:dyDescent="0.25">
      <c r="W248" s="61" t="s">
        <v>25</v>
      </c>
      <c r="X248">
        <v>3.2995776067713048E-2</v>
      </c>
      <c r="Y248">
        <v>1.086949876965224E-3</v>
      </c>
    </row>
    <row r="249" spans="1:25" x14ac:dyDescent="0.25">
      <c r="W249" s="61" t="s">
        <v>26</v>
      </c>
      <c r="X249">
        <v>5.8760259003578438E-2</v>
      </c>
      <c r="Y249">
        <v>-5.7551943345541196E-3</v>
      </c>
    </row>
    <row r="250" spans="1:25" x14ac:dyDescent="0.25">
      <c r="W250" s="61" t="s">
        <v>28</v>
      </c>
      <c r="X250">
        <v>0.15426537675920901</v>
      </c>
      <c r="Y250">
        <v>0.1463041663824424</v>
      </c>
    </row>
    <row r="251" spans="1:25" x14ac:dyDescent="0.25">
      <c r="W251" s="61" t="s">
        <v>29</v>
      </c>
      <c r="X251">
        <v>0.15138033354916719</v>
      </c>
      <c r="Y251">
        <v>0.11797595591222861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61"/>
      <c r="X255" s="61" t="s">
        <v>12</v>
      </c>
      <c r="Y255" s="61" t="s">
        <v>13</v>
      </c>
    </row>
    <row r="256" spans="1:25" x14ac:dyDescent="0.25">
      <c r="W256" s="61" t="s">
        <v>15</v>
      </c>
      <c r="X256">
        <v>4.3122041474200699E-2</v>
      </c>
      <c r="Y256">
        <v>-2.42701915455353E-3</v>
      </c>
    </row>
    <row r="257" spans="1:25" x14ac:dyDescent="0.25">
      <c r="W257" s="61" t="s">
        <v>18</v>
      </c>
      <c r="X257">
        <v>0.23486313789057259</v>
      </c>
      <c r="Y257">
        <v>0.18069300768487939</v>
      </c>
    </row>
    <row r="258" spans="1:25" x14ac:dyDescent="0.25">
      <c r="A258" s="3" t="s">
        <v>140</v>
      </c>
      <c r="J258" s="3" t="s">
        <v>141</v>
      </c>
      <c r="W258" s="61" t="s">
        <v>21</v>
      </c>
      <c r="X258">
        <v>0.31188671557225861</v>
      </c>
      <c r="Y258">
        <v>0.30365261738598548</v>
      </c>
    </row>
    <row r="259" spans="1:25" x14ac:dyDescent="0.25">
      <c r="A259" s="62"/>
      <c r="B259" s="62" t="s">
        <v>101</v>
      </c>
      <c r="C259" s="62" t="s">
        <v>102</v>
      </c>
      <c r="D259" s="62" t="s">
        <v>103</v>
      </c>
      <c r="E259" s="62" t="s">
        <v>104</v>
      </c>
      <c r="J259" s="62"/>
      <c r="K259" s="62" t="s">
        <v>101</v>
      </c>
      <c r="L259" s="62" t="s">
        <v>102</v>
      </c>
      <c r="M259" s="62" t="s">
        <v>103</v>
      </c>
      <c r="N259" s="62" t="s">
        <v>104</v>
      </c>
      <c r="W259" s="61" t="s">
        <v>24</v>
      </c>
      <c r="X259">
        <v>0.1745905260054344</v>
      </c>
      <c r="Y259">
        <v>0.1033339366378688</v>
      </c>
    </row>
    <row r="260" spans="1:25" x14ac:dyDescent="0.25">
      <c r="A260" s="62" t="s">
        <v>15</v>
      </c>
      <c r="B260">
        <v>45.8984375</v>
      </c>
      <c r="C260">
        <v>69.223408603327783</v>
      </c>
      <c r="D260">
        <v>103.515625</v>
      </c>
      <c r="E260">
        <v>143.5546875</v>
      </c>
      <c r="J260" s="62" t="s">
        <v>12</v>
      </c>
      <c r="K260">
        <v>6.6666666666666666E-2</v>
      </c>
      <c r="L260">
        <v>0.70343372992884934</v>
      </c>
      <c r="M260">
        <v>0.33333333333333331</v>
      </c>
      <c r="N260">
        <v>0.53333333333333333</v>
      </c>
      <c r="W260" s="61" t="s">
        <v>25</v>
      </c>
      <c r="X260">
        <v>0.29765345020083389</v>
      </c>
      <c r="Y260">
        <v>0.40439180368706679</v>
      </c>
    </row>
    <row r="261" spans="1:25" x14ac:dyDescent="0.25">
      <c r="A261" s="62" t="s">
        <v>25</v>
      </c>
      <c r="B261">
        <v>49.8046875</v>
      </c>
      <c r="C261">
        <v>103.4890726593252</v>
      </c>
      <c r="D261">
        <v>167.96875</v>
      </c>
      <c r="E261">
        <v>296.875</v>
      </c>
      <c r="J261" s="62" t="s">
        <v>105</v>
      </c>
      <c r="K261">
        <v>0.1</v>
      </c>
      <c r="L261">
        <v>0.83318725720088227</v>
      </c>
      <c r="M261">
        <v>0.36666666666666659</v>
      </c>
      <c r="N261">
        <v>0.93333333333333335</v>
      </c>
      <c r="W261" s="61" t="s">
        <v>26</v>
      </c>
      <c r="X261">
        <v>0.24665269750064039</v>
      </c>
      <c r="Y261">
        <v>0.28837614231263148</v>
      </c>
    </row>
    <row r="262" spans="1:25" x14ac:dyDescent="0.25">
      <c r="A262" s="62" t="s">
        <v>18</v>
      </c>
      <c r="B262">
        <v>39.0625</v>
      </c>
      <c r="C262">
        <v>66.796276267531468</v>
      </c>
      <c r="D262">
        <v>99.609375</v>
      </c>
      <c r="E262">
        <v>150.390625</v>
      </c>
      <c r="W262" s="61" t="s">
        <v>28</v>
      </c>
      <c r="X262">
        <v>0.33930981161254881</v>
      </c>
      <c r="Y262">
        <v>0.27211773417966439</v>
      </c>
    </row>
    <row r="263" spans="1:25" x14ac:dyDescent="0.25">
      <c r="A263" s="62" t="s">
        <v>26</v>
      </c>
      <c r="B263">
        <v>49.8046875</v>
      </c>
      <c r="C263">
        <v>91.084077945821079</v>
      </c>
      <c r="D263">
        <v>154.296875</v>
      </c>
      <c r="E263">
        <v>257.8125</v>
      </c>
      <c r="W263" s="61" t="s">
        <v>29</v>
      </c>
      <c r="X263">
        <v>0.3428690600129839</v>
      </c>
      <c r="Y263">
        <v>0.3825018309346615</v>
      </c>
    </row>
    <row r="264" spans="1:25" x14ac:dyDescent="0.25">
      <c r="A264" s="62" t="s">
        <v>21</v>
      </c>
      <c r="B264">
        <v>49.8046875</v>
      </c>
      <c r="C264">
        <v>85.81373262222111</v>
      </c>
      <c r="D264">
        <v>202.1484375</v>
      </c>
      <c r="E264">
        <v>289.0625</v>
      </c>
    </row>
    <row r="265" spans="1:25" x14ac:dyDescent="0.25">
      <c r="A265" s="62" t="s">
        <v>28</v>
      </c>
      <c r="B265">
        <v>81.0546875</v>
      </c>
      <c r="C265">
        <v>124.8836755772888</v>
      </c>
      <c r="D265">
        <v>226.5625</v>
      </c>
      <c r="E265">
        <v>328.125</v>
      </c>
    </row>
    <row r="266" spans="1:25" x14ac:dyDescent="0.25">
      <c r="A266" s="62" t="s">
        <v>24</v>
      </c>
      <c r="B266">
        <v>48.828125</v>
      </c>
      <c r="C266">
        <v>91.921996582910907</v>
      </c>
      <c r="D266">
        <v>124.0234375</v>
      </c>
      <c r="E266">
        <v>274.4140625</v>
      </c>
    </row>
    <row r="267" spans="1:25" x14ac:dyDescent="0.25">
      <c r="A267" s="62" t="s">
        <v>29</v>
      </c>
      <c r="B267">
        <v>42.96875</v>
      </c>
      <c r="C267">
        <v>98.403874070686044</v>
      </c>
      <c r="D267">
        <v>154.296875</v>
      </c>
      <c r="E267">
        <v>352.5390625</v>
      </c>
    </row>
    <row r="270" spans="1:25" x14ac:dyDescent="0.25">
      <c r="A270" s="3" t="s">
        <v>142</v>
      </c>
      <c r="J270" s="3" t="s">
        <v>143</v>
      </c>
    </row>
    <row r="271" spans="1:25" x14ac:dyDescent="0.25">
      <c r="A271" s="62"/>
      <c r="B271" s="62" t="s">
        <v>101</v>
      </c>
      <c r="C271" s="62" t="s">
        <v>102</v>
      </c>
      <c r="D271" s="62" t="s">
        <v>103</v>
      </c>
      <c r="E271" s="62" t="s">
        <v>104</v>
      </c>
      <c r="J271" s="62"/>
      <c r="K271" s="62" t="s">
        <v>101</v>
      </c>
      <c r="L271" s="62" t="s">
        <v>102</v>
      </c>
      <c r="M271" s="62" t="s">
        <v>103</v>
      </c>
      <c r="N271" s="62" t="s">
        <v>104</v>
      </c>
    </row>
    <row r="272" spans="1:25" x14ac:dyDescent="0.25">
      <c r="A272" s="62" t="s">
        <v>15</v>
      </c>
      <c r="B272">
        <v>49.8046875</v>
      </c>
      <c r="C272">
        <v>50.556053912539461</v>
      </c>
      <c r="D272">
        <v>112.3046875</v>
      </c>
      <c r="E272">
        <v>191.40625</v>
      </c>
      <c r="J272" s="62" t="s">
        <v>12</v>
      </c>
      <c r="K272">
        <v>0.14285714285714279</v>
      </c>
      <c r="L272">
        <v>0.36882569097396478</v>
      </c>
      <c r="M272">
        <v>0.5714285714285714</v>
      </c>
      <c r="N272">
        <v>0.5714285714285714</v>
      </c>
    </row>
    <row r="273" spans="1:14" x14ac:dyDescent="0.25">
      <c r="A273" s="62" t="s">
        <v>25</v>
      </c>
      <c r="B273">
        <v>49.8046875</v>
      </c>
      <c r="C273">
        <v>32.782217026335992</v>
      </c>
      <c r="D273">
        <v>327.1484375</v>
      </c>
      <c r="E273">
        <v>407.2265625</v>
      </c>
      <c r="J273" s="62" t="s">
        <v>105</v>
      </c>
      <c r="K273">
        <v>0.14285714285714279</v>
      </c>
      <c r="L273">
        <v>0.44656045568881741</v>
      </c>
      <c r="M273">
        <v>0.5714285714285714</v>
      </c>
      <c r="N273">
        <v>0.8571428571428571</v>
      </c>
    </row>
    <row r="274" spans="1:14" x14ac:dyDescent="0.25">
      <c r="A274" s="62" t="s">
        <v>18</v>
      </c>
      <c r="B274">
        <v>27.34375</v>
      </c>
      <c r="C274">
        <v>68.516686775550497</v>
      </c>
      <c r="D274">
        <v>107.421875</v>
      </c>
      <c r="E274">
        <v>171.875</v>
      </c>
    </row>
    <row r="275" spans="1:14" x14ac:dyDescent="0.25">
      <c r="A275" s="62" t="s">
        <v>26</v>
      </c>
      <c r="B275">
        <v>49.8046875</v>
      </c>
      <c r="C275">
        <v>1.8420316065511639</v>
      </c>
      <c r="D275">
        <v>75.1953125</v>
      </c>
      <c r="E275">
        <v>136.71875</v>
      </c>
    </row>
    <row r="276" spans="1:14" x14ac:dyDescent="0.25">
      <c r="A276" s="62" t="s">
        <v>21</v>
      </c>
      <c r="B276">
        <v>49.8046875</v>
      </c>
      <c r="C276">
        <v>118.8202616524128</v>
      </c>
      <c r="D276">
        <v>284.1796875</v>
      </c>
      <c r="E276">
        <v>436.5234375</v>
      </c>
    </row>
    <row r="277" spans="1:14" x14ac:dyDescent="0.25">
      <c r="A277" s="62" t="s">
        <v>28</v>
      </c>
      <c r="B277">
        <v>173.828125</v>
      </c>
      <c r="C277">
        <v>128.62828999327559</v>
      </c>
      <c r="D277">
        <v>241.2109375</v>
      </c>
      <c r="E277">
        <v>346.6796875</v>
      </c>
    </row>
    <row r="278" spans="1:14" x14ac:dyDescent="0.25">
      <c r="A278" s="62" t="s">
        <v>24</v>
      </c>
      <c r="B278">
        <v>49.8046875</v>
      </c>
      <c r="C278">
        <v>25.44688553971277</v>
      </c>
      <c r="D278">
        <v>85.9375</v>
      </c>
      <c r="E278">
        <v>203.125</v>
      </c>
    </row>
    <row r="279" spans="1:14" x14ac:dyDescent="0.25">
      <c r="A279" s="62" t="s">
        <v>29</v>
      </c>
      <c r="B279">
        <v>39.0625</v>
      </c>
      <c r="C279">
        <v>86.65353308178463</v>
      </c>
      <c r="D279">
        <v>151.3671875</v>
      </c>
      <c r="E279">
        <v>324.21875</v>
      </c>
    </row>
    <row r="282" spans="1:14" x14ac:dyDescent="0.25">
      <c r="A282" s="3" t="s">
        <v>144</v>
      </c>
      <c r="J282" s="3" t="s">
        <v>145</v>
      </c>
    </row>
    <row r="283" spans="1:14" x14ac:dyDescent="0.25">
      <c r="A283" s="62"/>
      <c r="B283" s="62" t="s">
        <v>101</v>
      </c>
      <c r="C283" s="62" t="s">
        <v>102</v>
      </c>
      <c r="D283" s="62" t="s">
        <v>103</v>
      </c>
      <c r="E283" s="62" t="s">
        <v>104</v>
      </c>
      <c r="J283" s="62"/>
      <c r="K283" s="62" t="s">
        <v>101</v>
      </c>
      <c r="L283" s="62" t="s">
        <v>102</v>
      </c>
      <c r="M283" s="62" t="s">
        <v>103</v>
      </c>
      <c r="N283" s="62" t="s">
        <v>104</v>
      </c>
    </row>
    <row r="284" spans="1:14" x14ac:dyDescent="0.25">
      <c r="A284" s="62" t="s">
        <v>15</v>
      </c>
      <c r="B284">
        <v>55.6640625</v>
      </c>
      <c r="C284">
        <v>78.016489390535071</v>
      </c>
      <c r="D284">
        <v>109.375</v>
      </c>
      <c r="E284">
        <v>189.453125</v>
      </c>
      <c r="J284" s="62" t="s">
        <v>12</v>
      </c>
      <c r="K284">
        <v>0.25</v>
      </c>
      <c r="L284">
        <v>-0.86853518022244347</v>
      </c>
      <c r="M284">
        <v>0.5</v>
      </c>
      <c r="N284">
        <v>0.75</v>
      </c>
    </row>
    <row r="285" spans="1:14" x14ac:dyDescent="0.25">
      <c r="A285" s="62" t="s">
        <v>25</v>
      </c>
      <c r="B285">
        <v>49.8046875</v>
      </c>
      <c r="C285">
        <v>82.261982956284427</v>
      </c>
      <c r="D285">
        <v>114.2578125</v>
      </c>
      <c r="E285">
        <v>231.4453125</v>
      </c>
      <c r="J285" s="62" t="s">
        <v>105</v>
      </c>
      <c r="K285">
        <v>0.25</v>
      </c>
      <c r="L285">
        <v>0.39767778975749091</v>
      </c>
      <c r="M285">
        <v>0.75</v>
      </c>
      <c r="N285">
        <v>0.75</v>
      </c>
    </row>
    <row r="286" spans="1:14" x14ac:dyDescent="0.25">
      <c r="A286" s="62" t="s">
        <v>18</v>
      </c>
      <c r="B286">
        <v>81.0546875</v>
      </c>
      <c r="C286">
        <v>89.59331149176802</v>
      </c>
      <c r="D286">
        <v>114.2578125</v>
      </c>
      <c r="E286">
        <v>182.6171875</v>
      </c>
    </row>
    <row r="287" spans="1:14" x14ac:dyDescent="0.25">
      <c r="A287" s="62" t="s">
        <v>26</v>
      </c>
      <c r="B287">
        <v>49.8046875</v>
      </c>
      <c r="C287">
        <v>79.333726229065817</v>
      </c>
      <c r="D287">
        <v>92.7734375</v>
      </c>
      <c r="E287">
        <v>199.21875</v>
      </c>
    </row>
    <row r="288" spans="1:14" x14ac:dyDescent="0.25">
      <c r="A288" s="62" t="s">
        <v>21</v>
      </c>
      <c r="B288">
        <v>140.625</v>
      </c>
      <c r="C288">
        <v>62.91250251962564</v>
      </c>
      <c r="D288">
        <v>147.4609375</v>
      </c>
      <c r="E288">
        <v>217.7734375</v>
      </c>
    </row>
    <row r="289" spans="1:14" x14ac:dyDescent="0.25">
      <c r="A289" s="62" t="s">
        <v>28</v>
      </c>
      <c r="B289">
        <v>112.3046875</v>
      </c>
      <c r="C289">
        <v>149.06417336740341</v>
      </c>
      <c r="D289">
        <v>201.171875</v>
      </c>
      <c r="E289">
        <v>354.4921875</v>
      </c>
    </row>
    <row r="290" spans="1:14" x14ac:dyDescent="0.25">
      <c r="A290" s="62" t="s">
        <v>24</v>
      </c>
      <c r="B290">
        <v>88.8671875</v>
      </c>
      <c r="C290">
        <v>119.96036347075611</v>
      </c>
      <c r="D290">
        <v>115.234375</v>
      </c>
      <c r="E290">
        <v>238.28125</v>
      </c>
    </row>
    <row r="291" spans="1:14" x14ac:dyDescent="0.25">
      <c r="A291" s="62" t="s">
        <v>29</v>
      </c>
      <c r="B291">
        <v>42.96875</v>
      </c>
      <c r="C291">
        <v>106.3059920461011</v>
      </c>
      <c r="D291">
        <v>96.6796875</v>
      </c>
      <c r="E291">
        <v>231.4453125</v>
      </c>
    </row>
    <row r="294" spans="1:14" x14ac:dyDescent="0.25">
      <c r="A294" s="3" t="s">
        <v>146</v>
      </c>
      <c r="J294" s="3" t="s">
        <v>147</v>
      </c>
    </row>
    <row r="295" spans="1:14" x14ac:dyDescent="0.25">
      <c r="A295" s="62"/>
      <c r="B295" s="62" t="s">
        <v>101</v>
      </c>
      <c r="C295" s="62" t="s">
        <v>102</v>
      </c>
      <c r="D295" s="62" t="s">
        <v>103</v>
      </c>
      <c r="E295" s="62" t="s">
        <v>104</v>
      </c>
      <c r="J295" s="62"/>
      <c r="K295" s="62" t="s">
        <v>101</v>
      </c>
      <c r="L295" s="62" t="s">
        <v>102</v>
      </c>
      <c r="M295" s="62" t="s">
        <v>103</v>
      </c>
      <c r="N295" s="62" t="s">
        <v>104</v>
      </c>
    </row>
    <row r="296" spans="1:14" x14ac:dyDescent="0.25">
      <c r="A296" s="62" t="s">
        <v>15</v>
      </c>
      <c r="B296">
        <v>46.875</v>
      </c>
      <c r="C296">
        <v>111.33074979194581</v>
      </c>
      <c r="D296">
        <v>125</v>
      </c>
      <c r="E296">
        <v>192.3828125</v>
      </c>
      <c r="J296" s="62" t="s">
        <v>12</v>
      </c>
      <c r="K296">
        <v>0.4</v>
      </c>
      <c r="L296">
        <v>1.644201379460452</v>
      </c>
      <c r="M296">
        <v>0.6333333333333333</v>
      </c>
      <c r="N296">
        <v>1.666666666666667</v>
      </c>
    </row>
    <row r="297" spans="1:14" x14ac:dyDescent="0.25">
      <c r="A297" s="62" t="s">
        <v>25</v>
      </c>
      <c r="B297">
        <v>49.8046875</v>
      </c>
      <c r="C297">
        <v>116.5462175896055</v>
      </c>
      <c r="D297">
        <v>134.765625</v>
      </c>
      <c r="E297">
        <v>285.15625</v>
      </c>
      <c r="J297" s="62" t="s">
        <v>105</v>
      </c>
      <c r="K297">
        <v>0.4</v>
      </c>
      <c r="L297">
        <v>1.3191792810246039</v>
      </c>
      <c r="M297">
        <v>0.66666666666666663</v>
      </c>
      <c r="N297">
        <v>2</v>
      </c>
    </row>
    <row r="298" spans="1:14" x14ac:dyDescent="0.25">
      <c r="A298" s="62" t="s">
        <v>18</v>
      </c>
      <c r="B298">
        <v>63.4765625</v>
      </c>
      <c r="C298">
        <v>52.53157704630069</v>
      </c>
      <c r="D298">
        <v>106.4453125</v>
      </c>
      <c r="E298">
        <v>152.34375</v>
      </c>
    </row>
    <row r="299" spans="1:14" x14ac:dyDescent="0.25">
      <c r="A299" s="62" t="s">
        <v>26</v>
      </c>
      <c r="B299">
        <v>35.15625</v>
      </c>
      <c r="C299">
        <v>77.511392482780806</v>
      </c>
      <c r="D299">
        <v>83.984375</v>
      </c>
      <c r="E299">
        <v>176.7578125</v>
      </c>
    </row>
    <row r="300" spans="1:14" x14ac:dyDescent="0.25">
      <c r="A300" s="62" t="s">
        <v>21</v>
      </c>
      <c r="B300">
        <v>43.9453125</v>
      </c>
      <c r="C300">
        <v>151.14541270718499</v>
      </c>
      <c r="D300">
        <v>159.1796875</v>
      </c>
      <c r="E300">
        <v>234.375</v>
      </c>
    </row>
    <row r="301" spans="1:14" x14ac:dyDescent="0.25">
      <c r="A301" s="62" t="s">
        <v>28</v>
      </c>
      <c r="B301">
        <v>161.1328125</v>
      </c>
      <c r="C301">
        <v>121.85892535748781</v>
      </c>
      <c r="D301">
        <v>207.03125</v>
      </c>
      <c r="E301">
        <v>298.828125</v>
      </c>
    </row>
    <row r="302" spans="1:14" x14ac:dyDescent="0.25">
      <c r="A302" s="62" t="s">
        <v>24</v>
      </c>
      <c r="B302">
        <v>77.1484375</v>
      </c>
      <c r="C302">
        <v>85.682467715325458</v>
      </c>
      <c r="D302">
        <v>120.1171875</v>
      </c>
      <c r="E302">
        <v>183.59375</v>
      </c>
    </row>
    <row r="303" spans="1:14" x14ac:dyDescent="0.25">
      <c r="A303" s="62" t="s">
        <v>29</v>
      </c>
      <c r="B303">
        <v>77.1484375</v>
      </c>
      <c r="C303">
        <v>115.15561338695611</v>
      </c>
      <c r="D303">
        <v>132.8125</v>
      </c>
      <c r="E303">
        <v>241.2109375</v>
      </c>
    </row>
    <row r="306" spans="1:14" x14ac:dyDescent="0.25">
      <c r="A306" s="3" t="s">
        <v>148</v>
      </c>
      <c r="J306" s="3" t="s">
        <v>149</v>
      </c>
    </row>
    <row r="307" spans="1:14" x14ac:dyDescent="0.25">
      <c r="A307" s="62"/>
      <c r="B307" s="62" t="s">
        <v>101</v>
      </c>
      <c r="C307" s="62" t="s">
        <v>102</v>
      </c>
      <c r="D307" s="62" t="s">
        <v>103</v>
      </c>
      <c r="E307" s="62" t="s">
        <v>104</v>
      </c>
      <c r="J307" s="62"/>
      <c r="K307" s="62" t="s">
        <v>101</v>
      </c>
      <c r="L307" s="62" t="s">
        <v>102</v>
      </c>
      <c r="M307" s="62" t="s">
        <v>103</v>
      </c>
      <c r="N307" s="62" t="s">
        <v>104</v>
      </c>
    </row>
    <row r="308" spans="1:14" x14ac:dyDescent="0.25">
      <c r="A308" s="62" t="s">
        <v>15</v>
      </c>
      <c r="B308">
        <v>38.0859375</v>
      </c>
      <c r="C308">
        <v>63.438224438219891</v>
      </c>
      <c r="D308">
        <v>101.5625</v>
      </c>
      <c r="E308">
        <v>130.859375</v>
      </c>
      <c r="J308" s="62" t="s">
        <v>12</v>
      </c>
      <c r="K308">
        <v>6.6666666666666666E-2</v>
      </c>
      <c r="L308">
        <v>0.284543488287817</v>
      </c>
      <c r="M308">
        <v>0.56666666666666665</v>
      </c>
      <c r="N308">
        <v>0.96666666666666667</v>
      </c>
    </row>
    <row r="309" spans="1:14" x14ac:dyDescent="0.25">
      <c r="A309" s="62" t="s">
        <v>25</v>
      </c>
      <c r="B309">
        <v>38.0859375</v>
      </c>
      <c r="C309">
        <v>80.260406765971624</v>
      </c>
      <c r="D309">
        <v>124.0234375</v>
      </c>
      <c r="E309">
        <v>205.078125</v>
      </c>
      <c r="J309" s="62" t="s">
        <v>105</v>
      </c>
      <c r="K309">
        <v>6.6666666666666666E-2</v>
      </c>
      <c r="L309">
        <v>1.6613008738668431</v>
      </c>
      <c r="M309">
        <v>0.2</v>
      </c>
      <c r="N309">
        <v>0.83333333333333337</v>
      </c>
    </row>
    <row r="310" spans="1:14" x14ac:dyDescent="0.25">
      <c r="A310" s="62" t="s">
        <v>18</v>
      </c>
      <c r="B310">
        <v>35.15625</v>
      </c>
      <c r="C310">
        <v>66.642561879077675</v>
      </c>
      <c r="D310">
        <v>90.8203125</v>
      </c>
      <c r="E310">
        <v>145.5078125</v>
      </c>
    </row>
    <row r="311" spans="1:14" x14ac:dyDescent="0.25">
      <c r="A311" s="62" t="s">
        <v>26</v>
      </c>
      <c r="B311">
        <v>35.15625</v>
      </c>
      <c r="C311">
        <v>83.503921333857534</v>
      </c>
      <c r="D311">
        <v>127.9296875</v>
      </c>
      <c r="E311">
        <v>219.7265625</v>
      </c>
    </row>
    <row r="312" spans="1:14" x14ac:dyDescent="0.25">
      <c r="A312" s="62" t="s">
        <v>21</v>
      </c>
      <c r="B312">
        <v>36.1328125</v>
      </c>
      <c r="C312">
        <v>91.73879523487841</v>
      </c>
      <c r="D312">
        <v>177.734375</v>
      </c>
      <c r="E312">
        <v>255.859375</v>
      </c>
    </row>
    <row r="313" spans="1:14" x14ac:dyDescent="0.25">
      <c r="A313" s="62" t="s">
        <v>28</v>
      </c>
      <c r="B313">
        <v>40.0390625</v>
      </c>
      <c r="C313">
        <v>102.5735622232156</v>
      </c>
      <c r="D313">
        <v>184.5703125</v>
      </c>
      <c r="E313">
        <v>281.25</v>
      </c>
    </row>
    <row r="314" spans="1:14" x14ac:dyDescent="0.25">
      <c r="A314" s="62" t="s">
        <v>24</v>
      </c>
      <c r="B314">
        <v>36.1328125</v>
      </c>
      <c r="C314">
        <v>87.461585614754327</v>
      </c>
      <c r="D314">
        <v>132.8125</v>
      </c>
      <c r="E314">
        <v>226.5625</v>
      </c>
    </row>
    <row r="315" spans="1:14" x14ac:dyDescent="0.25">
      <c r="A315" s="62" t="s">
        <v>29</v>
      </c>
      <c r="B315">
        <v>59.5703125</v>
      </c>
      <c r="C315">
        <v>88.76512014164301</v>
      </c>
      <c r="D315">
        <v>131.8359375</v>
      </c>
      <c r="E315">
        <v>215.8203125</v>
      </c>
    </row>
    <row r="318" spans="1:14" x14ac:dyDescent="0.25">
      <c r="A318" s="3" t="s">
        <v>150</v>
      </c>
      <c r="J318" s="3" t="s">
        <v>151</v>
      </c>
    </row>
    <row r="319" spans="1:14" x14ac:dyDescent="0.25">
      <c r="A319" s="62"/>
      <c r="B319" s="62" t="s">
        <v>101</v>
      </c>
      <c r="C319" s="62" t="s">
        <v>102</v>
      </c>
      <c r="D319" s="62" t="s">
        <v>103</v>
      </c>
      <c r="E319" s="62" t="s">
        <v>104</v>
      </c>
      <c r="J319" s="62"/>
      <c r="K319" s="62" t="s">
        <v>101</v>
      </c>
      <c r="L319" s="62" t="s">
        <v>102</v>
      </c>
      <c r="M319" s="62" t="s">
        <v>103</v>
      </c>
      <c r="N319" s="62" t="s">
        <v>104</v>
      </c>
    </row>
    <row r="320" spans="1:14" x14ac:dyDescent="0.25">
      <c r="A320" s="62" t="s">
        <v>15</v>
      </c>
      <c r="B320">
        <v>49.8046875</v>
      </c>
      <c r="C320">
        <v>79.126613329802481</v>
      </c>
      <c r="D320">
        <v>123.046875</v>
      </c>
      <c r="E320">
        <v>322.265625</v>
      </c>
      <c r="J320" s="62" t="s">
        <v>12</v>
      </c>
      <c r="K320">
        <v>3.3333333333333333E-2</v>
      </c>
      <c r="L320">
        <v>-4.2192828384393248</v>
      </c>
      <c r="M320">
        <v>0.3</v>
      </c>
      <c r="N320">
        <v>0.7</v>
      </c>
    </row>
    <row r="321" spans="1:14" x14ac:dyDescent="0.25">
      <c r="A321" s="62" t="s">
        <v>25</v>
      </c>
      <c r="B321">
        <v>49.8046875</v>
      </c>
      <c r="C321">
        <v>-18.74496232792951</v>
      </c>
      <c r="D321">
        <v>265.625</v>
      </c>
      <c r="E321">
        <v>346.6796875</v>
      </c>
      <c r="J321" s="62" t="s">
        <v>105</v>
      </c>
      <c r="K321">
        <v>3.3333333333333333E-2</v>
      </c>
      <c r="L321">
        <v>-17.79193524516996</v>
      </c>
      <c r="M321">
        <v>0.23333333333333331</v>
      </c>
      <c r="N321">
        <v>0.4</v>
      </c>
    </row>
    <row r="322" spans="1:14" x14ac:dyDescent="0.25">
      <c r="A322" s="62" t="s">
        <v>18</v>
      </c>
      <c r="B322">
        <v>30.2734375</v>
      </c>
      <c r="C322">
        <v>67.875811272658453</v>
      </c>
      <c r="D322">
        <v>110.3515625</v>
      </c>
      <c r="E322">
        <v>170.8984375</v>
      </c>
    </row>
    <row r="323" spans="1:14" x14ac:dyDescent="0.25">
      <c r="A323" s="62" t="s">
        <v>26</v>
      </c>
      <c r="B323">
        <v>49.8046875</v>
      </c>
      <c r="C323">
        <v>51.578660940320631</v>
      </c>
      <c r="D323">
        <v>83.0078125</v>
      </c>
      <c r="E323">
        <v>235.3515625</v>
      </c>
    </row>
    <row r="324" spans="1:14" x14ac:dyDescent="0.25">
      <c r="A324" s="62" t="s">
        <v>21</v>
      </c>
      <c r="B324">
        <v>49.8046875</v>
      </c>
      <c r="C324">
        <v>97.78713434091118</v>
      </c>
      <c r="D324">
        <v>210.9375</v>
      </c>
      <c r="E324">
        <v>500</v>
      </c>
    </row>
    <row r="325" spans="1:14" x14ac:dyDescent="0.25">
      <c r="A325" s="62" t="s">
        <v>28</v>
      </c>
      <c r="B325">
        <v>86.9140625</v>
      </c>
      <c r="C325">
        <v>149.79391248155969</v>
      </c>
      <c r="D325">
        <v>239.2578125</v>
      </c>
      <c r="E325">
        <v>377.9296875</v>
      </c>
    </row>
    <row r="326" spans="1:14" x14ac:dyDescent="0.25">
      <c r="A326" s="62" t="s">
        <v>24</v>
      </c>
      <c r="B326">
        <v>49.8046875</v>
      </c>
      <c r="C326">
        <v>53.037022506006288</v>
      </c>
      <c r="D326">
        <v>51.7578125</v>
      </c>
      <c r="E326">
        <v>116.2109375</v>
      </c>
    </row>
    <row r="327" spans="1:14" x14ac:dyDescent="0.25">
      <c r="A327" s="62" t="s">
        <v>29</v>
      </c>
      <c r="B327">
        <v>18.5546875</v>
      </c>
      <c r="C327">
        <v>97.322649799088637</v>
      </c>
      <c r="D327">
        <v>245.1171875</v>
      </c>
      <c r="E327">
        <v>351.5625</v>
      </c>
    </row>
    <row r="330" spans="1:14" x14ac:dyDescent="0.25">
      <c r="A330" s="3" t="s">
        <v>152</v>
      </c>
      <c r="J330" s="3" t="s">
        <v>153</v>
      </c>
    </row>
    <row r="331" spans="1:14" x14ac:dyDescent="0.25">
      <c r="A331" s="62"/>
      <c r="B331" s="62" t="s">
        <v>101</v>
      </c>
      <c r="C331" s="62" t="s">
        <v>102</v>
      </c>
      <c r="D331" s="62" t="s">
        <v>103</v>
      </c>
      <c r="E331" s="62" t="s">
        <v>104</v>
      </c>
      <c r="J331" s="62"/>
      <c r="K331" s="62" t="s">
        <v>101</v>
      </c>
      <c r="L331" s="62" t="s">
        <v>102</v>
      </c>
      <c r="M331" s="62" t="s">
        <v>103</v>
      </c>
      <c r="N331" s="62" t="s">
        <v>104</v>
      </c>
    </row>
    <row r="332" spans="1:14" x14ac:dyDescent="0.25">
      <c r="A332" s="62" t="s">
        <v>15</v>
      </c>
      <c r="B332">
        <v>41.015625</v>
      </c>
      <c r="C332">
        <v>69.644964885978752</v>
      </c>
      <c r="D332">
        <v>108.3984375</v>
      </c>
      <c r="E332">
        <v>142.578125</v>
      </c>
      <c r="J332" s="62" t="s">
        <v>12</v>
      </c>
      <c r="K332">
        <v>0.2857142857142857</v>
      </c>
      <c r="L332">
        <v>-1.168771091204067E-3</v>
      </c>
      <c r="M332">
        <v>0.42857142857142849</v>
      </c>
      <c r="N332">
        <v>1</v>
      </c>
    </row>
    <row r="333" spans="1:14" x14ac:dyDescent="0.25">
      <c r="A333" s="62" t="s">
        <v>25</v>
      </c>
      <c r="B333">
        <v>58.59375</v>
      </c>
      <c r="C333">
        <v>78.426748540296856</v>
      </c>
      <c r="D333">
        <v>119.140625</v>
      </c>
      <c r="E333">
        <v>171.875</v>
      </c>
      <c r="J333" s="62" t="s">
        <v>105</v>
      </c>
      <c r="K333">
        <v>0.14285714285714279</v>
      </c>
      <c r="L333">
        <v>0.2868895557053146</v>
      </c>
      <c r="M333">
        <v>0.5714285714285714</v>
      </c>
      <c r="N333">
        <v>0.5714285714285714</v>
      </c>
    </row>
    <row r="334" spans="1:14" x14ac:dyDescent="0.25">
      <c r="A334" s="62" t="s">
        <v>18</v>
      </c>
      <c r="B334">
        <v>40.0390625</v>
      </c>
      <c r="C334">
        <v>88.391090757898283</v>
      </c>
      <c r="D334">
        <v>142.578125</v>
      </c>
      <c r="E334">
        <v>194.3359375</v>
      </c>
    </row>
    <row r="335" spans="1:14" x14ac:dyDescent="0.25">
      <c r="A335" s="62" t="s">
        <v>26</v>
      </c>
      <c r="B335">
        <v>33.203125</v>
      </c>
      <c r="C335">
        <v>68.004466308768912</v>
      </c>
      <c r="D335">
        <v>92.7734375</v>
      </c>
      <c r="E335">
        <v>168.9453125</v>
      </c>
    </row>
    <row r="336" spans="1:14" x14ac:dyDescent="0.25">
      <c r="A336" s="62" t="s">
        <v>21</v>
      </c>
      <c r="B336">
        <v>36.1328125</v>
      </c>
      <c r="C336">
        <v>91.864932304346382</v>
      </c>
      <c r="D336">
        <v>134.765625</v>
      </c>
      <c r="E336">
        <v>243.1640625</v>
      </c>
    </row>
    <row r="337" spans="1:14" x14ac:dyDescent="0.25">
      <c r="A337" s="62" t="s">
        <v>28</v>
      </c>
      <c r="B337">
        <v>36.1328125</v>
      </c>
      <c r="C337">
        <v>96.613344349617421</v>
      </c>
      <c r="D337">
        <v>153.3203125</v>
      </c>
      <c r="E337">
        <v>244.140625</v>
      </c>
    </row>
    <row r="338" spans="1:14" x14ac:dyDescent="0.25">
      <c r="A338" s="62" t="s">
        <v>24</v>
      </c>
      <c r="B338">
        <v>41.015625</v>
      </c>
      <c r="C338">
        <v>91.417019214316682</v>
      </c>
      <c r="D338">
        <v>109.375</v>
      </c>
      <c r="E338">
        <v>175.78125</v>
      </c>
    </row>
    <row r="339" spans="1:14" x14ac:dyDescent="0.25">
      <c r="A339" s="62" t="s">
        <v>29</v>
      </c>
      <c r="B339">
        <v>42.96875</v>
      </c>
      <c r="C339">
        <v>83.48070927927634</v>
      </c>
      <c r="D339">
        <v>117.1875</v>
      </c>
      <c r="E339">
        <v>176.7578125</v>
      </c>
    </row>
    <row r="342" spans="1:14" x14ac:dyDescent="0.25">
      <c r="A342" s="3" t="s">
        <v>154</v>
      </c>
      <c r="J342" s="3" t="s">
        <v>155</v>
      </c>
    </row>
    <row r="343" spans="1:14" x14ac:dyDescent="0.25">
      <c r="A343" s="62"/>
      <c r="B343" s="62" t="s">
        <v>101</v>
      </c>
      <c r="C343" s="62" t="s">
        <v>102</v>
      </c>
      <c r="D343" s="62" t="s">
        <v>103</v>
      </c>
      <c r="E343" s="62" t="s">
        <v>104</v>
      </c>
      <c r="J343" s="62"/>
      <c r="K343" s="62" t="s">
        <v>101</v>
      </c>
      <c r="L343" s="62" t="s">
        <v>102</v>
      </c>
      <c r="M343" s="62" t="s">
        <v>103</v>
      </c>
      <c r="N343" s="62" t="s">
        <v>104</v>
      </c>
    </row>
    <row r="344" spans="1:14" x14ac:dyDescent="0.25">
      <c r="A344" s="62" t="s">
        <v>15</v>
      </c>
      <c r="B344">
        <v>58.59375</v>
      </c>
      <c r="C344">
        <v>75.288611231158455</v>
      </c>
      <c r="D344">
        <v>112.3046875</v>
      </c>
      <c r="E344">
        <v>147.4609375</v>
      </c>
      <c r="J344" s="62" t="s">
        <v>12</v>
      </c>
      <c r="K344">
        <v>6.6666666666666666E-2</v>
      </c>
      <c r="L344">
        <v>3.3036179347771299</v>
      </c>
      <c r="M344">
        <v>0.2</v>
      </c>
      <c r="N344">
        <v>0.4</v>
      </c>
    </row>
    <row r="345" spans="1:14" x14ac:dyDescent="0.25">
      <c r="A345" s="62" t="s">
        <v>25</v>
      </c>
      <c r="B345">
        <v>38.0859375</v>
      </c>
      <c r="C345">
        <v>81.448619566566663</v>
      </c>
      <c r="D345">
        <v>132.8125</v>
      </c>
      <c r="E345">
        <v>183.59375</v>
      </c>
      <c r="J345" s="62" t="s">
        <v>105</v>
      </c>
      <c r="K345">
        <v>3.3333333333333333E-2</v>
      </c>
      <c r="L345">
        <v>2.453317131941676</v>
      </c>
      <c r="M345">
        <v>0.2</v>
      </c>
      <c r="N345">
        <v>0.56666666666666665</v>
      </c>
    </row>
    <row r="346" spans="1:14" x14ac:dyDescent="0.25">
      <c r="A346" s="62" t="s">
        <v>18</v>
      </c>
      <c r="B346">
        <v>50.78125</v>
      </c>
      <c r="C346">
        <v>79.359522520832172</v>
      </c>
      <c r="D346">
        <v>125.9765625</v>
      </c>
      <c r="E346">
        <v>193.359375</v>
      </c>
    </row>
    <row r="347" spans="1:14" x14ac:dyDescent="0.25">
      <c r="A347" s="62" t="s">
        <v>26</v>
      </c>
      <c r="B347">
        <v>34.1796875</v>
      </c>
      <c r="C347">
        <v>67.564740097791002</v>
      </c>
      <c r="D347">
        <v>89.84375</v>
      </c>
      <c r="E347">
        <v>170.8984375</v>
      </c>
    </row>
    <row r="348" spans="1:14" x14ac:dyDescent="0.25">
      <c r="A348" s="62" t="s">
        <v>21</v>
      </c>
      <c r="B348">
        <v>34.1796875</v>
      </c>
      <c r="C348">
        <v>99.991520731092692</v>
      </c>
      <c r="D348">
        <v>189.453125</v>
      </c>
      <c r="E348">
        <v>322.265625</v>
      </c>
    </row>
    <row r="349" spans="1:14" x14ac:dyDescent="0.25">
      <c r="A349" s="62" t="s">
        <v>28</v>
      </c>
      <c r="B349">
        <v>41.9921875</v>
      </c>
      <c r="C349">
        <v>92.918517698256508</v>
      </c>
      <c r="D349">
        <v>170.8984375</v>
      </c>
      <c r="E349">
        <v>280.2734375</v>
      </c>
    </row>
    <row r="350" spans="1:14" x14ac:dyDescent="0.25">
      <c r="A350" s="62" t="s">
        <v>24</v>
      </c>
      <c r="B350">
        <v>49.8046875</v>
      </c>
      <c r="C350">
        <v>68.325736338340107</v>
      </c>
      <c r="D350">
        <v>84.9609375</v>
      </c>
      <c r="E350">
        <v>231.4453125</v>
      </c>
    </row>
    <row r="351" spans="1:14" x14ac:dyDescent="0.25">
      <c r="A351" s="62" t="s">
        <v>29</v>
      </c>
      <c r="B351">
        <v>48.828125</v>
      </c>
      <c r="C351">
        <v>85.522666113532097</v>
      </c>
      <c r="D351">
        <v>76.171875</v>
      </c>
      <c r="E351">
        <v>238.28125</v>
      </c>
    </row>
    <row r="354" spans="1:14" x14ac:dyDescent="0.25">
      <c r="A354" s="3" t="s">
        <v>156</v>
      </c>
      <c r="J354" s="3" t="s">
        <v>157</v>
      </c>
    </row>
    <row r="355" spans="1:14" x14ac:dyDescent="0.25">
      <c r="A355" s="62"/>
      <c r="B355" s="62" t="s">
        <v>101</v>
      </c>
      <c r="C355" s="62" t="s">
        <v>102</v>
      </c>
      <c r="D355" s="62" t="s">
        <v>103</v>
      </c>
      <c r="E355" s="62" t="s">
        <v>104</v>
      </c>
      <c r="J355" s="62"/>
      <c r="K355" s="62" t="s">
        <v>101</v>
      </c>
      <c r="L355" s="62" t="s">
        <v>102</v>
      </c>
      <c r="M355" s="62" t="s">
        <v>103</v>
      </c>
      <c r="N355" s="62" t="s">
        <v>104</v>
      </c>
    </row>
    <row r="356" spans="1:14" x14ac:dyDescent="0.25">
      <c r="A356" s="62" t="s">
        <v>15</v>
      </c>
      <c r="B356">
        <v>32.2265625</v>
      </c>
      <c r="C356">
        <v>70.818683075274109</v>
      </c>
      <c r="D356">
        <v>73.2421875</v>
      </c>
      <c r="E356">
        <v>153.3203125</v>
      </c>
      <c r="J356" s="62" t="s">
        <v>12</v>
      </c>
      <c r="K356">
        <v>3.3333333333333333E-2</v>
      </c>
      <c r="L356">
        <v>1.232826326969364</v>
      </c>
      <c r="M356">
        <v>0.5</v>
      </c>
      <c r="N356">
        <v>1.0666666666666671</v>
      </c>
    </row>
    <row r="357" spans="1:14" x14ac:dyDescent="0.25">
      <c r="A357" s="62" t="s">
        <v>25</v>
      </c>
      <c r="B357">
        <v>29.296875</v>
      </c>
      <c r="C357">
        <v>75.783679359769963</v>
      </c>
      <c r="D357">
        <v>145.5078125</v>
      </c>
      <c r="E357">
        <v>244.140625</v>
      </c>
      <c r="J357" s="62" t="s">
        <v>105</v>
      </c>
      <c r="K357">
        <v>3.3333333333333333E-2</v>
      </c>
      <c r="L357">
        <v>0.78109680071571486</v>
      </c>
      <c r="M357">
        <v>0.93333333333333335</v>
      </c>
      <c r="N357">
        <v>1.466666666666667</v>
      </c>
    </row>
    <row r="358" spans="1:14" x14ac:dyDescent="0.25">
      <c r="A358" s="62" t="s">
        <v>18</v>
      </c>
      <c r="B358">
        <v>37.109375</v>
      </c>
      <c r="C358">
        <v>58.650876951067033</v>
      </c>
      <c r="D358">
        <v>80.078125</v>
      </c>
      <c r="E358">
        <v>104.4921875</v>
      </c>
    </row>
    <row r="359" spans="1:14" x14ac:dyDescent="0.25">
      <c r="A359" s="62" t="s">
        <v>26</v>
      </c>
      <c r="B359">
        <v>70.3125</v>
      </c>
      <c r="C359">
        <v>107.998077237641</v>
      </c>
      <c r="D359">
        <v>124.0234375</v>
      </c>
      <c r="E359">
        <v>256.8359375</v>
      </c>
    </row>
    <row r="360" spans="1:14" x14ac:dyDescent="0.25">
      <c r="A360" s="62" t="s">
        <v>21</v>
      </c>
      <c r="B360">
        <v>111.328125</v>
      </c>
      <c r="C360">
        <v>88.812724142296616</v>
      </c>
      <c r="D360">
        <v>157.2265625</v>
      </c>
      <c r="E360">
        <v>205.078125</v>
      </c>
    </row>
    <row r="361" spans="1:14" x14ac:dyDescent="0.25">
      <c r="A361" s="62" t="s">
        <v>28</v>
      </c>
      <c r="B361">
        <v>77.1484375</v>
      </c>
      <c r="C361">
        <v>120.5826289351064</v>
      </c>
      <c r="D361">
        <v>188.4765625</v>
      </c>
      <c r="E361">
        <v>257.8125</v>
      </c>
    </row>
    <row r="362" spans="1:14" x14ac:dyDescent="0.25">
      <c r="A362" s="62" t="s">
        <v>24</v>
      </c>
      <c r="B362">
        <v>73.2421875</v>
      </c>
      <c r="C362">
        <v>99.242982384246289</v>
      </c>
      <c r="D362">
        <v>112.3046875</v>
      </c>
      <c r="E362">
        <v>198.2421875</v>
      </c>
    </row>
    <row r="363" spans="1:14" x14ac:dyDescent="0.25">
      <c r="A363" s="62" t="s">
        <v>29</v>
      </c>
      <c r="B363">
        <v>47.8515625</v>
      </c>
      <c r="C363">
        <v>86.183053729327455</v>
      </c>
      <c r="D363">
        <v>99.609375</v>
      </c>
      <c r="E363">
        <v>189.453125</v>
      </c>
    </row>
    <row r="390" spans="1:5" x14ac:dyDescent="0.25">
      <c r="A390" s="3" t="s">
        <v>135</v>
      </c>
    </row>
    <row r="391" spans="1:5" x14ac:dyDescent="0.25">
      <c r="A391" s="62"/>
      <c r="B391" s="62" t="s">
        <v>101</v>
      </c>
      <c r="C391" s="62" t="s">
        <v>102</v>
      </c>
      <c r="D391" s="62" t="s">
        <v>103</v>
      </c>
      <c r="E391" s="62" t="s">
        <v>104</v>
      </c>
    </row>
    <row r="392" spans="1:5" x14ac:dyDescent="0.25">
      <c r="A392" s="62" t="s">
        <v>15</v>
      </c>
      <c r="B392">
        <v>0.9765625</v>
      </c>
      <c r="C392">
        <v>3.6695424403891739</v>
      </c>
      <c r="D392">
        <v>5.859375</v>
      </c>
      <c r="E392">
        <v>7.8125</v>
      </c>
    </row>
    <row r="393" spans="1:5" x14ac:dyDescent="0.25">
      <c r="A393" s="62" t="s">
        <v>25</v>
      </c>
      <c r="B393">
        <v>1.953125</v>
      </c>
      <c r="C393">
        <v>4.0863668358587466</v>
      </c>
      <c r="D393">
        <v>6.8359375</v>
      </c>
      <c r="E393">
        <v>7.8125</v>
      </c>
    </row>
    <row r="394" spans="1:5" x14ac:dyDescent="0.25">
      <c r="A394" s="62" t="s">
        <v>18</v>
      </c>
      <c r="B394">
        <v>0.9765625</v>
      </c>
      <c r="C394">
        <v>3.390985201927303</v>
      </c>
      <c r="D394">
        <v>5.859375</v>
      </c>
      <c r="E394">
        <v>7.8125</v>
      </c>
    </row>
    <row r="395" spans="1:5" x14ac:dyDescent="0.25">
      <c r="A395" s="62" t="s">
        <v>26</v>
      </c>
      <c r="B395">
        <v>1.953125</v>
      </c>
      <c r="C395">
        <v>3.4217226270697139</v>
      </c>
      <c r="D395">
        <v>5.859375</v>
      </c>
      <c r="E395">
        <v>7.8125</v>
      </c>
    </row>
    <row r="396" spans="1:5" x14ac:dyDescent="0.25">
      <c r="A396" s="62" t="s">
        <v>21</v>
      </c>
      <c r="B396">
        <v>1.953125</v>
      </c>
      <c r="C396">
        <v>4.9381049761047704</v>
      </c>
      <c r="D396">
        <v>6.8359375</v>
      </c>
      <c r="E396">
        <v>8.7890625</v>
      </c>
    </row>
    <row r="397" spans="1:5" x14ac:dyDescent="0.25">
      <c r="A397" s="62" t="s">
        <v>28</v>
      </c>
      <c r="B397">
        <v>1.953125</v>
      </c>
      <c r="C397">
        <v>6.409043446106236</v>
      </c>
      <c r="D397">
        <v>5.859375</v>
      </c>
      <c r="E397">
        <v>8.7890625</v>
      </c>
    </row>
    <row r="398" spans="1:5" x14ac:dyDescent="0.25">
      <c r="A398" s="62" t="s">
        <v>24</v>
      </c>
      <c r="B398">
        <v>0.9765625</v>
      </c>
      <c r="C398">
        <v>3.3735735791873438</v>
      </c>
      <c r="D398">
        <v>5.859375</v>
      </c>
      <c r="E398">
        <v>7.8125</v>
      </c>
    </row>
    <row r="399" spans="1:5" x14ac:dyDescent="0.25">
      <c r="A399" s="62" t="s">
        <v>29</v>
      </c>
      <c r="B399">
        <v>0.9765625</v>
      </c>
      <c r="C399">
        <v>3.198335708741205</v>
      </c>
      <c r="D399">
        <v>4.8828125</v>
      </c>
      <c r="E399">
        <v>6.8359375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338" workbookViewId="0"/>
  </sheetViews>
  <sheetFormatPr defaultColWidth="11.42578125" defaultRowHeight="15" x14ac:dyDescent="0.25"/>
  <sheetData>
    <row r="1" spans="1:18" x14ac:dyDescent="0.25">
      <c r="A1" s="3" t="s">
        <v>0</v>
      </c>
      <c r="B1" s="2" t="s">
        <v>1</v>
      </c>
      <c r="C1" s="3" t="s">
        <v>128</v>
      </c>
      <c r="D1" s="2">
        <v>168</v>
      </c>
    </row>
    <row r="2" spans="1:18" x14ac:dyDescent="0.25">
      <c r="A2" s="3" t="s">
        <v>2</v>
      </c>
      <c r="B2" s="2">
        <v>23</v>
      </c>
      <c r="C2" s="3" t="s">
        <v>129</v>
      </c>
      <c r="D2" s="2">
        <v>50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131</v>
      </c>
    </row>
    <row r="4" spans="1:18" x14ac:dyDescent="0.25">
      <c r="A4" s="3" t="s">
        <v>132</v>
      </c>
      <c r="B4" s="2" t="s">
        <v>11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63"/>
      <c r="I7" s="63" t="s">
        <v>12</v>
      </c>
      <c r="J7" s="63" t="s">
        <v>13</v>
      </c>
      <c r="P7" s="63"/>
      <c r="Q7" s="63" t="s">
        <v>12</v>
      </c>
      <c r="R7" s="63" t="s">
        <v>13</v>
      </c>
    </row>
    <row r="8" spans="1:18" x14ac:dyDescent="0.25">
      <c r="A8" s="3" t="s">
        <v>14</v>
      </c>
      <c r="B8">
        <v>8.3730235157090949</v>
      </c>
      <c r="C8">
        <v>10.953151416820351</v>
      </c>
      <c r="H8" s="63" t="s">
        <v>15</v>
      </c>
      <c r="I8">
        <v>0.10926786956648581</v>
      </c>
      <c r="J8">
        <v>9.567439477972095E-2</v>
      </c>
      <c r="P8" s="63" t="s">
        <v>16</v>
      </c>
      <c r="Q8">
        <v>0.19497419818967909</v>
      </c>
      <c r="R8">
        <v>-0.35395311313007699</v>
      </c>
    </row>
    <row r="9" spans="1:18" x14ac:dyDescent="0.25">
      <c r="A9" s="3" t="s">
        <v>17</v>
      </c>
      <c r="B9">
        <v>27.08498618541535</v>
      </c>
      <c r="C9">
        <v>15.69182103285257</v>
      </c>
      <c r="H9" s="63" t="s">
        <v>18</v>
      </c>
      <c r="I9">
        <v>4.5670610888105631E-2</v>
      </c>
      <c r="J9">
        <v>8.0159834408620359E-2</v>
      </c>
      <c r="P9" s="63" t="s">
        <v>19</v>
      </c>
      <c r="Q9">
        <v>6.0387704765494714</v>
      </c>
      <c r="R9">
        <v>5.9424804385373697</v>
      </c>
    </row>
    <row r="10" spans="1:18" x14ac:dyDescent="0.25">
      <c r="A10" s="3" t="s">
        <v>20</v>
      </c>
      <c r="B10">
        <v>11.720607536547419</v>
      </c>
      <c r="C10">
        <v>6.7589578995456838</v>
      </c>
      <c r="H10" s="63" t="s">
        <v>21</v>
      </c>
      <c r="I10">
        <v>0.25532273460035249</v>
      </c>
      <c r="J10">
        <v>0.26016461070042352</v>
      </c>
      <c r="P10" s="63" t="s">
        <v>22</v>
      </c>
      <c r="Q10">
        <v>67.083269719250964</v>
      </c>
      <c r="R10">
        <v>38.21666132799426</v>
      </c>
    </row>
    <row r="11" spans="1:18" x14ac:dyDescent="0.25">
      <c r="A11" s="3" t="s">
        <v>23</v>
      </c>
      <c r="B11">
        <v>11.22502523135396</v>
      </c>
      <c r="C11">
        <v>8.3845973168686854</v>
      </c>
      <c r="H11" s="63" t="s">
        <v>24</v>
      </c>
      <c r="I11">
        <v>0.13364906325380821</v>
      </c>
      <c r="J11">
        <v>0.18071924569655229</v>
      </c>
    </row>
    <row r="12" spans="1:18" x14ac:dyDescent="0.25">
      <c r="H12" s="63" t="s">
        <v>25</v>
      </c>
      <c r="I12">
        <v>0.12894898158123161</v>
      </c>
      <c r="J12">
        <v>9.3491534759584966E-2</v>
      </c>
    </row>
    <row r="13" spans="1:18" x14ac:dyDescent="0.25">
      <c r="H13" s="63" t="s">
        <v>26</v>
      </c>
      <c r="I13">
        <v>0.13257922111650519</v>
      </c>
      <c r="J13">
        <v>0.11945843875820431</v>
      </c>
      <c r="P13" s="63" t="s">
        <v>27</v>
      </c>
      <c r="Q13">
        <v>1889.818480946921</v>
      </c>
    </row>
    <row r="14" spans="1:18" x14ac:dyDescent="0.25">
      <c r="H14" s="63" t="s">
        <v>28</v>
      </c>
      <c r="I14">
        <v>0.32909072229496489</v>
      </c>
      <c r="J14">
        <v>0.27151396327352412</v>
      </c>
    </row>
    <row r="15" spans="1:18" x14ac:dyDescent="0.25">
      <c r="H15" s="63" t="s">
        <v>29</v>
      </c>
      <c r="I15">
        <v>0.23531608534854959</v>
      </c>
      <c r="J15">
        <v>0.16518534276301031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63"/>
      <c r="I20" s="63" t="s">
        <v>12</v>
      </c>
      <c r="J20" s="63" t="s">
        <v>13</v>
      </c>
      <c r="P20" s="63"/>
      <c r="Q20" s="63" t="s">
        <v>12</v>
      </c>
      <c r="R20" s="63" t="s">
        <v>13</v>
      </c>
    </row>
    <row r="21" spans="1:18" x14ac:dyDescent="0.25">
      <c r="A21" s="3" t="s">
        <v>14</v>
      </c>
      <c r="B21">
        <v>5.4443524807441426</v>
      </c>
      <c r="C21">
        <v>8.4008245719158463</v>
      </c>
      <c r="H21" s="63" t="s">
        <v>15</v>
      </c>
      <c r="I21">
        <v>0.25349950037738328</v>
      </c>
      <c r="J21">
        <v>0.22533930144482411</v>
      </c>
      <c r="P21" s="63" t="s">
        <v>16</v>
      </c>
      <c r="Q21">
        <v>0.18105080939441351</v>
      </c>
      <c r="R21">
        <v>-0.31148849896133368</v>
      </c>
    </row>
    <row r="22" spans="1:18" x14ac:dyDescent="0.25">
      <c r="A22" s="3" t="s">
        <v>17</v>
      </c>
      <c r="B22">
        <v>14.974419496179641</v>
      </c>
      <c r="C22">
        <v>7.5794898470461796</v>
      </c>
      <c r="H22" s="63" t="s">
        <v>18</v>
      </c>
      <c r="I22">
        <v>0.32470889114397672</v>
      </c>
      <c r="J22">
        <v>0.29151068311955131</v>
      </c>
      <c r="P22" s="63" t="s">
        <v>19</v>
      </c>
      <c r="Q22">
        <v>3.6796104716883979</v>
      </c>
      <c r="R22">
        <v>5.2930623687123974</v>
      </c>
    </row>
    <row r="23" spans="1:18" x14ac:dyDescent="0.25">
      <c r="A23" s="3" t="s">
        <v>20</v>
      </c>
      <c r="B23">
        <v>2.2702419327256731</v>
      </c>
      <c r="C23">
        <v>4.9909365381185333</v>
      </c>
      <c r="H23" s="63" t="s">
        <v>21</v>
      </c>
      <c r="I23">
        <v>0.55048111139839506</v>
      </c>
      <c r="J23">
        <v>0.40111650807029359</v>
      </c>
      <c r="P23" s="63" t="s">
        <v>22</v>
      </c>
      <c r="Q23">
        <v>15.69083873746616</v>
      </c>
      <c r="R23">
        <v>27.071596864365361</v>
      </c>
    </row>
    <row r="24" spans="1:18" x14ac:dyDescent="0.25">
      <c r="A24" s="3" t="s">
        <v>23</v>
      </c>
      <c r="B24">
        <v>3.0111123506539501</v>
      </c>
      <c r="C24">
        <v>4.4817402540182716</v>
      </c>
      <c r="H24" s="63" t="s">
        <v>24</v>
      </c>
      <c r="I24">
        <v>0.28454733636788759</v>
      </c>
      <c r="J24">
        <v>0.335059776931801</v>
      </c>
    </row>
    <row r="25" spans="1:18" x14ac:dyDescent="0.25">
      <c r="H25" s="63" t="s">
        <v>25</v>
      </c>
      <c r="I25">
        <v>0.36137234416364877</v>
      </c>
      <c r="J25">
        <v>0.27483092438702622</v>
      </c>
    </row>
    <row r="26" spans="1:18" x14ac:dyDescent="0.25">
      <c r="H26" s="63" t="s">
        <v>26</v>
      </c>
      <c r="I26">
        <v>0.24117829163106419</v>
      </c>
      <c r="J26">
        <v>0.32144184804514409</v>
      </c>
      <c r="P26" s="63" t="s">
        <v>27</v>
      </c>
      <c r="Q26">
        <v>169.78880499921809</v>
      </c>
    </row>
    <row r="27" spans="1:18" x14ac:dyDescent="0.25">
      <c r="H27" s="63" t="s">
        <v>28</v>
      </c>
      <c r="I27">
        <v>0.58031342812857545</v>
      </c>
      <c r="J27">
        <v>0.60048164091419487</v>
      </c>
    </row>
    <row r="28" spans="1:18" x14ac:dyDescent="0.25">
      <c r="H28" s="63" t="s">
        <v>29</v>
      </c>
      <c r="I28">
        <v>0.61761728447756348</v>
      </c>
      <c r="J28">
        <v>0.61772317353464157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63"/>
      <c r="I33" s="63" t="s">
        <v>12</v>
      </c>
      <c r="J33" s="63" t="s">
        <v>13</v>
      </c>
      <c r="P33" s="63"/>
      <c r="Q33" s="63" t="s">
        <v>12</v>
      </c>
      <c r="R33" s="63" t="s">
        <v>13</v>
      </c>
    </row>
    <row r="34" spans="1:18" x14ac:dyDescent="0.25">
      <c r="A34" s="3" t="s">
        <v>14</v>
      </c>
      <c r="B34">
        <v>5.2743062694859892</v>
      </c>
      <c r="C34">
        <v>7.8943055038094583</v>
      </c>
      <c r="H34" s="63" t="s">
        <v>15</v>
      </c>
      <c r="I34">
        <v>0.29979774181673902</v>
      </c>
      <c r="J34">
        <v>0.55070872410696559</v>
      </c>
      <c r="P34" s="63" t="s">
        <v>16</v>
      </c>
      <c r="Q34">
        <v>0.60133480547764462</v>
      </c>
      <c r="R34">
        <v>-0.6041015991554769</v>
      </c>
    </row>
    <row r="35" spans="1:18" x14ac:dyDescent="0.25">
      <c r="A35" s="3" t="s">
        <v>17</v>
      </c>
      <c r="B35">
        <v>15.62536777123529</v>
      </c>
      <c r="C35">
        <v>7.7763371544216779</v>
      </c>
      <c r="H35" s="63" t="s">
        <v>18</v>
      </c>
      <c r="I35">
        <v>0.30987610485136452</v>
      </c>
      <c r="J35">
        <v>0.46470033959902818</v>
      </c>
      <c r="P35" s="63" t="s">
        <v>19</v>
      </c>
      <c r="Q35">
        <v>31.332588091078499</v>
      </c>
      <c r="R35">
        <v>29.879084826121488</v>
      </c>
    </row>
    <row r="36" spans="1:18" x14ac:dyDescent="0.25">
      <c r="A36" s="3" t="s">
        <v>20</v>
      </c>
      <c r="B36">
        <v>21.21974607670429</v>
      </c>
      <c r="C36">
        <v>21.31761376233742</v>
      </c>
      <c r="H36" s="63" t="s">
        <v>21</v>
      </c>
      <c r="I36">
        <v>0.51916235831205404</v>
      </c>
      <c r="J36">
        <v>0.48328214913804168</v>
      </c>
      <c r="P36" s="63" t="s">
        <v>22</v>
      </c>
      <c r="Q36">
        <v>105.9592916076126</v>
      </c>
      <c r="R36">
        <v>100.40785423748019</v>
      </c>
    </row>
    <row r="37" spans="1:18" x14ac:dyDescent="0.25">
      <c r="A37" s="3" t="s">
        <v>23</v>
      </c>
      <c r="B37">
        <v>19.411717540032392</v>
      </c>
      <c r="C37">
        <v>18.249844390647841</v>
      </c>
      <c r="H37" s="63" t="s">
        <v>24</v>
      </c>
      <c r="I37">
        <v>0.29970059225746187</v>
      </c>
      <c r="J37">
        <v>0.4501302267680522</v>
      </c>
    </row>
    <row r="38" spans="1:18" x14ac:dyDescent="0.25">
      <c r="H38" s="63" t="s">
        <v>25</v>
      </c>
      <c r="I38">
        <v>0.29934605221615812</v>
      </c>
      <c r="J38">
        <v>0.37445318352237528</v>
      </c>
    </row>
    <row r="39" spans="1:18" x14ac:dyDescent="0.25">
      <c r="H39" s="63" t="s">
        <v>26</v>
      </c>
      <c r="I39">
        <v>0.42936385817576128</v>
      </c>
      <c r="J39">
        <v>0.4843700236907108</v>
      </c>
      <c r="P39" s="63" t="s">
        <v>27</v>
      </c>
      <c r="Q39">
        <v>1366.986421869449</v>
      </c>
    </row>
    <row r="40" spans="1:18" x14ac:dyDescent="0.25">
      <c r="H40" s="63" t="s">
        <v>28</v>
      </c>
      <c r="I40">
        <v>0.54267666697061301</v>
      </c>
      <c r="J40">
        <v>0.44105952436216223</v>
      </c>
    </row>
    <row r="41" spans="1:18" x14ac:dyDescent="0.25">
      <c r="H41" s="63" t="s">
        <v>29</v>
      </c>
      <c r="I41">
        <v>0.37843392725049951</v>
      </c>
      <c r="J41">
        <v>0.40049371012529639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63"/>
      <c r="I46" s="63" t="s">
        <v>12</v>
      </c>
      <c r="J46" s="63" t="s">
        <v>13</v>
      </c>
      <c r="P46" s="63"/>
      <c r="Q46" s="63" t="s">
        <v>12</v>
      </c>
      <c r="R46" s="63" t="s">
        <v>13</v>
      </c>
    </row>
    <row r="47" spans="1:18" x14ac:dyDescent="0.25">
      <c r="A47" s="3" t="s">
        <v>14</v>
      </c>
      <c r="B47">
        <v>8.6354352520454434</v>
      </c>
      <c r="C47">
        <v>9.9315049704840881</v>
      </c>
      <c r="H47" s="63" t="s">
        <v>15</v>
      </c>
      <c r="I47">
        <v>0.21060225001516281</v>
      </c>
      <c r="J47">
        <v>0.26739564601513321</v>
      </c>
      <c r="P47" s="63" t="s">
        <v>16</v>
      </c>
      <c r="Q47">
        <v>-6.2083382838247712</v>
      </c>
      <c r="R47">
        <v>4.6797674873933186</v>
      </c>
    </row>
    <row r="48" spans="1:18" x14ac:dyDescent="0.25">
      <c r="A48" s="3" t="s">
        <v>17</v>
      </c>
      <c r="B48">
        <v>22.645286399296211</v>
      </c>
      <c r="C48">
        <v>9.6007310936981192</v>
      </c>
      <c r="H48" s="63" t="s">
        <v>18</v>
      </c>
      <c r="I48">
        <v>0.1879700169437446</v>
      </c>
      <c r="J48">
        <v>0.16327179084038909</v>
      </c>
      <c r="P48" s="63" t="s">
        <v>19</v>
      </c>
      <c r="Q48">
        <v>14.10469843158366</v>
      </c>
      <c r="R48">
        <v>20.84336065980122</v>
      </c>
    </row>
    <row r="49" spans="1:18" x14ac:dyDescent="0.25">
      <c r="A49" s="3" t="s">
        <v>20</v>
      </c>
      <c r="B49">
        <v>8.4874074283701013</v>
      </c>
      <c r="C49">
        <v>26.09328202662746</v>
      </c>
      <c r="H49" s="63" t="s">
        <v>21</v>
      </c>
      <c r="I49">
        <v>0.63843399752012731</v>
      </c>
      <c r="J49">
        <v>0.69130740031292448</v>
      </c>
      <c r="P49" s="63" t="s">
        <v>22</v>
      </c>
      <c r="Q49">
        <v>60.908573859233712</v>
      </c>
      <c r="R49">
        <v>86.094386303078039</v>
      </c>
    </row>
    <row r="50" spans="1:18" x14ac:dyDescent="0.25">
      <c r="A50" s="3" t="s">
        <v>23</v>
      </c>
      <c r="B50">
        <v>5.3030662450725412</v>
      </c>
      <c r="C50">
        <v>20.999745074449031</v>
      </c>
      <c r="H50" s="63" t="s">
        <v>24</v>
      </c>
      <c r="I50">
        <v>0.39852392856160762</v>
      </c>
      <c r="J50">
        <v>0.44505331903444889</v>
      </c>
    </row>
    <row r="51" spans="1:18" x14ac:dyDescent="0.25">
      <c r="H51" s="63" t="s">
        <v>25</v>
      </c>
      <c r="I51">
        <v>0.1016213635548483</v>
      </c>
      <c r="J51">
        <v>0.1247106534098112</v>
      </c>
    </row>
    <row r="52" spans="1:18" x14ac:dyDescent="0.25">
      <c r="H52" s="63" t="s">
        <v>26</v>
      </c>
      <c r="I52">
        <v>0.31258422642053341</v>
      </c>
      <c r="J52">
        <v>0.29434750860673381</v>
      </c>
      <c r="P52" s="63" t="s">
        <v>27</v>
      </c>
      <c r="Q52">
        <v>1776.8962074483279</v>
      </c>
    </row>
    <row r="53" spans="1:18" x14ac:dyDescent="0.25">
      <c r="H53" s="63" t="s">
        <v>28</v>
      </c>
      <c r="I53">
        <v>0.38790196398819282</v>
      </c>
      <c r="J53">
        <v>0.41952563839160228</v>
      </c>
    </row>
    <row r="54" spans="1:18" x14ac:dyDescent="0.25">
      <c r="H54" s="63" t="s">
        <v>29</v>
      </c>
      <c r="I54">
        <v>0.4390200948902987</v>
      </c>
      <c r="J54">
        <v>0.4936228823263058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63"/>
      <c r="I59" s="63" t="s">
        <v>12</v>
      </c>
      <c r="J59" s="63" t="s">
        <v>13</v>
      </c>
      <c r="P59" s="63"/>
      <c r="Q59" s="63" t="s">
        <v>12</v>
      </c>
      <c r="R59" s="63" t="s">
        <v>13</v>
      </c>
    </row>
    <row r="60" spans="1:18" x14ac:dyDescent="0.25">
      <c r="A60" s="3" t="s">
        <v>14</v>
      </c>
      <c r="B60">
        <v>19.29338121023266</v>
      </c>
      <c r="C60">
        <v>19.6178317177982</v>
      </c>
      <c r="H60" s="63" t="s">
        <v>15</v>
      </c>
      <c r="I60">
        <v>7.4273528149291002E-2</v>
      </c>
      <c r="J60">
        <v>8.4287648748835223E-2</v>
      </c>
      <c r="P60" s="63" t="s">
        <v>16</v>
      </c>
      <c r="Q60">
        <v>-0.24265671555442581</v>
      </c>
      <c r="R60">
        <v>-1.836277733862856</v>
      </c>
    </row>
    <row r="61" spans="1:18" x14ac:dyDescent="0.25">
      <c r="A61" s="3" t="s">
        <v>17</v>
      </c>
      <c r="B61">
        <v>49.591239153921947</v>
      </c>
      <c r="C61">
        <v>34.043589217089988</v>
      </c>
      <c r="H61" s="63" t="s">
        <v>18</v>
      </c>
      <c r="I61">
        <v>6.7930502275056384E-2</v>
      </c>
      <c r="J61">
        <v>6.936630721977427E-2</v>
      </c>
      <c r="P61" s="63" t="s">
        <v>19</v>
      </c>
      <c r="Q61">
        <v>26.836652187768141</v>
      </c>
      <c r="R61">
        <v>29.927640622772799</v>
      </c>
    </row>
    <row r="62" spans="1:18" x14ac:dyDescent="0.25">
      <c r="A62" s="3" t="s">
        <v>20</v>
      </c>
      <c r="B62">
        <v>39.811756752286762</v>
      </c>
      <c r="C62">
        <v>37.843286520746346</v>
      </c>
      <c r="H62" s="63" t="s">
        <v>21</v>
      </c>
      <c r="I62">
        <v>0.1602826396345669</v>
      </c>
      <c r="J62">
        <v>9.4828429343676426E-2</v>
      </c>
      <c r="P62" s="63" t="s">
        <v>22</v>
      </c>
      <c r="Q62">
        <v>164.57556953740661</v>
      </c>
      <c r="R62">
        <v>194.73685007829809</v>
      </c>
    </row>
    <row r="63" spans="1:18" x14ac:dyDescent="0.25">
      <c r="A63" s="3" t="s">
        <v>23</v>
      </c>
      <c r="B63">
        <v>40.996910206357278</v>
      </c>
      <c r="C63">
        <v>39.156745028531077</v>
      </c>
      <c r="H63" s="63" t="s">
        <v>24</v>
      </c>
      <c r="I63">
        <v>7.8792103724264734E-2</v>
      </c>
      <c r="J63">
        <v>4.4852353295668647E-2</v>
      </c>
    </row>
    <row r="64" spans="1:18" x14ac:dyDescent="0.25">
      <c r="H64" s="63" t="s">
        <v>25</v>
      </c>
      <c r="I64">
        <v>5.1954851324147039E-2</v>
      </c>
      <c r="J64">
        <v>6.2054986653256483E-2</v>
      </c>
    </row>
    <row r="65" spans="1:18" x14ac:dyDescent="0.25">
      <c r="H65" s="63" t="s">
        <v>26</v>
      </c>
      <c r="I65">
        <v>5.0989562505072542E-2</v>
      </c>
      <c r="J65">
        <v>6.9549623255360196E-2</v>
      </c>
      <c r="P65" s="63" t="s">
        <v>27</v>
      </c>
      <c r="Q65">
        <v>15057.462431948579</v>
      </c>
    </row>
    <row r="66" spans="1:18" x14ac:dyDescent="0.25">
      <c r="H66" s="63" t="s">
        <v>28</v>
      </c>
      <c r="I66">
        <v>0.14381199630124741</v>
      </c>
      <c r="J66">
        <v>0.13943469917825621</v>
      </c>
    </row>
    <row r="67" spans="1:18" x14ac:dyDescent="0.25">
      <c r="H67" s="63" t="s">
        <v>29</v>
      </c>
      <c r="I67">
        <v>0.44598968960712249</v>
      </c>
      <c r="J67">
        <v>0.12632695330235441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63"/>
      <c r="I72" s="63" t="s">
        <v>12</v>
      </c>
      <c r="J72" s="63" t="s">
        <v>13</v>
      </c>
      <c r="P72" s="63"/>
      <c r="Q72" s="63" t="s">
        <v>12</v>
      </c>
      <c r="R72" s="63" t="s">
        <v>13</v>
      </c>
    </row>
    <row r="73" spans="1:18" x14ac:dyDescent="0.25">
      <c r="A73" s="3" t="s">
        <v>14</v>
      </c>
      <c r="B73">
        <v>5.2064556623253804</v>
      </c>
      <c r="C73">
        <v>8.6954570577613044</v>
      </c>
      <c r="H73" s="63" t="s">
        <v>15</v>
      </c>
      <c r="I73">
        <v>0.1485213364919255</v>
      </c>
      <c r="J73">
        <v>5.2496174049538921E-2</v>
      </c>
      <c r="P73" s="63" t="s">
        <v>16</v>
      </c>
      <c r="Q73">
        <v>-0.24444207508041729</v>
      </c>
      <c r="R73">
        <v>0.11370972546245151</v>
      </c>
    </row>
    <row r="74" spans="1:18" x14ac:dyDescent="0.25">
      <c r="A74" s="3" t="s">
        <v>17</v>
      </c>
      <c r="B74">
        <v>14.62176273624447</v>
      </c>
      <c r="C74">
        <v>7.4480311475810037</v>
      </c>
      <c r="H74" s="63" t="s">
        <v>18</v>
      </c>
      <c r="I74">
        <v>0.17744258081596209</v>
      </c>
      <c r="J74">
        <v>9.9222983854799107E-2</v>
      </c>
      <c r="P74" s="63" t="s">
        <v>19</v>
      </c>
      <c r="Q74">
        <v>4.7214694642347164</v>
      </c>
      <c r="R74">
        <v>5.1990818157961316</v>
      </c>
    </row>
    <row r="75" spans="1:18" x14ac:dyDescent="0.25">
      <c r="A75" s="3" t="s">
        <v>20</v>
      </c>
      <c r="B75">
        <v>2.2551355511765818</v>
      </c>
      <c r="C75">
        <v>3.566815785780908</v>
      </c>
      <c r="H75" s="63" t="s">
        <v>21</v>
      </c>
      <c r="I75">
        <v>0.10961366095325829</v>
      </c>
      <c r="J75">
        <v>5.6719358636196607E-2</v>
      </c>
      <c r="P75" s="63" t="s">
        <v>22</v>
      </c>
      <c r="Q75">
        <v>25.61222407487876</v>
      </c>
      <c r="R75">
        <v>28.055712675889271</v>
      </c>
    </row>
    <row r="76" spans="1:18" x14ac:dyDescent="0.25">
      <c r="A76" s="3" t="s">
        <v>23</v>
      </c>
      <c r="B76">
        <v>3.6474100100139339</v>
      </c>
      <c r="C76">
        <v>4.5692133743766048</v>
      </c>
      <c r="H76" s="63" t="s">
        <v>24</v>
      </c>
      <c r="I76">
        <v>0.16994387281318371</v>
      </c>
      <c r="J76">
        <v>9.4949503694565979E-2</v>
      </c>
    </row>
    <row r="77" spans="1:18" x14ac:dyDescent="0.25">
      <c r="H77" s="63" t="s">
        <v>25</v>
      </c>
      <c r="I77">
        <v>0.13915260274030231</v>
      </c>
      <c r="J77">
        <v>8.1415773998884236E-2</v>
      </c>
    </row>
    <row r="78" spans="1:18" x14ac:dyDescent="0.25">
      <c r="H78" s="63" t="s">
        <v>26</v>
      </c>
      <c r="I78">
        <v>8.8766091899390484E-2</v>
      </c>
      <c r="J78">
        <v>0.10348772073983779</v>
      </c>
      <c r="P78" s="63" t="s">
        <v>27</v>
      </c>
      <c r="Q78">
        <v>211.46885197323931</v>
      </c>
    </row>
    <row r="79" spans="1:18" x14ac:dyDescent="0.25">
      <c r="H79" s="63" t="s">
        <v>28</v>
      </c>
      <c r="I79">
        <v>0.12433015478094631</v>
      </c>
      <c r="J79">
        <v>7.8138165159865741E-2</v>
      </c>
    </row>
    <row r="80" spans="1:18" x14ac:dyDescent="0.25">
      <c r="H80" s="63" t="s">
        <v>29</v>
      </c>
      <c r="I80">
        <v>8.8435826070208209E-2</v>
      </c>
      <c r="J80">
        <v>6.6030357672698978E-2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63"/>
      <c r="I85" s="63" t="s">
        <v>12</v>
      </c>
      <c r="J85" s="63" t="s">
        <v>13</v>
      </c>
      <c r="P85" s="63"/>
      <c r="Q85" s="63" t="s">
        <v>12</v>
      </c>
      <c r="R85" s="63" t="s">
        <v>13</v>
      </c>
    </row>
    <row r="86" spans="1:18" x14ac:dyDescent="0.25">
      <c r="A86" s="3" t="s">
        <v>14</v>
      </c>
      <c r="B86">
        <v>13.065221224317501</v>
      </c>
      <c r="C86">
        <v>20.53597044923017</v>
      </c>
      <c r="H86" s="63" t="s">
        <v>15</v>
      </c>
      <c r="I86">
        <v>0.26084012519111949</v>
      </c>
      <c r="J86">
        <v>0.27054828996570979</v>
      </c>
      <c r="P86" s="63" t="s">
        <v>16</v>
      </c>
      <c r="Q86">
        <v>1.514847821733051</v>
      </c>
      <c r="R86">
        <v>-3.441016687438851</v>
      </c>
    </row>
    <row r="87" spans="1:18" x14ac:dyDescent="0.25">
      <c r="A87" s="3" t="s">
        <v>17</v>
      </c>
      <c r="B87">
        <v>54.982472647226508</v>
      </c>
      <c r="C87">
        <v>34.775627375615251</v>
      </c>
      <c r="H87" s="63" t="s">
        <v>18</v>
      </c>
      <c r="I87">
        <v>0.33651649300260011</v>
      </c>
      <c r="J87">
        <v>0.18556018247023279</v>
      </c>
      <c r="P87" s="63" t="s">
        <v>19</v>
      </c>
      <c r="Q87">
        <v>14.46244504979993</v>
      </c>
      <c r="R87">
        <v>23.812374265677931</v>
      </c>
    </row>
    <row r="88" spans="1:18" x14ac:dyDescent="0.25">
      <c r="A88" s="3" t="s">
        <v>20</v>
      </c>
      <c r="B88">
        <v>25.503208540138139</v>
      </c>
      <c r="C88">
        <v>45.521458890171559</v>
      </c>
      <c r="H88" s="63" t="s">
        <v>21</v>
      </c>
      <c r="I88">
        <v>0.45477821018803932</v>
      </c>
      <c r="J88">
        <v>0.55189313215557012</v>
      </c>
      <c r="P88" s="63" t="s">
        <v>22</v>
      </c>
      <c r="Q88">
        <v>82.019299090175053</v>
      </c>
      <c r="R88">
        <v>170.95736757125761</v>
      </c>
    </row>
    <row r="89" spans="1:18" x14ac:dyDescent="0.25">
      <c r="A89" s="3" t="s">
        <v>23</v>
      </c>
      <c r="B89">
        <v>34.81677111805034</v>
      </c>
      <c r="C89">
        <v>48.778869520984223</v>
      </c>
      <c r="H89" s="63" t="s">
        <v>24</v>
      </c>
      <c r="I89">
        <v>0.53815786657733067</v>
      </c>
      <c r="J89">
        <v>0.38085279651121412</v>
      </c>
    </row>
    <row r="90" spans="1:18" x14ac:dyDescent="0.25">
      <c r="H90" s="63" t="s">
        <v>25</v>
      </c>
      <c r="I90">
        <v>0.51409946529845896</v>
      </c>
      <c r="J90">
        <v>0.37095603112039399</v>
      </c>
    </row>
    <row r="91" spans="1:18" x14ac:dyDescent="0.25">
      <c r="H91" s="63" t="s">
        <v>26</v>
      </c>
      <c r="I91">
        <v>0.47255598278939859</v>
      </c>
      <c r="J91">
        <v>0.44079710218594459</v>
      </c>
      <c r="P91" s="63" t="s">
        <v>27</v>
      </c>
      <c r="Q91">
        <v>5493.0653844482886</v>
      </c>
    </row>
    <row r="92" spans="1:18" x14ac:dyDescent="0.25">
      <c r="H92" s="63" t="s">
        <v>28</v>
      </c>
      <c r="I92">
        <v>0.48281347461801849</v>
      </c>
      <c r="J92">
        <v>0.27894588851537472</v>
      </c>
    </row>
    <row r="93" spans="1:18" x14ac:dyDescent="0.25">
      <c r="H93" s="63" t="s">
        <v>29</v>
      </c>
      <c r="I93">
        <v>0.40150856967147569</v>
      </c>
      <c r="J93">
        <v>0.40951167114080322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63"/>
      <c r="I98" s="63" t="s">
        <v>12</v>
      </c>
      <c r="J98" s="63" t="s">
        <v>13</v>
      </c>
      <c r="P98" s="63"/>
      <c r="Q98" s="63" t="s">
        <v>12</v>
      </c>
      <c r="R98" s="63" t="s">
        <v>13</v>
      </c>
    </row>
    <row r="99" spans="1:18" x14ac:dyDescent="0.25">
      <c r="A99" s="3" t="s">
        <v>14</v>
      </c>
      <c r="B99">
        <v>9.1629209818610757</v>
      </c>
      <c r="C99">
        <v>12.166073971786391</v>
      </c>
      <c r="H99" s="63" t="s">
        <v>15</v>
      </c>
      <c r="I99">
        <v>0.13963876917683471</v>
      </c>
      <c r="J99">
        <v>9.5001966460897147E-2</v>
      </c>
      <c r="P99" s="63" t="s">
        <v>16</v>
      </c>
      <c r="Q99">
        <v>0.19448654021710901</v>
      </c>
      <c r="R99">
        <v>-0.5959106694975933</v>
      </c>
    </row>
    <row r="100" spans="1:18" x14ac:dyDescent="0.25">
      <c r="A100" s="3" t="s">
        <v>17</v>
      </c>
      <c r="B100">
        <v>24.693368417591699</v>
      </c>
      <c r="C100">
        <v>18.120467697426871</v>
      </c>
      <c r="H100" s="63" t="s">
        <v>18</v>
      </c>
      <c r="I100">
        <v>0.14159422142542011</v>
      </c>
      <c r="J100">
        <v>7.4137119017006814E-2</v>
      </c>
      <c r="P100" s="63" t="s">
        <v>19</v>
      </c>
      <c r="Q100">
        <v>5.1319514818260652</v>
      </c>
      <c r="R100">
        <v>7.2388692318033456</v>
      </c>
    </row>
    <row r="101" spans="1:18" x14ac:dyDescent="0.25">
      <c r="A101" s="3" t="s">
        <v>20</v>
      </c>
      <c r="B101">
        <v>8.0117043852589198</v>
      </c>
      <c r="C101">
        <v>14.01995945480367</v>
      </c>
      <c r="H101" s="63" t="s">
        <v>21</v>
      </c>
      <c r="I101">
        <v>0.1131495694462539</v>
      </c>
      <c r="J101">
        <v>0.1365025442828553</v>
      </c>
      <c r="P101" s="63" t="s">
        <v>22</v>
      </c>
      <c r="Q101">
        <v>25.603240128783611</v>
      </c>
      <c r="R101">
        <v>45.430425399896237</v>
      </c>
    </row>
    <row r="102" spans="1:18" x14ac:dyDescent="0.25">
      <c r="A102" s="3" t="s">
        <v>23</v>
      </c>
      <c r="B102">
        <v>8.8862188910329589</v>
      </c>
      <c r="C102">
        <v>12.54247550550531</v>
      </c>
      <c r="H102" s="63" t="s">
        <v>24</v>
      </c>
      <c r="I102">
        <v>0.18363760731478149</v>
      </c>
      <c r="J102">
        <v>8.6624691765048431E-2</v>
      </c>
    </row>
    <row r="103" spans="1:18" x14ac:dyDescent="0.25">
      <c r="H103" s="63" t="s">
        <v>25</v>
      </c>
      <c r="I103">
        <v>0.1364831072199017</v>
      </c>
      <c r="J103">
        <v>0.1005965681245917</v>
      </c>
    </row>
    <row r="104" spans="1:18" x14ac:dyDescent="0.25">
      <c r="H104" s="63" t="s">
        <v>26</v>
      </c>
      <c r="I104">
        <v>0.1455065955498632</v>
      </c>
      <c r="J104">
        <v>8.7889790619631564E-2</v>
      </c>
      <c r="P104" s="63" t="s">
        <v>27</v>
      </c>
      <c r="Q104">
        <v>484.73012845696871</v>
      </c>
    </row>
    <row r="105" spans="1:18" x14ac:dyDescent="0.25">
      <c r="H105" s="63" t="s">
        <v>28</v>
      </c>
      <c r="I105">
        <v>0.18135193076114409</v>
      </c>
      <c r="J105">
        <v>0.25168907388601952</v>
      </c>
    </row>
    <row r="106" spans="1:18" x14ac:dyDescent="0.25">
      <c r="H106" s="63" t="s">
        <v>29</v>
      </c>
      <c r="I106">
        <v>0.22227160699532009</v>
      </c>
      <c r="J106">
        <v>0.2362111963414997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63"/>
      <c r="I111" s="63" t="s">
        <v>12</v>
      </c>
      <c r="J111" s="63" t="s">
        <v>13</v>
      </c>
      <c r="P111" s="63"/>
      <c r="Q111" s="63" t="s">
        <v>12</v>
      </c>
      <c r="R111" s="63" t="s">
        <v>13</v>
      </c>
    </row>
    <row r="112" spans="1:18" x14ac:dyDescent="0.25">
      <c r="A112" s="3" t="s">
        <v>14</v>
      </c>
      <c r="B112">
        <v>6.7064133078406529</v>
      </c>
      <c r="C112">
        <v>7.9291348109268229</v>
      </c>
      <c r="H112" s="63" t="s">
        <v>15</v>
      </c>
      <c r="I112">
        <v>9.0705534439180557E-2</v>
      </c>
      <c r="J112">
        <v>9.3895431756650341E-2</v>
      </c>
      <c r="P112" s="63" t="s">
        <v>16</v>
      </c>
      <c r="Q112">
        <v>0.72665420038138717</v>
      </c>
      <c r="R112">
        <v>-0.73506134103789711</v>
      </c>
    </row>
    <row r="113" spans="1:18" x14ac:dyDescent="0.25">
      <c r="A113" s="3" t="s">
        <v>17</v>
      </c>
      <c r="B113">
        <v>20.189746890587109</v>
      </c>
      <c r="C113">
        <v>8.5957838707179324</v>
      </c>
      <c r="H113" s="63" t="s">
        <v>18</v>
      </c>
      <c r="I113">
        <v>0.1049661991910895</v>
      </c>
      <c r="J113">
        <v>0.1370492430187428</v>
      </c>
      <c r="P113" s="63" t="s">
        <v>19</v>
      </c>
      <c r="Q113">
        <v>7.4923469889929732</v>
      </c>
      <c r="R113">
        <v>17.567744221552172</v>
      </c>
    </row>
    <row r="114" spans="1:18" x14ac:dyDescent="0.25">
      <c r="A114" s="3" t="s">
        <v>20</v>
      </c>
      <c r="B114">
        <v>9.7823148824177562</v>
      </c>
      <c r="C114">
        <v>25.900712517300789</v>
      </c>
      <c r="H114" s="63" t="s">
        <v>21</v>
      </c>
      <c r="I114">
        <v>0.18389946281989639</v>
      </c>
      <c r="J114">
        <v>0.22723881109197269</v>
      </c>
      <c r="P114" s="63" t="s">
        <v>22</v>
      </c>
      <c r="Q114">
        <v>33.872594954853987</v>
      </c>
      <c r="R114">
        <v>71.366388497843786</v>
      </c>
    </row>
    <row r="115" spans="1:18" x14ac:dyDescent="0.25">
      <c r="A115" s="3" t="s">
        <v>23</v>
      </c>
      <c r="B115">
        <v>6.9887113505765059</v>
      </c>
      <c r="C115">
        <v>24.881717215677661</v>
      </c>
      <c r="H115" s="63" t="s">
        <v>24</v>
      </c>
      <c r="I115">
        <v>0.29714227810672073</v>
      </c>
      <c r="J115">
        <v>0.21001060231754101</v>
      </c>
    </row>
    <row r="116" spans="1:18" x14ac:dyDescent="0.25">
      <c r="H116" s="63" t="s">
        <v>25</v>
      </c>
      <c r="I116">
        <v>0.1157202601076862</v>
      </c>
      <c r="J116">
        <v>0.1202109973752488</v>
      </c>
    </row>
    <row r="117" spans="1:18" x14ac:dyDescent="0.25">
      <c r="H117" s="63" t="s">
        <v>26</v>
      </c>
      <c r="I117">
        <v>0.36824175205665249</v>
      </c>
      <c r="J117">
        <v>0.21507470343140569</v>
      </c>
      <c r="P117" s="63" t="s">
        <v>27</v>
      </c>
      <c r="Q117">
        <v>1529.6722646059479</v>
      </c>
    </row>
    <row r="118" spans="1:18" x14ac:dyDescent="0.25">
      <c r="H118" s="63" t="s">
        <v>28</v>
      </c>
      <c r="I118">
        <v>0.1812517208983446</v>
      </c>
      <c r="J118">
        <v>0.13797192056518329</v>
      </c>
    </row>
    <row r="119" spans="1:18" x14ac:dyDescent="0.25">
      <c r="H119" s="63" t="s">
        <v>29</v>
      </c>
      <c r="I119">
        <v>0.30248523184980541</v>
      </c>
      <c r="J119">
        <v>0.16288203817461561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11.115776287693199</v>
      </c>
      <c r="C146">
        <v>13.74693027069722</v>
      </c>
    </row>
    <row r="147" spans="1:25" x14ac:dyDescent="0.25">
      <c r="A147" s="3" t="s">
        <v>17</v>
      </c>
      <c r="B147">
        <v>12.957437937093429</v>
      </c>
      <c r="C147">
        <v>8.490692385629762</v>
      </c>
    </row>
    <row r="148" spans="1:25" x14ac:dyDescent="0.25">
      <c r="A148" s="3" t="s">
        <v>20</v>
      </c>
      <c r="B148">
        <v>4.2799971877550957</v>
      </c>
      <c r="C148">
        <v>11.71798436211885</v>
      </c>
    </row>
    <row r="149" spans="1:25" x14ac:dyDescent="0.25">
      <c r="A149" s="3" t="s">
        <v>23</v>
      </c>
      <c r="B149">
        <v>3.5887130413101369</v>
      </c>
      <c r="C149">
        <v>3.8301855223662291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64"/>
      <c r="B159" s="64" t="s">
        <v>12</v>
      </c>
      <c r="C159" s="64" t="s">
        <v>68</v>
      </c>
      <c r="D159" s="64" t="s">
        <v>69</v>
      </c>
      <c r="H159" s="64"/>
      <c r="I159" s="64" t="s">
        <v>13</v>
      </c>
      <c r="J159" s="64" t="s">
        <v>70</v>
      </c>
      <c r="K159" s="64" t="s">
        <v>71</v>
      </c>
      <c r="O159" s="64"/>
      <c r="P159" s="64" t="s">
        <v>12</v>
      </c>
      <c r="Q159" s="64" t="s">
        <v>13</v>
      </c>
      <c r="W159" s="64"/>
      <c r="X159" s="64" t="s">
        <v>12</v>
      </c>
      <c r="Y159" s="64" t="s">
        <v>13</v>
      </c>
    </row>
    <row r="160" spans="1:25" x14ac:dyDescent="0.25">
      <c r="A160" s="64" t="s">
        <v>14</v>
      </c>
      <c r="B160">
        <v>-3.7569501650328192E-2</v>
      </c>
      <c r="C160">
        <v>1.6215647149877881E-2</v>
      </c>
      <c r="D160">
        <v>1.58841169162184E-2</v>
      </c>
      <c r="H160" s="64" t="s">
        <v>72</v>
      </c>
      <c r="I160">
        <v>0.24681579012197619</v>
      </c>
      <c r="J160">
        <v>-3.048363492196874E-2</v>
      </c>
      <c r="K160">
        <v>-3.8286338043790058E-2</v>
      </c>
      <c r="O160" s="64" t="s">
        <v>73</v>
      </c>
      <c r="P160">
        <v>4.1659380059416579E-2</v>
      </c>
      <c r="Q160">
        <v>1.705888969530945E-2</v>
      </c>
      <c r="W160" s="64" t="s">
        <v>15</v>
      </c>
      <c r="X160">
        <v>0.20603236153199209</v>
      </c>
      <c r="Y160">
        <v>0.16413868829251041</v>
      </c>
    </row>
    <row r="161" spans="1:25" x14ac:dyDescent="0.25">
      <c r="A161" s="64" t="s">
        <v>17</v>
      </c>
      <c r="B161">
        <v>-7.1373979601387694E-2</v>
      </c>
      <c r="C161">
        <v>7.2484384380398031E-2</v>
      </c>
      <c r="D161">
        <v>7.2337388385452547E-2</v>
      </c>
      <c r="H161" s="64" t="s">
        <v>74</v>
      </c>
      <c r="I161">
        <v>-0.13848479347387421</v>
      </c>
      <c r="J161">
        <v>4.7825531414553554E-3</v>
      </c>
      <c r="K161">
        <v>8.1437354914092111E-3</v>
      </c>
      <c r="O161" s="64" t="s">
        <v>75</v>
      </c>
      <c r="P161">
        <v>0.2334053622223691</v>
      </c>
      <c r="Q161">
        <v>0.1603813566695094</v>
      </c>
      <c r="W161" s="64" t="s">
        <v>18</v>
      </c>
      <c r="X161">
        <v>4.3741589338977087E-2</v>
      </c>
      <c r="Y161">
        <v>3.9668232101161098E-2</v>
      </c>
    </row>
    <row r="162" spans="1:25" x14ac:dyDescent="0.25">
      <c r="A162" s="64" t="s">
        <v>20</v>
      </c>
      <c r="B162">
        <v>0.47740125432317332</v>
      </c>
      <c r="C162">
        <v>7.2536668576983099E-2</v>
      </c>
      <c r="D162">
        <v>9.4253612133380557E-3</v>
      </c>
      <c r="H162" s="64" t="s">
        <v>76</v>
      </c>
      <c r="I162">
        <v>-3.1722786886202413E-2</v>
      </c>
      <c r="J162">
        <v>5.9751525001236219E-2</v>
      </c>
      <c r="K162">
        <v>7.351012612821016E-2</v>
      </c>
      <c r="O162" s="64" t="s">
        <v>77</v>
      </c>
      <c r="P162">
        <v>-4.7827543717580308E-2</v>
      </c>
      <c r="Q162">
        <v>-7.7744535747509896E-3</v>
      </c>
      <c r="W162" s="64" t="s">
        <v>21</v>
      </c>
      <c r="X162">
        <v>0.44038421219712892</v>
      </c>
      <c r="Y162">
        <v>0.1649821533080727</v>
      </c>
    </row>
    <row r="163" spans="1:25" x14ac:dyDescent="0.25">
      <c r="A163" s="64" t="s">
        <v>23</v>
      </c>
      <c r="B163">
        <v>0.33604629144222148</v>
      </c>
      <c r="C163">
        <v>7.5621977089130293E-2</v>
      </c>
      <c r="D163">
        <v>1.8679015776112081E-2</v>
      </c>
      <c r="H163" s="64" t="s">
        <v>78</v>
      </c>
      <c r="I163">
        <v>0.12244469972470649</v>
      </c>
      <c r="J163">
        <v>7.2453869810788578E-4</v>
      </c>
      <c r="K163">
        <v>7.647458751263608E-3</v>
      </c>
      <c r="O163" s="64" t="s">
        <v>79</v>
      </c>
      <c r="P163">
        <v>5.2090101004878681E-2</v>
      </c>
      <c r="Q163">
        <v>9.0657056566036079E-2</v>
      </c>
      <c r="W163" s="64" t="s">
        <v>24</v>
      </c>
      <c r="X163">
        <v>0.35644410645842212</v>
      </c>
      <c r="Y163">
        <v>0.1306677372104823</v>
      </c>
    </row>
    <row r="164" spans="1:25" x14ac:dyDescent="0.25">
      <c r="W164" s="64" t="s">
        <v>25</v>
      </c>
      <c r="X164">
        <v>7.9604592085824349E-2</v>
      </c>
      <c r="Y164">
        <v>5.6956927248139923E-2</v>
      </c>
    </row>
    <row r="165" spans="1:25" x14ac:dyDescent="0.25">
      <c r="W165" s="64" t="s">
        <v>26</v>
      </c>
      <c r="X165">
        <v>0.1950178145366894</v>
      </c>
      <c r="Y165">
        <v>0.19340957860459679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64" t="s">
        <v>28</v>
      </c>
      <c r="X166">
        <v>0.32492008799344679</v>
      </c>
      <c r="Y166">
        <v>0.17311877426608999</v>
      </c>
    </row>
    <row r="167" spans="1:25" x14ac:dyDescent="0.25">
      <c r="A167" s="64"/>
      <c r="B167" s="64" t="s">
        <v>12</v>
      </c>
      <c r="C167" s="64" t="s">
        <v>68</v>
      </c>
      <c r="D167" s="64" t="s">
        <v>69</v>
      </c>
      <c r="H167" s="64"/>
      <c r="I167" s="64" t="s">
        <v>13</v>
      </c>
      <c r="J167" s="64" t="s">
        <v>70</v>
      </c>
      <c r="K167" s="64" t="s">
        <v>71</v>
      </c>
      <c r="O167" s="64"/>
      <c r="P167" s="64" t="s">
        <v>12</v>
      </c>
      <c r="Q167" s="64" t="s">
        <v>13</v>
      </c>
      <c r="W167" s="64" t="s">
        <v>29</v>
      </c>
      <c r="X167">
        <v>0.28532596778151781</v>
      </c>
      <c r="Y167">
        <v>0.31423492686850152</v>
      </c>
    </row>
    <row r="168" spans="1:25" x14ac:dyDescent="0.25">
      <c r="A168" s="64" t="s">
        <v>14</v>
      </c>
      <c r="B168">
        <v>-1.9209314432721818E-2</v>
      </c>
      <c r="C168">
        <v>0.1145877336327368</v>
      </c>
      <c r="D168">
        <v>0.1234907558278887</v>
      </c>
      <c r="H168" s="64" t="s">
        <v>72</v>
      </c>
      <c r="I168">
        <v>0.59326571554050012</v>
      </c>
      <c r="J168">
        <v>1.6522273174669859E-2</v>
      </c>
      <c r="K168">
        <v>-1.3671219495748829E-2</v>
      </c>
      <c r="O168" s="64" t="s">
        <v>73</v>
      </c>
      <c r="P168">
        <v>0.80765788558465335</v>
      </c>
      <c r="Q168">
        <v>0.79183151718338296</v>
      </c>
    </row>
    <row r="169" spans="1:25" x14ac:dyDescent="0.25">
      <c r="A169" s="64" t="s">
        <v>17</v>
      </c>
      <c r="B169">
        <v>2.608056491262423E-2</v>
      </c>
      <c r="C169">
        <v>-3.971628828810151E-2</v>
      </c>
      <c r="D169">
        <v>-2.8851977175808979E-2</v>
      </c>
      <c r="H169" s="64" t="s">
        <v>74</v>
      </c>
      <c r="I169">
        <v>0.71737957972781197</v>
      </c>
      <c r="J169">
        <v>0.1983856808351403</v>
      </c>
      <c r="K169">
        <v>0.150986824561193</v>
      </c>
      <c r="O169" s="64" t="s">
        <v>75</v>
      </c>
      <c r="P169">
        <v>0.55943569455141073</v>
      </c>
      <c r="Q169">
        <v>0.55145000642318209</v>
      </c>
    </row>
    <row r="170" spans="1:25" x14ac:dyDescent="0.25">
      <c r="A170" s="64" t="s">
        <v>20</v>
      </c>
      <c r="B170">
        <v>0.41529257000855091</v>
      </c>
      <c r="C170">
        <v>0.31135296151832059</v>
      </c>
      <c r="D170">
        <v>0.2758888177417772</v>
      </c>
      <c r="H170" s="64" t="s">
        <v>76</v>
      </c>
      <c r="I170">
        <v>-0.1115391871358293</v>
      </c>
      <c r="J170">
        <v>5.4404370867718953E-2</v>
      </c>
      <c r="K170">
        <v>5.9154046523061693E-2</v>
      </c>
      <c r="O170" s="64" t="s">
        <v>77</v>
      </c>
      <c r="P170">
        <v>6.980897505850224E-2</v>
      </c>
      <c r="Q170">
        <v>7.8636438773947076E-2</v>
      </c>
      <c r="W170" s="3" t="s">
        <v>81</v>
      </c>
    </row>
    <row r="171" spans="1:25" x14ac:dyDescent="0.25">
      <c r="A171" s="64" t="s">
        <v>23</v>
      </c>
      <c r="B171">
        <v>0.63444969242118798</v>
      </c>
      <c r="C171">
        <v>0.47867558328993581</v>
      </c>
      <c r="D171">
        <v>0.44898660079544161</v>
      </c>
      <c r="H171" s="64" t="s">
        <v>78</v>
      </c>
      <c r="I171">
        <v>0.70248518770752033</v>
      </c>
      <c r="J171">
        <v>8.7247077445325755E-2</v>
      </c>
      <c r="K171">
        <v>3.8089692793076578E-2</v>
      </c>
      <c r="O171" s="64" t="s">
        <v>79</v>
      </c>
      <c r="P171">
        <v>0.65450550064844282</v>
      </c>
      <c r="Q171">
        <v>0.65198920162375851</v>
      </c>
      <c r="W171" s="64"/>
      <c r="X171" s="64" t="s">
        <v>12</v>
      </c>
      <c r="Y171" s="64" t="s">
        <v>13</v>
      </c>
    </row>
    <row r="172" spans="1:25" x14ac:dyDescent="0.25">
      <c r="W172" s="64" t="s">
        <v>15</v>
      </c>
      <c r="X172">
        <v>5.6521733036001963E-2</v>
      </c>
      <c r="Y172">
        <v>0.11424653404551791</v>
      </c>
    </row>
    <row r="173" spans="1:25" x14ac:dyDescent="0.25">
      <c r="W173" s="64" t="s">
        <v>18</v>
      </c>
      <c r="X173">
        <v>7.6427848908349111E-2</v>
      </c>
      <c r="Y173">
        <v>8.0323159513522299E-2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64" t="s">
        <v>21</v>
      </c>
      <c r="X174">
        <v>0.72177269327478877</v>
      </c>
      <c r="Y174">
        <v>0.67992569572954797</v>
      </c>
    </row>
    <row r="175" spans="1:25" x14ac:dyDescent="0.25">
      <c r="A175" s="64"/>
      <c r="B175" s="64" t="s">
        <v>12</v>
      </c>
      <c r="C175" s="64" t="s">
        <v>68</v>
      </c>
      <c r="D175" s="64" t="s">
        <v>69</v>
      </c>
      <c r="H175" s="64"/>
      <c r="I175" s="64" t="s">
        <v>13</v>
      </c>
      <c r="J175" s="64" t="s">
        <v>70</v>
      </c>
      <c r="K175" s="64" t="s">
        <v>71</v>
      </c>
      <c r="O175" s="64"/>
      <c r="P175" s="64" t="s">
        <v>12</v>
      </c>
      <c r="Q175" s="64" t="s">
        <v>13</v>
      </c>
      <c r="W175" s="64" t="s">
        <v>24</v>
      </c>
      <c r="X175">
        <v>0.61639038992363648</v>
      </c>
      <c r="Y175">
        <v>0.59448131399134607</v>
      </c>
    </row>
    <row r="176" spans="1:25" x14ac:dyDescent="0.25">
      <c r="A176" s="64" t="s">
        <v>14</v>
      </c>
      <c r="B176">
        <v>-0.2270241103912477</v>
      </c>
      <c r="C176">
        <v>-0.16693052506302461</v>
      </c>
      <c r="D176">
        <v>-0.2819960367241458</v>
      </c>
      <c r="H176" s="64" t="s">
        <v>72</v>
      </c>
      <c r="I176">
        <v>-0.29971315022535833</v>
      </c>
      <c r="J176">
        <v>0.1022577063477447</v>
      </c>
      <c r="K176">
        <v>0.1012671371779655</v>
      </c>
      <c r="O176" s="64" t="s">
        <v>73</v>
      </c>
      <c r="P176">
        <v>0.61011648048813305</v>
      </c>
      <c r="Q176">
        <v>0.63736874785873265</v>
      </c>
      <c r="W176" s="64" t="s">
        <v>25</v>
      </c>
      <c r="X176">
        <v>1.400320220862949E-2</v>
      </c>
      <c r="Y176">
        <v>4.7358913906070242E-2</v>
      </c>
    </row>
    <row r="177" spans="1:25" x14ac:dyDescent="0.25">
      <c r="A177" s="64" t="s">
        <v>17</v>
      </c>
      <c r="B177">
        <v>-0.25524251882394489</v>
      </c>
      <c r="C177">
        <v>2.0042387212961959E-2</v>
      </c>
      <c r="D177">
        <v>-7.5856604070357386E-3</v>
      </c>
      <c r="H177" s="64" t="s">
        <v>74</v>
      </c>
      <c r="I177">
        <v>0.57730689090556186</v>
      </c>
      <c r="J177">
        <v>-0.17443019213956251</v>
      </c>
      <c r="K177">
        <v>-0.18028187331186951</v>
      </c>
      <c r="O177" s="64" t="s">
        <v>75</v>
      </c>
      <c r="P177">
        <v>-0.3905293842962938</v>
      </c>
      <c r="Q177">
        <v>-0.44863008064483362</v>
      </c>
      <c r="W177" s="64" t="s">
        <v>26</v>
      </c>
      <c r="X177">
        <v>8.9184563839853209E-2</v>
      </c>
      <c r="Y177">
        <v>0.13279005502399721</v>
      </c>
    </row>
    <row r="178" spans="1:25" x14ac:dyDescent="0.25">
      <c r="A178" s="64" t="s">
        <v>20</v>
      </c>
      <c r="B178">
        <v>0.60292518502640957</v>
      </c>
      <c r="C178">
        <v>7.3876908006445627E-2</v>
      </c>
      <c r="D178">
        <v>9.3092644221448154E-2</v>
      </c>
      <c r="H178" s="64" t="s">
        <v>76</v>
      </c>
      <c r="I178">
        <v>-0.46858116375765518</v>
      </c>
      <c r="J178">
        <v>0.24281145266929899</v>
      </c>
      <c r="K178">
        <v>0.2375911464374143</v>
      </c>
      <c r="O178" s="64" t="s">
        <v>77</v>
      </c>
      <c r="P178">
        <v>0.31722423320186488</v>
      </c>
      <c r="Q178">
        <v>0.1034368564186664</v>
      </c>
      <c r="W178" s="64" t="s">
        <v>28</v>
      </c>
      <c r="X178">
        <v>0.69592436005904257</v>
      </c>
      <c r="Y178">
        <v>0.67808656140684498</v>
      </c>
    </row>
    <row r="179" spans="1:25" x14ac:dyDescent="0.25">
      <c r="A179" s="64" t="s">
        <v>23</v>
      </c>
      <c r="B179">
        <v>0.58662291132880728</v>
      </c>
      <c r="C179">
        <v>2.6184053484826102E-2</v>
      </c>
      <c r="D179">
        <v>6.3525668115667608E-2</v>
      </c>
      <c r="H179" s="64" t="s">
        <v>78</v>
      </c>
      <c r="I179">
        <v>0.5801788912743614</v>
      </c>
      <c r="J179">
        <v>-5.69887980738314E-2</v>
      </c>
      <c r="K179">
        <v>-6.9426433745206503E-2</v>
      </c>
      <c r="O179" s="64" t="s">
        <v>79</v>
      </c>
      <c r="P179">
        <v>-4.9620730788768989E-2</v>
      </c>
      <c r="Q179">
        <v>-0.26100316997503148</v>
      </c>
      <c r="W179" s="64" t="s">
        <v>29</v>
      </c>
      <c r="X179">
        <v>0.77791123350495361</v>
      </c>
      <c r="Y179">
        <v>0.74909333231629727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64"/>
      <c r="B183" s="64" t="s">
        <v>12</v>
      </c>
      <c r="C183" s="64" t="s">
        <v>68</v>
      </c>
      <c r="D183" s="64" t="s">
        <v>69</v>
      </c>
      <c r="H183" s="64"/>
      <c r="I183" s="64" t="s">
        <v>13</v>
      </c>
      <c r="J183" s="64" t="s">
        <v>70</v>
      </c>
      <c r="K183" s="64" t="s">
        <v>71</v>
      </c>
      <c r="O183" s="64"/>
      <c r="P183" s="64" t="s">
        <v>12</v>
      </c>
      <c r="Q183" s="64" t="s">
        <v>13</v>
      </c>
      <c r="W183" s="64"/>
      <c r="X183" s="64" t="s">
        <v>12</v>
      </c>
      <c r="Y183" s="64" t="s">
        <v>13</v>
      </c>
    </row>
    <row r="184" spans="1:25" x14ac:dyDescent="0.25">
      <c r="A184" s="64" t="s">
        <v>14</v>
      </c>
      <c r="B184">
        <v>0.33571157583064382</v>
      </c>
      <c r="C184">
        <v>0.34588292571139068</v>
      </c>
      <c r="D184">
        <v>0.16786865855235969</v>
      </c>
      <c r="H184" s="64" t="s">
        <v>72</v>
      </c>
      <c r="I184">
        <v>0.61079161340115773</v>
      </c>
      <c r="J184">
        <v>0.49451051367902221</v>
      </c>
      <c r="K184">
        <v>0.25864957177737791</v>
      </c>
      <c r="O184" s="64" t="s">
        <v>73</v>
      </c>
      <c r="P184">
        <v>0.70394286264903605</v>
      </c>
      <c r="Q184">
        <v>0.63310012803898441</v>
      </c>
      <c r="W184" s="64" t="s">
        <v>15</v>
      </c>
      <c r="X184">
        <v>8.3469429136308032E-2</v>
      </c>
      <c r="Y184">
        <v>9.3377802041751182E-2</v>
      </c>
    </row>
    <row r="185" spans="1:25" x14ac:dyDescent="0.25">
      <c r="A185" s="64" t="s">
        <v>17</v>
      </c>
      <c r="B185">
        <v>0.31009549792379931</v>
      </c>
      <c r="C185">
        <v>0.1691208722856358</v>
      </c>
      <c r="D185">
        <v>5.4824259496394849E-2</v>
      </c>
      <c r="H185" s="64" t="s">
        <v>74</v>
      </c>
      <c r="I185">
        <v>0.61657418461378777</v>
      </c>
      <c r="J185">
        <v>0.4535856767300171</v>
      </c>
      <c r="K185">
        <v>0.28982119724399458</v>
      </c>
      <c r="O185" s="64" t="s">
        <v>75</v>
      </c>
      <c r="P185">
        <v>0.661330527009099</v>
      </c>
      <c r="Q185">
        <v>0.60899574673322365</v>
      </c>
      <c r="W185" s="64" t="s">
        <v>18</v>
      </c>
      <c r="X185">
        <v>-0.209595727047859</v>
      </c>
      <c r="Y185">
        <v>-0.28982824980564642</v>
      </c>
    </row>
    <row r="186" spans="1:25" x14ac:dyDescent="0.25">
      <c r="A186" s="64" t="s">
        <v>20</v>
      </c>
      <c r="B186">
        <v>0.65394123383384251</v>
      </c>
      <c r="C186">
        <v>0.57503927560566648</v>
      </c>
      <c r="D186">
        <v>0.4105307344140392</v>
      </c>
      <c r="H186" s="64" t="s">
        <v>76</v>
      </c>
      <c r="I186">
        <v>8.7483016224008101E-2</v>
      </c>
      <c r="J186">
        <v>-3.9566190750150033E-2</v>
      </c>
      <c r="K186">
        <v>-0.1343210428237811</v>
      </c>
      <c r="O186" s="64" t="s">
        <v>77</v>
      </c>
      <c r="P186">
        <v>0.23136293919774609</v>
      </c>
      <c r="Q186">
        <v>0.21397814006550481</v>
      </c>
      <c r="W186" s="64" t="s">
        <v>21</v>
      </c>
      <c r="X186">
        <v>0.56650393178374447</v>
      </c>
      <c r="Y186">
        <v>0.53431102855251078</v>
      </c>
    </row>
    <row r="187" spans="1:25" x14ac:dyDescent="0.25">
      <c r="A187" s="64" t="s">
        <v>23</v>
      </c>
      <c r="B187">
        <v>0.39762158889808469</v>
      </c>
      <c r="C187">
        <v>0.31960599938026352</v>
      </c>
      <c r="D187">
        <v>0.1429277613273591</v>
      </c>
      <c r="H187" s="64" t="s">
        <v>78</v>
      </c>
      <c r="I187">
        <v>0.57841542040510319</v>
      </c>
      <c r="J187">
        <v>0.43558733020867357</v>
      </c>
      <c r="K187">
        <v>0.2040362218459785</v>
      </c>
      <c r="O187" s="64" t="s">
        <v>79</v>
      </c>
      <c r="P187">
        <v>0.59573050193027788</v>
      </c>
      <c r="Q187">
        <v>0.58924567858298038</v>
      </c>
      <c r="W187" s="64" t="s">
        <v>24</v>
      </c>
      <c r="X187">
        <v>0.4220294137137805</v>
      </c>
      <c r="Y187">
        <v>0.41686231657920869</v>
      </c>
    </row>
    <row r="188" spans="1:25" x14ac:dyDescent="0.25">
      <c r="W188" s="64" t="s">
        <v>25</v>
      </c>
      <c r="X188">
        <v>-6.0532491784278553E-2</v>
      </c>
      <c r="Y188">
        <v>-0.11935206266895169</v>
      </c>
    </row>
    <row r="189" spans="1:25" x14ac:dyDescent="0.25">
      <c r="W189" s="64" t="s">
        <v>26</v>
      </c>
      <c r="X189">
        <v>-9.5665496300428102E-2</v>
      </c>
      <c r="Y189">
        <v>-0.34279070778268561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64" t="s">
        <v>28</v>
      </c>
      <c r="X190">
        <v>0.59981357371254951</v>
      </c>
      <c r="Y190">
        <v>0.6049361800355727</v>
      </c>
    </row>
    <row r="191" spans="1:25" x14ac:dyDescent="0.25">
      <c r="A191" s="64"/>
      <c r="B191" s="64" t="s">
        <v>12</v>
      </c>
      <c r="C191" s="64" t="s">
        <v>68</v>
      </c>
      <c r="D191" s="64" t="s">
        <v>69</v>
      </c>
      <c r="H191" s="64"/>
      <c r="I191" s="64" t="s">
        <v>13</v>
      </c>
      <c r="J191" s="64" t="s">
        <v>70</v>
      </c>
      <c r="K191" s="64" t="s">
        <v>71</v>
      </c>
      <c r="O191" s="64"/>
      <c r="P191" s="64" t="s">
        <v>12</v>
      </c>
      <c r="Q191" s="64" t="s">
        <v>13</v>
      </c>
      <c r="W191" s="64" t="s">
        <v>29</v>
      </c>
      <c r="X191">
        <v>0.56171005419336095</v>
      </c>
      <c r="Y191">
        <v>0.60790172263295428</v>
      </c>
    </row>
    <row r="192" spans="1:25" x14ac:dyDescent="0.25">
      <c r="A192" s="64" t="s">
        <v>14</v>
      </c>
      <c r="B192">
        <v>-8.5092146226032186E-2</v>
      </c>
      <c r="C192">
        <v>-9.3020105781856988E-2</v>
      </c>
      <c r="D192">
        <v>-0.10859747714281889</v>
      </c>
      <c r="H192" s="64" t="s">
        <v>72</v>
      </c>
      <c r="I192">
        <v>2.7604900086949801E-3</v>
      </c>
      <c r="J192">
        <v>5.3050443468098007E-2</v>
      </c>
      <c r="K192">
        <v>4.1817292109588351E-2</v>
      </c>
      <c r="O192" s="64" t="s">
        <v>73</v>
      </c>
      <c r="P192">
        <v>8.8267909768987782E-2</v>
      </c>
      <c r="Q192">
        <v>0.1060574781008447</v>
      </c>
    </row>
    <row r="193" spans="1:25" x14ac:dyDescent="0.25">
      <c r="A193" s="64" t="s">
        <v>17</v>
      </c>
      <c r="B193">
        <v>-7.4142302248494038E-2</v>
      </c>
      <c r="C193">
        <v>9.6639881003479609E-3</v>
      </c>
      <c r="D193">
        <v>-1.3515689081545381E-2</v>
      </c>
      <c r="H193" s="64" t="s">
        <v>74</v>
      </c>
      <c r="I193">
        <v>7.9819028316973767E-2</v>
      </c>
      <c r="J193">
        <v>-7.37390900567019E-2</v>
      </c>
      <c r="K193">
        <v>-7.6499783588397416E-2</v>
      </c>
      <c r="O193" s="64" t="s">
        <v>75</v>
      </c>
      <c r="P193">
        <v>-4.2486315890614072E-2</v>
      </c>
      <c r="Q193">
        <v>-2.037731454007085E-2</v>
      </c>
    </row>
    <row r="194" spans="1:25" x14ac:dyDescent="0.25">
      <c r="A194" s="64" t="s">
        <v>20</v>
      </c>
      <c r="B194">
        <v>-1.3025944857756039E-2</v>
      </c>
      <c r="C194">
        <v>-9.9260027713108309E-3</v>
      </c>
      <c r="D194">
        <v>4.872625254700523E-3</v>
      </c>
      <c r="H194" s="64" t="s">
        <v>76</v>
      </c>
      <c r="I194">
        <v>-8.9920316156455668E-2</v>
      </c>
      <c r="J194">
        <v>-6.5804701572617877E-2</v>
      </c>
      <c r="K194">
        <v>-9.382564856985097E-2</v>
      </c>
      <c r="O194" s="64" t="s">
        <v>77</v>
      </c>
      <c r="P194">
        <v>-7.8887334415615462E-2</v>
      </c>
      <c r="Q194">
        <v>-7.5757013133992121E-2</v>
      </c>
      <c r="W194" s="3" t="s">
        <v>89</v>
      </c>
    </row>
    <row r="195" spans="1:25" x14ac:dyDescent="0.25">
      <c r="A195" s="64" t="s">
        <v>23</v>
      </c>
      <c r="B195">
        <v>9.284464448342962E-2</v>
      </c>
      <c r="C195">
        <v>8.6808347865635679E-3</v>
      </c>
      <c r="D195">
        <v>1.6661044440965861E-2</v>
      </c>
      <c r="H195" s="64" t="s">
        <v>78</v>
      </c>
      <c r="I195">
        <v>4.7721228050399987E-2</v>
      </c>
      <c r="J195">
        <v>1.3816127602879249E-2</v>
      </c>
      <c r="K195">
        <v>1.677694577528344E-2</v>
      </c>
      <c r="O195" s="64" t="s">
        <v>79</v>
      </c>
      <c r="P195">
        <v>-1.6304647339457232E-2</v>
      </c>
      <c r="Q195">
        <v>-4.4103769898190058E-2</v>
      </c>
      <c r="W195" s="64"/>
      <c r="X195" s="64" t="s">
        <v>12</v>
      </c>
      <c r="Y195" s="64" t="s">
        <v>13</v>
      </c>
    </row>
    <row r="196" spans="1:25" x14ac:dyDescent="0.25">
      <c r="W196" s="64" t="s">
        <v>15</v>
      </c>
      <c r="X196">
        <v>0.7215417433180813</v>
      </c>
      <c r="Y196">
        <v>0.6337516151238447</v>
      </c>
    </row>
    <row r="197" spans="1:25" x14ac:dyDescent="0.25">
      <c r="W197" s="64" t="s">
        <v>18</v>
      </c>
      <c r="X197">
        <v>0.51039849456802022</v>
      </c>
      <c r="Y197">
        <v>0.5067725780893596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64" t="s">
        <v>21</v>
      </c>
      <c r="X198">
        <v>0.70050837177525793</v>
      </c>
      <c r="Y198">
        <v>0.65842404409865307</v>
      </c>
    </row>
    <row r="199" spans="1:25" x14ac:dyDescent="0.25">
      <c r="A199" s="64"/>
      <c r="B199" s="64" t="s">
        <v>12</v>
      </c>
      <c r="C199" s="64" t="s">
        <v>68</v>
      </c>
      <c r="D199" s="64" t="s">
        <v>69</v>
      </c>
      <c r="H199" s="64"/>
      <c r="I199" s="64" t="s">
        <v>13</v>
      </c>
      <c r="J199" s="64" t="s">
        <v>70</v>
      </c>
      <c r="K199" s="64" t="s">
        <v>71</v>
      </c>
      <c r="O199" s="64"/>
      <c r="P199" s="64" t="s">
        <v>12</v>
      </c>
      <c r="Q199" s="64" t="s">
        <v>13</v>
      </c>
      <c r="W199" s="64" t="s">
        <v>24</v>
      </c>
      <c r="X199">
        <v>0.61770807487229129</v>
      </c>
      <c r="Y199">
        <v>0.54378641042322662</v>
      </c>
    </row>
    <row r="200" spans="1:25" x14ac:dyDescent="0.25">
      <c r="A200" s="64" t="s">
        <v>14</v>
      </c>
      <c r="B200">
        <v>9.2760810457442458E-2</v>
      </c>
      <c r="C200">
        <v>4.4066727520851737E-2</v>
      </c>
      <c r="D200">
        <v>4.158423914930278E-2</v>
      </c>
      <c r="H200" s="64" t="s">
        <v>72</v>
      </c>
      <c r="I200">
        <v>-9.5997416462663007E-2</v>
      </c>
      <c r="J200">
        <v>5.0519143906443027E-2</v>
      </c>
      <c r="K200">
        <v>4.3199851523905583E-2</v>
      </c>
      <c r="O200" s="64" t="s">
        <v>73</v>
      </c>
      <c r="P200">
        <v>-7.0837054278834674E-2</v>
      </c>
      <c r="Q200">
        <v>-3.238971269968896E-3</v>
      </c>
      <c r="W200" s="64" t="s">
        <v>25</v>
      </c>
      <c r="X200">
        <v>0.66115955108106728</v>
      </c>
      <c r="Y200">
        <v>0.60880383184530529</v>
      </c>
    </row>
    <row r="201" spans="1:25" x14ac:dyDescent="0.25">
      <c r="A201" s="64" t="s">
        <v>17</v>
      </c>
      <c r="B201">
        <v>3.779400056791412E-2</v>
      </c>
      <c r="C201">
        <v>7.6764657196984713E-3</v>
      </c>
      <c r="D201">
        <v>6.444766266424682E-3</v>
      </c>
      <c r="H201" s="64" t="s">
        <v>74</v>
      </c>
      <c r="I201">
        <v>-2.1353399069260659E-3</v>
      </c>
      <c r="J201">
        <v>5.1043972111781327E-2</v>
      </c>
      <c r="K201">
        <v>4.8257588420497627E-2</v>
      </c>
      <c r="O201" s="64" t="s">
        <v>75</v>
      </c>
      <c r="P201">
        <v>-2.2733354332249621E-2</v>
      </c>
      <c r="Q201">
        <v>-1.737398829036054E-3</v>
      </c>
      <c r="W201" s="64" t="s">
        <v>26</v>
      </c>
      <c r="X201">
        <v>0.57508492001027445</v>
      </c>
      <c r="Y201">
        <v>0.5843061441742009</v>
      </c>
    </row>
    <row r="202" spans="1:25" x14ac:dyDescent="0.25">
      <c r="A202" s="64" t="s">
        <v>20</v>
      </c>
      <c r="B202">
        <v>0.1207921553336832</v>
      </c>
      <c r="C202">
        <v>4.5720042018074829E-2</v>
      </c>
      <c r="D202">
        <v>4.9783362764445782E-2</v>
      </c>
      <c r="H202" s="64" t="s">
        <v>76</v>
      </c>
      <c r="I202">
        <v>5.1225378611215102E-4</v>
      </c>
      <c r="J202">
        <v>8.3707955201751991E-2</v>
      </c>
      <c r="K202">
        <v>7.8222469994421839E-2</v>
      </c>
      <c r="O202" s="64" t="s">
        <v>77</v>
      </c>
      <c r="P202">
        <v>-5.2994121144943999E-2</v>
      </c>
      <c r="Q202">
        <v>-5.0329747798891863E-2</v>
      </c>
      <c r="W202" s="64" t="s">
        <v>28</v>
      </c>
      <c r="X202">
        <v>0.69505660646174328</v>
      </c>
      <c r="Y202">
        <v>0.70003936418847923</v>
      </c>
    </row>
    <row r="203" spans="1:25" x14ac:dyDescent="0.25">
      <c r="A203" s="64" t="s">
        <v>23</v>
      </c>
      <c r="B203">
        <v>4.481717618188745E-2</v>
      </c>
      <c r="C203">
        <v>2.2507915107621412E-2</v>
      </c>
      <c r="D203">
        <v>3.0379731468128571E-2</v>
      </c>
      <c r="H203" s="64" t="s">
        <v>78</v>
      </c>
      <c r="I203">
        <v>-0.11712037019475011</v>
      </c>
      <c r="J203">
        <v>5.3514734281374661E-2</v>
      </c>
      <c r="K203">
        <v>5.4956248213105623E-2</v>
      </c>
      <c r="O203" s="64" t="s">
        <v>79</v>
      </c>
      <c r="P203">
        <v>-9.2092224627746314E-2</v>
      </c>
      <c r="Q203">
        <v>-4.1651946604454461E-2</v>
      </c>
      <c r="W203" s="64" t="s">
        <v>29</v>
      </c>
      <c r="X203">
        <v>0.70160446346890926</v>
      </c>
      <c r="Y203">
        <v>0.64946246567839083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64"/>
      <c r="B207" s="64" t="s">
        <v>12</v>
      </c>
      <c r="C207" s="64" t="s">
        <v>68</v>
      </c>
      <c r="D207" s="64" t="s">
        <v>69</v>
      </c>
      <c r="H207" s="64"/>
      <c r="I207" s="64" t="s">
        <v>13</v>
      </c>
      <c r="J207" s="64" t="s">
        <v>70</v>
      </c>
      <c r="K207" s="64" t="s">
        <v>71</v>
      </c>
      <c r="O207" s="64"/>
      <c r="P207" s="64" t="s">
        <v>12</v>
      </c>
      <c r="Q207" s="64" t="s">
        <v>13</v>
      </c>
      <c r="W207" s="64"/>
      <c r="X207" s="64" t="s">
        <v>12</v>
      </c>
      <c r="Y207" s="64" t="s">
        <v>13</v>
      </c>
    </row>
    <row r="208" spans="1:25" x14ac:dyDescent="0.25">
      <c r="A208" s="64" t="s">
        <v>14</v>
      </c>
      <c r="B208">
        <v>0.1010906390401735</v>
      </c>
      <c r="C208">
        <v>0.1111202263300312</v>
      </c>
      <c r="D208">
        <v>9.6927934679520086E-2</v>
      </c>
      <c r="H208" s="64" t="s">
        <v>72</v>
      </c>
      <c r="I208">
        <v>-0.32608125556533729</v>
      </c>
      <c r="J208">
        <v>-3.443592342426343E-2</v>
      </c>
      <c r="K208">
        <v>-2.031158932163115E-2</v>
      </c>
      <c r="O208" s="64" t="s">
        <v>73</v>
      </c>
      <c r="P208">
        <v>0.2595681839444553</v>
      </c>
      <c r="Q208">
        <v>0.73179308885884353</v>
      </c>
      <c r="W208" s="64" t="s">
        <v>15</v>
      </c>
      <c r="X208">
        <v>7.4377710816178569E-2</v>
      </c>
      <c r="Y208">
        <v>-1.0043044141013299E-2</v>
      </c>
    </row>
    <row r="209" spans="1:25" x14ac:dyDescent="0.25">
      <c r="A209" s="64" t="s">
        <v>17</v>
      </c>
      <c r="B209">
        <v>-0.1416593328917839</v>
      </c>
      <c r="C209">
        <v>-2.9439766294374792E-3</v>
      </c>
      <c r="D209">
        <v>-4.1479059544931432E-2</v>
      </c>
      <c r="H209" s="64" t="s">
        <v>74</v>
      </c>
      <c r="I209">
        <v>0.6794517018953361</v>
      </c>
      <c r="J209">
        <v>-0.2301740523810481</v>
      </c>
      <c r="K209">
        <v>-0.25052814076527741</v>
      </c>
      <c r="O209" s="64" t="s">
        <v>75</v>
      </c>
      <c r="P209">
        <v>-2.4790963223949709E-2</v>
      </c>
      <c r="Q209">
        <v>-0.5723127138150601</v>
      </c>
      <c r="W209" s="64" t="s">
        <v>18</v>
      </c>
      <c r="X209">
        <v>-4.4761317188291058E-2</v>
      </c>
      <c r="Y209">
        <v>-3.5387056464105483E-2</v>
      </c>
    </row>
    <row r="210" spans="1:25" x14ac:dyDescent="0.25">
      <c r="A210" s="64" t="s">
        <v>20</v>
      </c>
      <c r="B210">
        <v>0.35953179610489111</v>
      </c>
      <c r="C210">
        <v>-0.1309437907890233</v>
      </c>
      <c r="D210">
        <v>-0.17013578556267731</v>
      </c>
      <c r="H210" s="64" t="s">
        <v>76</v>
      </c>
      <c r="I210">
        <v>-0.53733301466479733</v>
      </c>
      <c r="J210">
        <v>4.0167911039229273E-2</v>
      </c>
      <c r="K210">
        <v>1.6171097279887209E-2</v>
      </c>
      <c r="O210" s="64" t="s">
        <v>77</v>
      </c>
      <c r="P210">
        <v>-7.8816711212965893E-2</v>
      </c>
      <c r="Q210">
        <v>0.1907526836165965</v>
      </c>
      <c r="W210" s="64" t="s">
        <v>21</v>
      </c>
      <c r="X210">
        <v>7.9440595807052497E-2</v>
      </c>
      <c r="Y210">
        <v>9.7456144571246392E-2</v>
      </c>
    </row>
    <row r="211" spans="1:25" x14ac:dyDescent="0.25">
      <c r="A211" s="64" t="s">
        <v>23</v>
      </c>
      <c r="B211">
        <v>0.34358455569721758</v>
      </c>
      <c r="C211">
        <v>-0.14117055552846819</v>
      </c>
      <c r="D211">
        <v>-0.17682014328714921</v>
      </c>
      <c r="H211" s="64" t="s">
        <v>78</v>
      </c>
      <c r="I211">
        <v>0.69011580029571606</v>
      </c>
      <c r="J211">
        <v>-0.2617832653072526</v>
      </c>
      <c r="K211">
        <v>-0.27246976839121578</v>
      </c>
      <c r="O211" s="64" t="s">
        <v>79</v>
      </c>
      <c r="P211">
        <v>0.15342439564247959</v>
      </c>
      <c r="Q211">
        <v>-0.18225750208015981</v>
      </c>
      <c r="W211" s="64" t="s">
        <v>24</v>
      </c>
      <c r="X211">
        <v>-1.413923808314776E-2</v>
      </c>
      <c r="Y211">
        <v>-3.7482666021982067E-2</v>
      </c>
    </row>
    <row r="212" spans="1:25" x14ac:dyDescent="0.25">
      <c r="W212" s="64" t="s">
        <v>25</v>
      </c>
      <c r="X212">
        <v>-2.7361404133484389E-2</v>
      </c>
      <c r="Y212">
        <v>-2.906743156685981E-2</v>
      </c>
    </row>
    <row r="213" spans="1:25" x14ac:dyDescent="0.25">
      <c r="W213" s="64" t="s">
        <v>26</v>
      </c>
      <c r="X213">
        <v>1.974169731912807E-2</v>
      </c>
      <c r="Y213">
        <v>-2.6379647714891961E-2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64" t="s">
        <v>28</v>
      </c>
      <c r="X214">
        <v>4.245789698421476E-2</v>
      </c>
      <c r="Y214">
        <v>3.653728838487854E-2</v>
      </c>
    </row>
    <row r="215" spans="1:25" x14ac:dyDescent="0.25">
      <c r="A215" s="64"/>
      <c r="B215" s="64" t="s">
        <v>12</v>
      </c>
      <c r="C215" s="64" t="s">
        <v>68</v>
      </c>
      <c r="D215" s="64" t="s">
        <v>69</v>
      </c>
      <c r="H215" s="64"/>
      <c r="I215" s="64" t="s">
        <v>13</v>
      </c>
      <c r="J215" s="64" t="s">
        <v>70</v>
      </c>
      <c r="K215" s="64" t="s">
        <v>71</v>
      </c>
      <c r="O215" s="64"/>
      <c r="P215" s="64" t="s">
        <v>12</v>
      </c>
      <c r="Q215" s="64" t="s">
        <v>13</v>
      </c>
      <c r="W215" s="64" t="s">
        <v>29</v>
      </c>
      <c r="X215">
        <v>7.8554766206991741E-2</v>
      </c>
      <c r="Y215">
        <v>4.5024596010069362E-2</v>
      </c>
    </row>
    <row r="216" spans="1:25" x14ac:dyDescent="0.25">
      <c r="A216" s="64" t="s">
        <v>14</v>
      </c>
      <c r="B216">
        <v>-6.2575197136365085E-2</v>
      </c>
      <c r="C216">
        <v>8.9043302245794514E-2</v>
      </c>
      <c r="D216">
        <v>7.3288432831353237E-2</v>
      </c>
      <c r="H216" s="64" t="s">
        <v>72</v>
      </c>
      <c r="I216">
        <v>-1.9473962039225572E-2</v>
      </c>
      <c r="J216">
        <v>-3.4362969105282928E-2</v>
      </c>
      <c r="K216">
        <v>-3.1008784563836621E-2</v>
      </c>
      <c r="O216" s="64" t="s">
        <v>73</v>
      </c>
      <c r="P216">
        <v>-8.6431835335807616E-2</v>
      </c>
      <c r="Q216">
        <v>-9.4850064466202311E-3</v>
      </c>
    </row>
    <row r="217" spans="1:25" x14ac:dyDescent="0.25">
      <c r="A217" s="64" t="s">
        <v>17</v>
      </c>
      <c r="B217">
        <v>3.795187846569939E-2</v>
      </c>
      <c r="C217">
        <v>0.1137656632190578</v>
      </c>
      <c r="D217">
        <v>9.9230919862605557E-2</v>
      </c>
      <c r="H217" s="64" t="s">
        <v>74</v>
      </c>
      <c r="I217">
        <v>-6.5257818932735329E-2</v>
      </c>
      <c r="J217">
        <v>1.549096488428083E-2</v>
      </c>
      <c r="K217">
        <v>1.251090874761266E-2</v>
      </c>
      <c r="O217" s="64" t="s">
        <v>75</v>
      </c>
      <c r="P217">
        <v>-0.12760414486180971</v>
      </c>
      <c r="Q217">
        <v>-0.13097537311138871</v>
      </c>
    </row>
    <row r="218" spans="1:25" x14ac:dyDescent="0.25">
      <c r="A218" s="64" t="s">
        <v>20</v>
      </c>
      <c r="B218">
        <v>1.6477003528039109E-2</v>
      </c>
      <c r="C218">
        <v>3.5971989468028202E-2</v>
      </c>
      <c r="D218">
        <v>1.375302299442112E-2</v>
      </c>
      <c r="H218" s="64" t="s">
        <v>76</v>
      </c>
      <c r="I218">
        <v>-2.0736631661091111E-2</v>
      </c>
      <c r="J218">
        <v>-3.623425850021436E-3</v>
      </c>
      <c r="K218">
        <v>-1.7842503800445442E-2</v>
      </c>
      <c r="O218" s="64" t="s">
        <v>77</v>
      </c>
      <c r="P218">
        <v>-5.2399392937996822E-2</v>
      </c>
      <c r="Q218">
        <v>-7.6092907289267223E-3</v>
      </c>
      <c r="W218" s="3" t="s">
        <v>94</v>
      </c>
    </row>
    <row r="219" spans="1:25" x14ac:dyDescent="0.25">
      <c r="A219" s="64" t="s">
        <v>23</v>
      </c>
      <c r="B219">
        <v>6.2469789452338081E-2</v>
      </c>
      <c r="C219">
        <v>2.9156771537822219E-2</v>
      </c>
      <c r="D219">
        <v>2.2401221045109221E-2</v>
      </c>
      <c r="H219" s="64" t="s">
        <v>78</v>
      </c>
      <c r="I219">
        <v>-0.1216350436353634</v>
      </c>
      <c r="J219">
        <v>-7.5032882922058175E-2</v>
      </c>
      <c r="K219">
        <v>-7.782091937337364E-2</v>
      </c>
      <c r="O219" s="64" t="s">
        <v>79</v>
      </c>
      <c r="P219">
        <v>-0.19766620219326381</v>
      </c>
      <c r="Q219">
        <v>-0.17051620446469379</v>
      </c>
      <c r="W219" s="64"/>
      <c r="X219" s="64" t="s">
        <v>12</v>
      </c>
      <c r="Y219" s="64" t="s">
        <v>13</v>
      </c>
    </row>
    <row r="220" spans="1:25" x14ac:dyDescent="0.25">
      <c r="W220" s="64" t="s">
        <v>15</v>
      </c>
      <c r="X220">
        <v>-2.0536489254913321E-2</v>
      </c>
      <c r="Y220">
        <v>-1.9673004418460029E-3</v>
      </c>
    </row>
    <row r="221" spans="1:25" x14ac:dyDescent="0.25">
      <c r="W221" s="64" t="s">
        <v>18</v>
      </c>
      <c r="X221">
        <v>2.2748281843461209E-2</v>
      </c>
      <c r="Y221">
        <v>3.1321725792213657E-2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64" t="s">
        <v>21</v>
      </c>
      <c r="X222">
        <v>0.2336413589760673</v>
      </c>
      <c r="Y222">
        <v>0.2027197037938297</v>
      </c>
    </row>
    <row r="223" spans="1:25" x14ac:dyDescent="0.25">
      <c r="A223" s="64"/>
      <c r="B223" s="64" t="s">
        <v>12</v>
      </c>
      <c r="C223" s="64" t="s">
        <v>68</v>
      </c>
      <c r="D223" s="64" t="s">
        <v>69</v>
      </c>
      <c r="H223" s="64"/>
      <c r="I223" s="64" t="s">
        <v>13</v>
      </c>
      <c r="J223" s="64" t="s">
        <v>70</v>
      </c>
      <c r="K223" s="64" t="s">
        <v>71</v>
      </c>
      <c r="O223" s="64"/>
      <c r="P223" s="64" t="s">
        <v>12</v>
      </c>
      <c r="Q223" s="64" t="s">
        <v>13</v>
      </c>
      <c r="W223" s="64" t="s">
        <v>24</v>
      </c>
      <c r="X223">
        <v>8.7934952503780098E-2</v>
      </c>
      <c r="Y223">
        <v>5.3534462977874918E-2</v>
      </c>
    </row>
    <row r="224" spans="1:25" x14ac:dyDescent="0.25">
      <c r="A224" s="64" t="s">
        <v>14</v>
      </c>
      <c r="B224">
        <v>0.3444774669675828</v>
      </c>
      <c r="C224">
        <v>0.30533078479590042</v>
      </c>
      <c r="D224">
        <v>0.27278716744518422</v>
      </c>
      <c r="H224" s="64" t="s">
        <v>72</v>
      </c>
      <c r="I224">
        <v>0.46156966083214401</v>
      </c>
      <c r="J224">
        <v>0.1809036648758772</v>
      </c>
      <c r="K224">
        <v>1.730765855939222E-2</v>
      </c>
      <c r="O224" s="64" t="s">
        <v>73</v>
      </c>
      <c r="P224">
        <v>0.27783917129111629</v>
      </c>
      <c r="Q224">
        <v>0.21399810929894941</v>
      </c>
      <c r="W224" s="64" t="s">
        <v>25</v>
      </c>
      <c r="X224">
        <v>3.5762184376827162E-2</v>
      </c>
      <c r="Y224">
        <v>2.8424009872817419E-2</v>
      </c>
    </row>
    <row r="225" spans="1:25" x14ac:dyDescent="0.25">
      <c r="A225" s="64" t="s">
        <v>17</v>
      </c>
      <c r="B225">
        <v>0.20139899175781639</v>
      </c>
      <c r="C225">
        <v>2.2340162222977609E-2</v>
      </c>
      <c r="D225">
        <v>-2.8372268839897789E-3</v>
      </c>
      <c r="H225" s="64" t="s">
        <v>74</v>
      </c>
      <c r="I225">
        <v>0.17572192223798291</v>
      </c>
      <c r="J225">
        <v>0.2246042064231506</v>
      </c>
      <c r="K225">
        <v>1.782448669782772E-2</v>
      </c>
      <c r="O225" s="64" t="s">
        <v>75</v>
      </c>
      <c r="P225">
        <v>0.35289045463567598</v>
      </c>
      <c r="Q225">
        <v>0.43955174238823252</v>
      </c>
      <c r="W225" s="64" t="s">
        <v>26</v>
      </c>
      <c r="X225">
        <v>-2.3242856840932249E-3</v>
      </c>
      <c r="Y225">
        <v>3.1694645253435683E-2</v>
      </c>
    </row>
    <row r="226" spans="1:25" x14ac:dyDescent="0.25">
      <c r="A226" s="64" t="s">
        <v>20</v>
      </c>
      <c r="B226">
        <v>0.31241700419245377</v>
      </c>
      <c r="C226">
        <v>0.35271295533035762</v>
      </c>
      <c r="D226">
        <v>0.31928098060545312</v>
      </c>
      <c r="H226" s="64" t="s">
        <v>76</v>
      </c>
      <c r="I226">
        <v>0.22382421537328481</v>
      </c>
      <c r="J226">
        <v>0.24698657951331179</v>
      </c>
      <c r="K226">
        <v>0.1511793246995401</v>
      </c>
      <c r="O226" s="64" t="s">
        <v>77</v>
      </c>
      <c r="P226">
        <v>0.17580817706474511</v>
      </c>
      <c r="Q226">
        <v>0.33795084455940327</v>
      </c>
      <c r="W226" s="64" t="s">
        <v>28</v>
      </c>
      <c r="X226">
        <v>0.16363311605136979</v>
      </c>
      <c r="Y226">
        <v>0.17342405417877779</v>
      </c>
    </row>
    <row r="227" spans="1:25" x14ac:dyDescent="0.25">
      <c r="A227" s="64" t="s">
        <v>23</v>
      </c>
      <c r="B227">
        <v>0.3408981952756287</v>
      </c>
      <c r="C227">
        <v>0.1761895770411207</v>
      </c>
      <c r="D227">
        <v>0.1402831868797853</v>
      </c>
      <c r="H227" s="64" t="s">
        <v>78</v>
      </c>
      <c r="I227">
        <v>0.19577702972805949</v>
      </c>
      <c r="J227">
        <v>0.23365918545545519</v>
      </c>
      <c r="K227">
        <v>4.5534985251539067E-2</v>
      </c>
      <c r="O227" s="64" t="s">
        <v>79</v>
      </c>
      <c r="P227">
        <v>0.40418834419151312</v>
      </c>
      <c r="Q227">
        <v>0.19854081637522561</v>
      </c>
      <c r="W227" s="64" t="s">
        <v>29</v>
      </c>
      <c r="X227">
        <v>8.5183202763163629E-2</v>
      </c>
      <c r="Y227">
        <v>6.040327531893E-2</v>
      </c>
    </row>
    <row r="230" spans="1:25" x14ac:dyDescent="0.25">
      <c r="W230" s="3" t="s">
        <v>98</v>
      </c>
    </row>
    <row r="231" spans="1:25" x14ac:dyDescent="0.25">
      <c r="W231" s="64"/>
      <c r="X231" s="64" t="s">
        <v>12</v>
      </c>
      <c r="Y231" s="64" t="s">
        <v>13</v>
      </c>
    </row>
    <row r="232" spans="1:25" x14ac:dyDescent="0.25">
      <c r="W232" s="64" t="s">
        <v>15</v>
      </c>
      <c r="X232">
        <v>7.9800808933117556E-2</v>
      </c>
      <c r="Y232">
        <v>0.4798776543396237</v>
      </c>
    </row>
    <row r="233" spans="1:25" x14ac:dyDescent="0.25">
      <c r="W233" s="64" t="s">
        <v>18</v>
      </c>
      <c r="X233">
        <v>-2.8594544062484548E-2</v>
      </c>
      <c r="Y233">
        <v>5.530106356787895E-2</v>
      </c>
    </row>
    <row r="234" spans="1:25" x14ac:dyDescent="0.25">
      <c r="W234" s="64" t="s">
        <v>21</v>
      </c>
      <c r="X234">
        <v>0.1783784507875619</v>
      </c>
      <c r="Y234">
        <v>0.7456948094708381</v>
      </c>
    </row>
    <row r="235" spans="1:25" x14ac:dyDescent="0.25">
      <c r="W235" s="64" t="s">
        <v>24</v>
      </c>
      <c r="X235">
        <v>0.16014372611612329</v>
      </c>
      <c r="Y235">
        <v>0.70155823063471678</v>
      </c>
    </row>
    <row r="236" spans="1:25" x14ac:dyDescent="0.25">
      <c r="W236" s="64" t="s">
        <v>25</v>
      </c>
      <c r="X236">
        <v>0.17268211480526979</v>
      </c>
      <c r="Y236">
        <v>0.24737648874832241</v>
      </c>
    </row>
    <row r="237" spans="1:25" x14ac:dyDescent="0.25">
      <c r="W237" s="64" t="s">
        <v>26</v>
      </c>
      <c r="X237">
        <v>0.1983300777396734</v>
      </c>
      <c r="Y237">
        <v>0.15696534529226519</v>
      </c>
    </row>
    <row r="238" spans="1:25" x14ac:dyDescent="0.25">
      <c r="W238" s="64" t="s">
        <v>28</v>
      </c>
      <c r="X238">
        <v>0.29146055805130722</v>
      </c>
      <c r="Y238">
        <v>0.72457340085924993</v>
      </c>
    </row>
    <row r="239" spans="1:25" x14ac:dyDescent="0.25">
      <c r="W239" s="64" t="s">
        <v>29</v>
      </c>
      <c r="X239">
        <v>0.30608440507474921</v>
      </c>
      <c r="Y239">
        <v>0.7288898292582543</v>
      </c>
    </row>
    <row r="242" spans="1:25" x14ac:dyDescent="0.25">
      <c r="W242" s="3" t="s">
        <v>106</v>
      </c>
    </row>
    <row r="243" spans="1:25" x14ac:dyDescent="0.25">
      <c r="W243" s="64"/>
      <c r="X243" s="64" t="s">
        <v>12</v>
      </c>
      <c r="Y243" s="64" t="s">
        <v>13</v>
      </c>
    </row>
    <row r="244" spans="1:25" x14ac:dyDescent="0.25">
      <c r="W244" s="64" t="s">
        <v>15</v>
      </c>
      <c r="X244">
        <v>-5.8742610615742388E-2</v>
      </c>
      <c r="Y244">
        <v>-2.8576465001280429E-3</v>
      </c>
    </row>
    <row r="245" spans="1:25" x14ac:dyDescent="0.25">
      <c r="W245" s="64" t="s">
        <v>18</v>
      </c>
      <c r="X245">
        <v>-2.9264745813176431E-2</v>
      </c>
      <c r="Y245">
        <v>-3.8432713806421329E-3</v>
      </c>
    </row>
    <row r="246" spans="1:25" x14ac:dyDescent="0.25">
      <c r="W246" s="64" t="s">
        <v>21</v>
      </c>
      <c r="X246">
        <v>0.12885254629037241</v>
      </c>
      <c r="Y246">
        <v>9.7854794242656334E-2</v>
      </c>
    </row>
    <row r="247" spans="1:25" x14ac:dyDescent="0.25">
      <c r="W247" s="64" t="s">
        <v>24</v>
      </c>
      <c r="X247">
        <v>-2.3676953868062419E-3</v>
      </c>
      <c r="Y247">
        <v>7.7592718007764589E-3</v>
      </c>
    </row>
    <row r="248" spans="1:25" x14ac:dyDescent="0.25">
      <c r="W248" s="64" t="s">
        <v>25</v>
      </c>
      <c r="X248">
        <v>-6.6418702123116111E-2</v>
      </c>
      <c r="Y248">
        <v>-6.2622789166476511E-2</v>
      </c>
    </row>
    <row r="249" spans="1:25" x14ac:dyDescent="0.25">
      <c r="W249" s="64" t="s">
        <v>26</v>
      </c>
      <c r="X249">
        <v>-0.1266674180033121</v>
      </c>
      <c r="Y249">
        <v>-0.11287412002697229</v>
      </c>
    </row>
    <row r="250" spans="1:25" x14ac:dyDescent="0.25">
      <c r="W250" s="64" t="s">
        <v>28</v>
      </c>
      <c r="X250">
        <v>7.3419091705336809E-2</v>
      </c>
      <c r="Y250">
        <v>1.387732471417562E-2</v>
      </c>
    </row>
    <row r="251" spans="1:25" x14ac:dyDescent="0.25">
      <c r="W251" s="64" t="s">
        <v>29</v>
      </c>
      <c r="X251">
        <v>3.6521655994616743E-2</v>
      </c>
      <c r="Y251">
        <v>-2.1987446875624719E-2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64"/>
      <c r="X255" s="64" t="s">
        <v>12</v>
      </c>
      <c r="Y255" s="64" t="s">
        <v>13</v>
      </c>
    </row>
    <row r="256" spans="1:25" x14ac:dyDescent="0.25">
      <c r="W256" s="64" t="s">
        <v>15</v>
      </c>
      <c r="X256">
        <v>0.31380311946630562</v>
      </c>
      <c r="Y256">
        <v>0.37023584225496048</v>
      </c>
    </row>
    <row r="257" spans="1:25" x14ac:dyDescent="0.25">
      <c r="W257" s="64" t="s">
        <v>18</v>
      </c>
      <c r="X257">
        <v>0.31082732027573268</v>
      </c>
      <c r="Y257">
        <v>0.36924273722172268</v>
      </c>
    </row>
    <row r="258" spans="1:25" x14ac:dyDescent="0.25">
      <c r="A258" s="3" t="s">
        <v>140</v>
      </c>
      <c r="J258" s="3" t="s">
        <v>141</v>
      </c>
      <c r="W258" s="64" t="s">
        <v>21</v>
      </c>
      <c r="X258">
        <v>0.2433042236656959</v>
      </c>
      <c r="Y258">
        <v>0.40654618879507493</v>
      </c>
    </row>
    <row r="259" spans="1:25" x14ac:dyDescent="0.25">
      <c r="A259" s="65"/>
      <c r="B259" s="65" t="s">
        <v>101</v>
      </c>
      <c r="C259" s="65" t="s">
        <v>102</v>
      </c>
      <c r="D259" s="65" t="s">
        <v>103</v>
      </c>
      <c r="E259" s="65" t="s">
        <v>104</v>
      </c>
      <c r="J259" s="65"/>
      <c r="K259" s="65" t="s">
        <v>101</v>
      </c>
      <c r="L259" s="65" t="s">
        <v>102</v>
      </c>
      <c r="M259" s="65" t="s">
        <v>103</v>
      </c>
      <c r="N259" s="65" t="s">
        <v>104</v>
      </c>
      <c r="W259" s="64" t="s">
        <v>24</v>
      </c>
      <c r="X259">
        <v>0.26439634364692349</v>
      </c>
      <c r="Y259">
        <v>0.42488315411861111</v>
      </c>
    </row>
    <row r="260" spans="1:25" x14ac:dyDescent="0.25">
      <c r="A260" s="65" t="s">
        <v>15</v>
      </c>
      <c r="B260">
        <v>49.8046875</v>
      </c>
      <c r="C260">
        <v>86.901849706986184</v>
      </c>
      <c r="D260">
        <v>140.625</v>
      </c>
      <c r="E260">
        <v>268.5546875</v>
      </c>
      <c r="J260" s="65" t="s">
        <v>12</v>
      </c>
      <c r="K260">
        <v>0.1</v>
      </c>
      <c r="L260">
        <v>1.941484612659107</v>
      </c>
      <c r="M260">
        <v>0.43333333333333329</v>
      </c>
      <c r="N260">
        <v>1.3666666666666669</v>
      </c>
      <c r="W260" s="64" t="s">
        <v>25</v>
      </c>
      <c r="X260">
        <v>0.36387175104639702</v>
      </c>
      <c r="Y260">
        <v>0.28072858558296843</v>
      </c>
    </row>
    <row r="261" spans="1:25" x14ac:dyDescent="0.25">
      <c r="A261" s="65" t="s">
        <v>25</v>
      </c>
      <c r="B261">
        <v>49.8046875</v>
      </c>
      <c r="C261">
        <v>75.66787020490591</v>
      </c>
      <c r="D261">
        <v>135.7421875</v>
      </c>
      <c r="E261">
        <v>263.671875</v>
      </c>
      <c r="J261" s="65" t="s">
        <v>105</v>
      </c>
      <c r="K261">
        <v>0.1</v>
      </c>
      <c r="L261">
        <v>3.1684176310944192</v>
      </c>
      <c r="M261">
        <v>0.23333333333333331</v>
      </c>
      <c r="N261">
        <v>1.1000000000000001</v>
      </c>
      <c r="W261" s="64" t="s">
        <v>26</v>
      </c>
      <c r="X261">
        <v>0.40488567957431021</v>
      </c>
      <c r="Y261">
        <v>0.23457471261412549</v>
      </c>
    </row>
    <row r="262" spans="1:25" x14ac:dyDescent="0.25">
      <c r="A262" s="65" t="s">
        <v>18</v>
      </c>
      <c r="B262">
        <v>53.7109375</v>
      </c>
      <c r="C262">
        <v>92.536183387592928</v>
      </c>
      <c r="D262">
        <v>104.4921875</v>
      </c>
      <c r="E262">
        <v>384.765625</v>
      </c>
      <c r="W262" s="64" t="s">
        <v>28</v>
      </c>
      <c r="X262">
        <v>0.30613831661605329</v>
      </c>
      <c r="Y262">
        <v>0.1930750073975423</v>
      </c>
    </row>
    <row r="263" spans="1:25" x14ac:dyDescent="0.25">
      <c r="A263" s="65" t="s">
        <v>26</v>
      </c>
      <c r="B263">
        <v>61.5234375</v>
      </c>
      <c r="C263">
        <v>103.4299939941499</v>
      </c>
      <c r="D263">
        <v>168.9453125</v>
      </c>
      <c r="E263">
        <v>245.1171875</v>
      </c>
      <c r="W263" s="64" t="s">
        <v>29</v>
      </c>
      <c r="X263">
        <v>0.29408856644738418</v>
      </c>
      <c r="Y263">
        <v>0.22217014222639569</v>
      </c>
    </row>
    <row r="264" spans="1:25" x14ac:dyDescent="0.25">
      <c r="A264" s="65" t="s">
        <v>21</v>
      </c>
      <c r="B264">
        <v>74.21875</v>
      </c>
      <c r="C264">
        <v>113.4408386915368</v>
      </c>
      <c r="D264">
        <v>177.734375</v>
      </c>
      <c r="E264">
        <v>271.484375</v>
      </c>
    </row>
    <row r="265" spans="1:25" x14ac:dyDescent="0.25">
      <c r="A265" s="65" t="s">
        <v>28</v>
      </c>
      <c r="B265">
        <v>49.8046875</v>
      </c>
      <c r="C265">
        <v>109.9815469618883</v>
      </c>
      <c r="D265">
        <v>200.1953125</v>
      </c>
      <c r="E265">
        <v>280.2734375</v>
      </c>
    </row>
    <row r="266" spans="1:25" x14ac:dyDescent="0.25">
      <c r="A266" s="65" t="s">
        <v>24</v>
      </c>
      <c r="B266">
        <v>49.8046875</v>
      </c>
      <c r="C266">
        <v>87.667601703225827</v>
      </c>
      <c r="D266">
        <v>134.765625</v>
      </c>
      <c r="E266">
        <v>228.515625</v>
      </c>
    </row>
    <row r="267" spans="1:25" x14ac:dyDescent="0.25">
      <c r="A267" s="65" t="s">
        <v>29</v>
      </c>
      <c r="B267">
        <v>47.8515625</v>
      </c>
      <c r="C267">
        <v>105.01248751259619</v>
      </c>
      <c r="D267">
        <v>160.15625</v>
      </c>
      <c r="E267">
        <v>310.546875</v>
      </c>
    </row>
    <row r="270" spans="1:25" x14ac:dyDescent="0.25">
      <c r="A270" s="3" t="s">
        <v>142</v>
      </c>
      <c r="J270" s="3" t="s">
        <v>143</v>
      </c>
    </row>
    <row r="271" spans="1:25" x14ac:dyDescent="0.25">
      <c r="A271" s="65"/>
      <c r="B271" s="65" t="s">
        <v>101</v>
      </c>
      <c r="C271" s="65" t="s">
        <v>102</v>
      </c>
      <c r="D271" s="65" t="s">
        <v>103</v>
      </c>
      <c r="E271" s="65" t="s">
        <v>104</v>
      </c>
      <c r="J271" s="65"/>
      <c r="K271" s="65" t="s">
        <v>101</v>
      </c>
      <c r="L271" s="65" t="s">
        <v>102</v>
      </c>
      <c r="M271" s="65" t="s">
        <v>103</v>
      </c>
      <c r="N271" s="65" t="s">
        <v>104</v>
      </c>
    </row>
    <row r="272" spans="1:25" x14ac:dyDescent="0.25">
      <c r="A272" s="65" t="s">
        <v>15</v>
      </c>
      <c r="B272">
        <v>49.8046875</v>
      </c>
      <c r="C272">
        <v>86.083665135724388</v>
      </c>
      <c r="D272">
        <v>175.78125</v>
      </c>
      <c r="E272">
        <v>291.015625</v>
      </c>
      <c r="J272" s="65" t="s">
        <v>12</v>
      </c>
      <c r="K272">
        <v>0.14285714285714279</v>
      </c>
      <c r="L272">
        <v>0.2922229294249688</v>
      </c>
      <c r="M272">
        <v>0.5714285714285714</v>
      </c>
      <c r="N272">
        <v>0.5714285714285714</v>
      </c>
    </row>
    <row r="273" spans="1:14" x14ac:dyDescent="0.25">
      <c r="A273" s="65" t="s">
        <v>25</v>
      </c>
      <c r="B273">
        <v>49.8046875</v>
      </c>
      <c r="C273">
        <v>77.5094718975852</v>
      </c>
      <c r="D273">
        <v>148.4375</v>
      </c>
      <c r="E273">
        <v>284.1796875</v>
      </c>
      <c r="J273" s="65" t="s">
        <v>105</v>
      </c>
      <c r="K273">
        <v>0.14285714285714279</v>
      </c>
      <c r="L273">
        <v>-9.9778118175087388E-2</v>
      </c>
      <c r="M273">
        <v>0.5714285714285714</v>
      </c>
      <c r="N273">
        <v>0.5714285714285714</v>
      </c>
    </row>
    <row r="274" spans="1:14" x14ac:dyDescent="0.25">
      <c r="A274" s="65" t="s">
        <v>18</v>
      </c>
      <c r="B274">
        <v>25.390625</v>
      </c>
      <c r="C274">
        <v>97.979513657802812</v>
      </c>
      <c r="D274">
        <v>205.078125</v>
      </c>
      <c r="E274">
        <v>293.9453125</v>
      </c>
    </row>
    <row r="275" spans="1:14" x14ac:dyDescent="0.25">
      <c r="A275" s="65" t="s">
        <v>26</v>
      </c>
      <c r="B275">
        <v>49.8046875</v>
      </c>
      <c r="C275">
        <v>85.834656204373999</v>
      </c>
      <c r="D275">
        <v>129.8828125</v>
      </c>
      <c r="E275">
        <v>244.140625</v>
      </c>
    </row>
    <row r="276" spans="1:14" x14ac:dyDescent="0.25">
      <c r="A276" s="65" t="s">
        <v>21</v>
      </c>
      <c r="B276">
        <v>49.8046875</v>
      </c>
      <c r="C276">
        <v>21.296583519712641</v>
      </c>
      <c r="D276">
        <v>213.8671875</v>
      </c>
      <c r="E276">
        <v>500</v>
      </c>
    </row>
    <row r="277" spans="1:14" x14ac:dyDescent="0.25">
      <c r="A277" s="65" t="s">
        <v>28</v>
      </c>
      <c r="B277">
        <v>78.125</v>
      </c>
      <c r="C277">
        <v>113.0892278381513</v>
      </c>
      <c r="D277">
        <v>207.03125</v>
      </c>
      <c r="E277">
        <v>302.734375</v>
      </c>
    </row>
    <row r="278" spans="1:14" x14ac:dyDescent="0.25">
      <c r="A278" s="65" t="s">
        <v>24</v>
      </c>
      <c r="B278">
        <v>49.8046875</v>
      </c>
      <c r="C278">
        <v>62.627297658729937</v>
      </c>
      <c r="D278">
        <v>51.7578125</v>
      </c>
      <c r="E278">
        <v>153.3203125</v>
      </c>
    </row>
    <row r="279" spans="1:14" x14ac:dyDescent="0.25">
      <c r="A279" s="65" t="s">
        <v>29</v>
      </c>
      <c r="B279">
        <v>34.1796875</v>
      </c>
      <c r="C279">
        <v>84.984237525706362</v>
      </c>
      <c r="D279">
        <v>166.9921875</v>
      </c>
      <c r="E279">
        <v>261.71875</v>
      </c>
    </row>
    <row r="282" spans="1:14" x14ac:dyDescent="0.25">
      <c r="A282" s="3" t="s">
        <v>144</v>
      </c>
      <c r="J282" s="3" t="s">
        <v>145</v>
      </c>
    </row>
    <row r="283" spans="1:14" x14ac:dyDescent="0.25">
      <c r="A283" s="65"/>
      <c r="B283" s="65" t="s">
        <v>101</v>
      </c>
      <c r="C283" s="65" t="s">
        <v>102</v>
      </c>
      <c r="D283" s="65" t="s">
        <v>103</v>
      </c>
      <c r="E283" s="65" t="s">
        <v>104</v>
      </c>
      <c r="J283" s="65"/>
      <c r="K283" s="65" t="s">
        <v>101</v>
      </c>
      <c r="L283" s="65" t="s">
        <v>102</v>
      </c>
      <c r="M283" s="65" t="s">
        <v>103</v>
      </c>
      <c r="N283" s="65" t="s">
        <v>104</v>
      </c>
    </row>
    <row r="284" spans="1:14" x14ac:dyDescent="0.25">
      <c r="A284" s="65" t="s">
        <v>15</v>
      </c>
      <c r="B284">
        <v>49.8046875</v>
      </c>
      <c r="C284">
        <v>70.794614593061226</v>
      </c>
      <c r="D284">
        <v>115.234375</v>
      </c>
      <c r="E284">
        <v>242.1875</v>
      </c>
      <c r="J284" s="65" t="s">
        <v>12</v>
      </c>
      <c r="K284">
        <v>0.2857142857142857</v>
      </c>
      <c r="L284">
        <v>1.1409250848738139</v>
      </c>
      <c r="M284">
        <v>0.8571428571428571</v>
      </c>
      <c r="N284">
        <v>1.4285714285714279</v>
      </c>
    </row>
    <row r="285" spans="1:14" x14ac:dyDescent="0.25">
      <c r="A285" s="65" t="s">
        <v>25</v>
      </c>
      <c r="B285">
        <v>24.4140625</v>
      </c>
      <c r="C285">
        <v>69.585872977256642</v>
      </c>
      <c r="D285">
        <v>109.375</v>
      </c>
      <c r="E285">
        <v>224.609375</v>
      </c>
      <c r="J285" s="65" t="s">
        <v>105</v>
      </c>
      <c r="K285">
        <v>0.2857142857142857</v>
      </c>
      <c r="L285">
        <v>0.59519102239259525</v>
      </c>
      <c r="M285">
        <v>0.8571428571428571</v>
      </c>
      <c r="N285">
        <v>1.285714285714286</v>
      </c>
    </row>
    <row r="286" spans="1:14" x14ac:dyDescent="0.25">
      <c r="A286" s="65" t="s">
        <v>18</v>
      </c>
      <c r="B286">
        <v>42.96875</v>
      </c>
      <c r="C286">
        <v>77.615091588361281</v>
      </c>
      <c r="D286">
        <v>115.234375</v>
      </c>
      <c r="E286">
        <v>203.125</v>
      </c>
    </row>
    <row r="287" spans="1:14" x14ac:dyDescent="0.25">
      <c r="A287" s="65" t="s">
        <v>26</v>
      </c>
      <c r="B287">
        <v>25.390625</v>
      </c>
      <c r="C287">
        <v>82.045870577821972</v>
      </c>
      <c r="D287">
        <v>97.65625</v>
      </c>
      <c r="E287">
        <v>206.0546875</v>
      </c>
    </row>
    <row r="288" spans="1:14" x14ac:dyDescent="0.25">
      <c r="A288" s="65" t="s">
        <v>21</v>
      </c>
      <c r="B288">
        <v>73.2421875</v>
      </c>
      <c r="C288">
        <v>115.56386528152851</v>
      </c>
      <c r="D288">
        <v>152.34375</v>
      </c>
      <c r="E288">
        <v>212.890625</v>
      </c>
    </row>
    <row r="289" spans="1:14" x14ac:dyDescent="0.25">
      <c r="A289" s="65" t="s">
        <v>28</v>
      </c>
      <c r="B289">
        <v>71.2890625</v>
      </c>
      <c r="C289">
        <v>112.57047089838851</v>
      </c>
      <c r="D289">
        <v>120.1171875</v>
      </c>
      <c r="E289">
        <v>188.4765625</v>
      </c>
    </row>
    <row r="290" spans="1:14" x14ac:dyDescent="0.25">
      <c r="A290" s="65" t="s">
        <v>24</v>
      </c>
      <c r="B290">
        <v>78.125</v>
      </c>
      <c r="C290">
        <v>90.677747659324666</v>
      </c>
      <c r="D290">
        <v>107.421875</v>
      </c>
      <c r="E290">
        <v>167.96875</v>
      </c>
    </row>
    <row r="291" spans="1:14" x14ac:dyDescent="0.25">
      <c r="A291" s="65" t="s">
        <v>29</v>
      </c>
      <c r="B291">
        <v>47.8515625</v>
      </c>
      <c r="C291">
        <v>100.9088839323436</v>
      </c>
      <c r="D291">
        <v>114.2578125</v>
      </c>
      <c r="E291">
        <v>204.1015625</v>
      </c>
    </row>
    <row r="294" spans="1:14" x14ac:dyDescent="0.25">
      <c r="A294" s="3" t="s">
        <v>146</v>
      </c>
      <c r="J294" s="3" t="s">
        <v>147</v>
      </c>
    </row>
    <row r="295" spans="1:14" x14ac:dyDescent="0.25">
      <c r="A295" s="65"/>
      <c r="B295" s="65" t="s">
        <v>101</v>
      </c>
      <c r="C295" s="65" t="s">
        <v>102</v>
      </c>
      <c r="D295" s="65" t="s">
        <v>103</v>
      </c>
      <c r="E295" s="65" t="s">
        <v>104</v>
      </c>
      <c r="J295" s="65"/>
      <c r="K295" s="65" t="s">
        <v>101</v>
      </c>
      <c r="L295" s="65" t="s">
        <v>102</v>
      </c>
      <c r="M295" s="65" t="s">
        <v>103</v>
      </c>
      <c r="N295" s="65" t="s">
        <v>104</v>
      </c>
    </row>
    <row r="296" spans="1:14" x14ac:dyDescent="0.25">
      <c r="A296" s="65" t="s">
        <v>15</v>
      </c>
      <c r="B296">
        <v>49.8046875</v>
      </c>
      <c r="C296">
        <v>74.016805694588882</v>
      </c>
      <c r="D296">
        <v>85.9375</v>
      </c>
      <c r="E296">
        <v>187.5</v>
      </c>
      <c r="J296" s="65" t="s">
        <v>12</v>
      </c>
      <c r="K296">
        <v>3.3333333333333333E-2</v>
      </c>
      <c r="L296">
        <v>0.41731049979294788</v>
      </c>
      <c r="M296">
        <v>0.2</v>
      </c>
      <c r="N296">
        <v>0.83333333333333337</v>
      </c>
    </row>
    <row r="297" spans="1:14" x14ac:dyDescent="0.25">
      <c r="A297" s="65" t="s">
        <v>25</v>
      </c>
      <c r="B297">
        <v>24.4140625</v>
      </c>
      <c r="C297">
        <v>67.424090956180365</v>
      </c>
      <c r="D297">
        <v>102.5390625</v>
      </c>
      <c r="E297">
        <v>227.5390625</v>
      </c>
      <c r="J297" s="65" t="s">
        <v>105</v>
      </c>
      <c r="K297">
        <v>3.3333333333333333E-2</v>
      </c>
      <c r="L297">
        <v>0.67557103909939975</v>
      </c>
      <c r="M297">
        <v>0.5</v>
      </c>
      <c r="N297">
        <v>1.5666666666666671</v>
      </c>
    </row>
    <row r="298" spans="1:14" x14ac:dyDescent="0.25">
      <c r="A298" s="65" t="s">
        <v>18</v>
      </c>
      <c r="B298">
        <v>31.25</v>
      </c>
      <c r="C298">
        <v>76.759715137014226</v>
      </c>
      <c r="D298">
        <v>105.46875</v>
      </c>
      <c r="E298">
        <v>180.6640625</v>
      </c>
    </row>
    <row r="299" spans="1:14" x14ac:dyDescent="0.25">
      <c r="A299" s="65" t="s">
        <v>26</v>
      </c>
      <c r="B299">
        <v>59.5703125</v>
      </c>
      <c r="C299">
        <v>73.900815882065189</v>
      </c>
      <c r="D299">
        <v>85.9375</v>
      </c>
      <c r="E299">
        <v>167.96875</v>
      </c>
    </row>
    <row r="300" spans="1:14" x14ac:dyDescent="0.25">
      <c r="A300" s="65" t="s">
        <v>21</v>
      </c>
      <c r="B300">
        <v>101.5625</v>
      </c>
      <c r="C300">
        <v>107.0094286798</v>
      </c>
      <c r="D300">
        <v>153.3203125</v>
      </c>
      <c r="E300">
        <v>229.4921875</v>
      </c>
    </row>
    <row r="301" spans="1:14" x14ac:dyDescent="0.25">
      <c r="A301" s="65" t="s">
        <v>28</v>
      </c>
      <c r="B301">
        <v>81.0546875</v>
      </c>
      <c r="C301">
        <v>114.9530445148863</v>
      </c>
      <c r="D301">
        <v>133.7890625</v>
      </c>
      <c r="E301">
        <v>211.9140625</v>
      </c>
    </row>
    <row r="302" spans="1:14" x14ac:dyDescent="0.25">
      <c r="A302" s="65" t="s">
        <v>24</v>
      </c>
      <c r="B302">
        <v>30.2734375</v>
      </c>
      <c r="C302">
        <v>73.387399790641965</v>
      </c>
      <c r="D302">
        <v>93.75</v>
      </c>
      <c r="E302">
        <v>212.890625</v>
      </c>
    </row>
    <row r="303" spans="1:14" x14ac:dyDescent="0.25">
      <c r="A303" s="65" t="s">
        <v>29</v>
      </c>
      <c r="B303">
        <v>48.828125</v>
      </c>
      <c r="C303">
        <v>92.196609112224806</v>
      </c>
      <c r="D303">
        <v>119.140625</v>
      </c>
      <c r="E303">
        <v>205.078125</v>
      </c>
    </row>
    <row r="306" spans="1:14" x14ac:dyDescent="0.25">
      <c r="A306" s="3" t="s">
        <v>148</v>
      </c>
      <c r="J306" s="3" t="s">
        <v>149</v>
      </c>
    </row>
    <row r="307" spans="1:14" x14ac:dyDescent="0.25">
      <c r="A307" s="65"/>
      <c r="B307" s="65" t="s">
        <v>101</v>
      </c>
      <c r="C307" s="65" t="s">
        <v>102</v>
      </c>
      <c r="D307" s="65" t="s">
        <v>103</v>
      </c>
      <c r="E307" s="65" t="s">
        <v>104</v>
      </c>
      <c r="J307" s="65"/>
      <c r="K307" s="65" t="s">
        <v>101</v>
      </c>
      <c r="L307" s="65" t="s">
        <v>102</v>
      </c>
      <c r="M307" s="65" t="s">
        <v>103</v>
      </c>
      <c r="N307" s="65" t="s">
        <v>104</v>
      </c>
    </row>
    <row r="308" spans="1:14" x14ac:dyDescent="0.25">
      <c r="A308" s="65" t="s">
        <v>15</v>
      </c>
      <c r="B308">
        <v>49.8046875</v>
      </c>
      <c r="C308">
        <v>77.166135884396667</v>
      </c>
      <c r="D308">
        <v>103.515625</v>
      </c>
      <c r="E308">
        <v>186.5234375</v>
      </c>
      <c r="J308" s="65" t="s">
        <v>12</v>
      </c>
      <c r="K308">
        <v>6.6666666666666666E-2</v>
      </c>
      <c r="L308">
        <v>-7.637040515891429</v>
      </c>
      <c r="M308">
        <v>0.36666666666666659</v>
      </c>
      <c r="N308">
        <v>1.2666666666666671</v>
      </c>
    </row>
    <row r="309" spans="1:14" x14ac:dyDescent="0.25">
      <c r="A309" s="65" t="s">
        <v>25</v>
      </c>
      <c r="B309">
        <v>49.8046875</v>
      </c>
      <c r="C309">
        <v>80.099671826274232</v>
      </c>
      <c r="D309">
        <v>144.53125</v>
      </c>
      <c r="E309">
        <v>247.0703125</v>
      </c>
      <c r="J309" s="65" t="s">
        <v>105</v>
      </c>
      <c r="K309">
        <v>6.6666666666666666E-2</v>
      </c>
      <c r="L309">
        <v>-1.141647500136211</v>
      </c>
      <c r="M309">
        <v>0.26666666666666672</v>
      </c>
      <c r="N309">
        <v>0.7</v>
      </c>
    </row>
    <row r="310" spans="1:14" x14ac:dyDescent="0.25">
      <c r="A310" s="65" t="s">
        <v>18</v>
      </c>
      <c r="B310">
        <v>34.1796875</v>
      </c>
      <c r="C310">
        <v>80.385347356000295</v>
      </c>
      <c r="D310">
        <v>100.5859375</v>
      </c>
      <c r="E310">
        <v>214.84375</v>
      </c>
    </row>
    <row r="311" spans="1:14" x14ac:dyDescent="0.25">
      <c r="A311" s="65" t="s">
        <v>26</v>
      </c>
      <c r="B311">
        <v>54.6875</v>
      </c>
      <c r="C311">
        <v>91.043346492655942</v>
      </c>
      <c r="D311">
        <v>143.5546875</v>
      </c>
      <c r="E311">
        <v>208.984375</v>
      </c>
    </row>
    <row r="312" spans="1:14" x14ac:dyDescent="0.25">
      <c r="A312" s="65" t="s">
        <v>21</v>
      </c>
      <c r="B312">
        <v>90.8203125</v>
      </c>
      <c r="C312">
        <v>107.93427989335559</v>
      </c>
      <c r="D312">
        <v>156.25</v>
      </c>
      <c r="E312">
        <v>217.7734375</v>
      </c>
    </row>
    <row r="313" spans="1:14" x14ac:dyDescent="0.25">
      <c r="A313" s="65" t="s">
        <v>28</v>
      </c>
      <c r="B313">
        <v>65.4296875</v>
      </c>
      <c r="C313">
        <v>109.4633697568577</v>
      </c>
      <c r="D313">
        <v>152.34375</v>
      </c>
      <c r="E313">
        <v>212.890625</v>
      </c>
    </row>
    <row r="314" spans="1:14" x14ac:dyDescent="0.25">
      <c r="A314" s="65" t="s">
        <v>24</v>
      </c>
      <c r="B314">
        <v>49.8046875</v>
      </c>
      <c r="C314">
        <v>98.102042262623812</v>
      </c>
      <c r="D314">
        <v>148.4375</v>
      </c>
      <c r="E314">
        <v>223.6328125</v>
      </c>
    </row>
    <row r="315" spans="1:14" x14ac:dyDescent="0.25">
      <c r="A315" s="65" t="s">
        <v>29</v>
      </c>
      <c r="B315">
        <v>56.640625</v>
      </c>
      <c r="C315">
        <v>93.78670169815247</v>
      </c>
      <c r="D315">
        <v>110.3515625</v>
      </c>
      <c r="E315">
        <v>207.03125</v>
      </c>
    </row>
    <row r="318" spans="1:14" x14ac:dyDescent="0.25">
      <c r="A318" s="3" t="s">
        <v>150</v>
      </c>
      <c r="J318" s="3" t="s">
        <v>151</v>
      </c>
    </row>
    <row r="319" spans="1:14" x14ac:dyDescent="0.25">
      <c r="A319" s="65"/>
      <c r="B319" s="65" t="s">
        <v>101</v>
      </c>
      <c r="C319" s="65" t="s">
        <v>102</v>
      </c>
      <c r="D319" s="65" t="s">
        <v>103</v>
      </c>
      <c r="E319" s="65" t="s">
        <v>104</v>
      </c>
      <c r="J319" s="65"/>
      <c r="K319" s="65" t="s">
        <v>101</v>
      </c>
      <c r="L319" s="65" t="s">
        <v>102</v>
      </c>
      <c r="M319" s="65" t="s">
        <v>103</v>
      </c>
      <c r="N319" s="65" t="s">
        <v>104</v>
      </c>
    </row>
    <row r="320" spans="1:14" x14ac:dyDescent="0.25">
      <c r="A320" s="65" t="s">
        <v>15</v>
      </c>
      <c r="B320">
        <v>49.8046875</v>
      </c>
      <c r="C320">
        <v>85.79474452622479</v>
      </c>
      <c r="D320">
        <v>143.5546875</v>
      </c>
      <c r="E320">
        <v>286.1328125</v>
      </c>
      <c r="J320" s="65" t="s">
        <v>12</v>
      </c>
      <c r="K320">
        <v>3.3333333333333333E-2</v>
      </c>
      <c r="L320">
        <v>3.2278280572353908</v>
      </c>
      <c r="M320">
        <v>0.1333333333333333</v>
      </c>
      <c r="N320">
        <v>0.5</v>
      </c>
    </row>
    <row r="321" spans="1:14" x14ac:dyDescent="0.25">
      <c r="A321" s="65" t="s">
        <v>25</v>
      </c>
      <c r="B321">
        <v>49.8046875</v>
      </c>
      <c r="C321">
        <v>77.476547374265706</v>
      </c>
      <c r="D321">
        <v>139.6484375</v>
      </c>
      <c r="E321">
        <v>304.6875</v>
      </c>
      <c r="J321" s="65" t="s">
        <v>105</v>
      </c>
      <c r="K321">
        <v>3.3333333333333333E-2</v>
      </c>
      <c r="L321">
        <v>2.961261879905241</v>
      </c>
      <c r="M321">
        <v>0.1333333333333333</v>
      </c>
      <c r="N321">
        <v>0.4</v>
      </c>
    </row>
    <row r="322" spans="1:14" x14ac:dyDescent="0.25">
      <c r="A322" s="65" t="s">
        <v>18</v>
      </c>
      <c r="B322">
        <v>25.390625</v>
      </c>
      <c r="C322">
        <v>107.2509489468131</v>
      </c>
      <c r="D322">
        <v>233.3984375</v>
      </c>
      <c r="E322">
        <v>308.59375</v>
      </c>
    </row>
    <row r="323" spans="1:14" x14ac:dyDescent="0.25">
      <c r="A323" s="65" t="s">
        <v>26</v>
      </c>
      <c r="B323">
        <v>49.8046875</v>
      </c>
      <c r="C323">
        <v>89.495165026224655</v>
      </c>
      <c r="D323">
        <v>130.859375</v>
      </c>
      <c r="E323">
        <v>235.3515625</v>
      </c>
    </row>
    <row r="324" spans="1:14" x14ac:dyDescent="0.25">
      <c r="A324" s="65" t="s">
        <v>21</v>
      </c>
      <c r="B324">
        <v>49.8046875</v>
      </c>
      <c r="C324">
        <v>102.5048380410005</v>
      </c>
      <c r="D324">
        <v>208.0078125</v>
      </c>
      <c r="E324">
        <v>318.359375</v>
      </c>
    </row>
    <row r="325" spans="1:14" x14ac:dyDescent="0.25">
      <c r="A325" s="65" t="s">
        <v>28</v>
      </c>
      <c r="B325">
        <v>49.8046875</v>
      </c>
      <c r="C325">
        <v>112.3722444728955</v>
      </c>
      <c r="D325">
        <v>205.078125</v>
      </c>
      <c r="E325">
        <v>294.921875</v>
      </c>
    </row>
    <row r="326" spans="1:14" x14ac:dyDescent="0.25">
      <c r="A326" s="65" t="s">
        <v>24</v>
      </c>
      <c r="B326">
        <v>49.8046875</v>
      </c>
      <c r="C326">
        <v>60.840157184413627</v>
      </c>
      <c r="D326">
        <v>51.7578125</v>
      </c>
      <c r="E326">
        <v>143.5546875</v>
      </c>
    </row>
    <row r="327" spans="1:14" x14ac:dyDescent="0.25">
      <c r="A327" s="65" t="s">
        <v>29</v>
      </c>
      <c r="B327">
        <v>49.8046875</v>
      </c>
      <c r="C327">
        <v>76.088628147674044</v>
      </c>
      <c r="D327">
        <v>165.0390625</v>
      </c>
      <c r="E327">
        <v>250</v>
      </c>
    </row>
    <row r="330" spans="1:14" x14ac:dyDescent="0.25">
      <c r="A330" s="3" t="s">
        <v>152</v>
      </c>
      <c r="J330" s="3" t="s">
        <v>153</v>
      </c>
    </row>
    <row r="331" spans="1:14" x14ac:dyDescent="0.25">
      <c r="A331" s="65"/>
      <c r="B331" s="65" t="s">
        <v>101</v>
      </c>
      <c r="C331" s="65" t="s">
        <v>102</v>
      </c>
      <c r="D331" s="65" t="s">
        <v>103</v>
      </c>
      <c r="E331" s="65" t="s">
        <v>104</v>
      </c>
      <c r="J331" s="65"/>
      <c r="K331" s="65" t="s">
        <v>101</v>
      </c>
      <c r="L331" s="65" t="s">
        <v>102</v>
      </c>
      <c r="M331" s="65" t="s">
        <v>103</v>
      </c>
      <c r="N331" s="65" t="s">
        <v>104</v>
      </c>
    </row>
    <row r="332" spans="1:14" x14ac:dyDescent="0.25">
      <c r="A332" s="65" t="s">
        <v>15</v>
      </c>
      <c r="B332">
        <v>49.8046875</v>
      </c>
      <c r="C332">
        <v>85.80349209702544</v>
      </c>
      <c r="D332">
        <v>128.90625</v>
      </c>
      <c r="E332">
        <v>254.8828125</v>
      </c>
      <c r="J332" s="65" t="s">
        <v>12</v>
      </c>
      <c r="K332">
        <v>0.14285714285714279</v>
      </c>
      <c r="L332">
        <v>-1.0688325496599361E-2</v>
      </c>
      <c r="M332">
        <v>0.5714285714285714</v>
      </c>
      <c r="N332">
        <v>1</v>
      </c>
    </row>
    <row r="333" spans="1:14" x14ac:dyDescent="0.25">
      <c r="A333" s="65" t="s">
        <v>25</v>
      </c>
      <c r="B333">
        <v>25.390625</v>
      </c>
      <c r="C333">
        <v>62.725500096269847</v>
      </c>
      <c r="D333">
        <v>83.0078125</v>
      </c>
      <c r="E333">
        <v>208.0078125</v>
      </c>
      <c r="J333" s="65" t="s">
        <v>105</v>
      </c>
      <c r="K333">
        <v>0.14285714285714279</v>
      </c>
      <c r="L333">
        <v>0.59583318123174811</v>
      </c>
      <c r="M333">
        <v>0.42857142857142849</v>
      </c>
      <c r="N333">
        <v>0.71428571428571419</v>
      </c>
    </row>
    <row r="334" spans="1:14" x14ac:dyDescent="0.25">
      <c r="A334" s="65" t="s">
        <v>18</v>
      </c>
      <c r="B334">
        <v>32.2265625</v>
      </c>
      <c r="C334">
        <v>81.848570579387001</v>
      </c>
      <c r="D334">
        <v>133.7890625</v>
      </c>
      <c r="E334">
        <v>218.75</v>
      </c>
    </row>
    <row r="335" spans="1:14" x14ac:dyDescent="0.25">
      <c r="A335" s="65" t="s">
        <v>26</v>
      </c>
      <c r="B335">
        <v>45.8984375</v>
      </c>
      <c r="C335">
        <v>66.86032787067758</v>
      </c>
      <c r="D335">
        <v>90.8203125</v>
      </c>
      <c r="E335">
        <v>145.5078125</v>
      </c>
    </row>
    <row r="336" spans="1:14" x14ac:dyDescent="0.25">
      <c r="A336" s="65" t="s">
        <v>21</v>
      </c>
      <c r="B336">
        <v>70.3125</v>
      </c>
      <c r="C336">
        <v>103.0719167569311</v>
      </c>
      <c r="D336">
        <v>161.1328125</v>
      </c>
      <c r="E336">
        <v>226.5625</v>
      </c>
    </row>
    <row r="337" spans="1:14" x14ac:dyDescent="0.25">
      <c r="A337" s="65" t="s">
        <v>28</v>
      </c>
      <c r="B337">
        <v>72.265625</v>
      </c>
      <c r="C337">
        <v>108.9100632748801</v>
      </c>
      <c r="D337">
        <v>168.9453125</v>
      </c>
      <c r="E337">
        <v>241.2109375</v>
      </c>
    </row>
    <row r="338" spans="1:14" x14ac:dyDescent="0.25">
      <c r="A338" s="65" t="s">
        <v>24</v>
      </c>
      <c r="B338">
        <v>60.546875</v>
      </c>
      <c r="C338">
        <v>89.987481435318855</v>
      </c>
      <c r="D338">
        <v>128.90625</v>
      </c>
      <c r="E338">
        <v>194.3359375</v>
      </c>
    </row>
    <row r="339" spans="1:14" x14ac:dyDescent="0.25">
      <c r="A339" s="65" t="s">
        <v>29</v>
      </c>
      <c r="B339">
        <v>38.0859375</v>
      </c>
      <c r="C339">
        <v>95.239075955560168</v>
      </c>
      <c r="D339">
        <v>132.8125</v>
      </c>
      <c r="E339">
        <v>250.9765625</v>
      </c>
    </row>
    <row r="342" spans="1:14" x14ac:dyDescent="0.25">
      <c r="A342" s="3" t="s">
        <v>154</v>
      </c>
      <c r="J342" s="3" t="s">
        <v>155</v>
      </c>
    </row>
    <row r="343" spans="1:14" x14ac:dyDescent="0.25">
      <c r="A343" s="65"/>
      <c r="B343" s="65" t="s">
        <v>101</v>
      </c>
      <c r="C343" s="65" t="s">
        <v>102</v>
      </c>
      <c r="D343" s="65" t="s">
        <v>103</v>
      </c>
      <c r="E343" s="65" t="s">
        <v>104</v>
      </c>
      <c r="J343" s="65"/>
      <c r="K343" s="65" t="s">
        <v>101</v>
      </c>
      <c r="L343" s="65" t="s">
        <v>102</v>
      </c>
      <c r="M343" s="65" t="s">
        <v>103</v>
      </c>
      <c r="N343" s="65" t="s">
        <v>104</v>
      </c>
    </row>
    <row r="344" spans="1:14" x14ac:dyDescent="0.25">
      <c r="A344" s="65" t="s">
        <v>15</v>
      </c>
      <c r="B344">
        <v>49.8046875</v>
      </c>
      <c r="C344">
        <v>83.920371783476043</v>
      </c>
      <c r="D344">
        <v>133.7890625</v>
      </c>
      <c r="E344">
        <v>255.859375</v>
      </c>
      <c r="J344" s="65" t="s">
        <v>12</v>
      </c>
      <c r="K344">
        <v>3.3333333333333333E-2</v>
      </c>
      <c r="L344">
        <v>-2.1913609210803169</v>
      </c>
      <c r="M344">
        <v>0.16666666666666671</v>
      </c>
      <c r="N344">
        <v>0.4</v>
      </c>
    </row>
    <row r="345" spans="1:14" x14ac:dyDescent="0.25">
      <c r="A345" s="65" t="s">
        <v>25</v>
      </c>
      <c r="B345">
        <v>25.390625</v>
      </c>
      <c r="C345">
        <v>77.634768612481594</v>
      </c>
      <c r="D345">
        <v>127.9296875</v>
      </c>
      <c r="E345">
        <v>286.1328125</v>
      </c>
      <c r="J345" s="65" t="s">
        <v>105</v>
      </c>
      <c r="K345">
        <v>3.3333333333333333E-2</v>
      </c>
      <c r="L345">
        <v>3.1480960964798239</v>
      </c>
      <c r="M345">
        <v>0.2</v>
      </c>
      <c r="N345">
        <v>0.36666666666666659</v>
      </c>
    </row>
    <row r="346" spans="1:14" x14ac:dyDescent="0.25">
      <c r="A346" s="65" t="s">
        <v>18</v>
      </c>
      <c r="B346">
        <v>25.390625</v>
      </c>
      <c r="C346">
        <v>89.830997560352799</v>
      </c>
      <c r="D346">
        <v>169.921875</v>
      </c>
      <c r="E346">
        <v>253.90625</v>
      </c>
    </row>
    <row r="347" spans="1:14" x14ac:dyDescent="0.25">
      <c r="A347" s="65" t="s">
        <v>26</v>
      </c>
      <c r="B347">
        <v>41.9921875</v>
      </c>
      <c r="C347">
        <v>72.027845439854374</v>
      </c>
      <c r="D347">
        <v>102.5390625</v>
      </c>
      <c r="E347">
        <v>172.8515625</v>
      </c>
    </row>
    <row r="348" spans="1:14" x14ac:dyDescent="0.25">
      <c r="A348" s="65" t="s">
        <v>21</v>
      </c>
      <c r="B348">
        <v>79.1015625</v>
      </c>
      <c r="C348">
        <v>110.9811020315111</v>
      </c>
      <c r="D348">
        <v>186.5234375</v>
      </c>
      <c r="E348">
        <v>274.4140625</v>
      </c>
    </row>
    <row r="349" spans="1:14" x14ac:dyDescent="0.25">
      <c r="A349" s="65" t="s">
        <v>28</v>
      </c>
      <c r="B349">
        <v>68.359375</v>
      </c>
      <c r="C349">
        <v>116.12562953586399</v>
      </c>
      <c r="D349">
        <v>188.4765625</v>
      </c>
      <c r="E349">
        <v>250</v>
      </c>
    </row>
    <row r="350" spans="1:14" x14ac:dyDescent="0.25">
      <c r="A350" s="65" t="s">
        <v>24</v>
      </c>
      <c r="B350">
        <v>49.8046875</v>
      </c>
      <c r="C350">
        <v>62.858981780474373</v>
      </c>
      <c r="D350">
        <v>72.265625</v>
      </c>
      <c r="E350">
        <v>156.25</v>
      </c>
    </row>
    <row r="351" spans="1:14" x14ac:dyDescent="0.25">
      <c r="A351" s="65" t="s">
        <v>29</v>
      </c>
      <c r="B351">
        <v>66.40625</v>
      </c>
      <c r="C351">
        <v>107.80233105389441</v>
      </c>
      <c r="D351">
        <v>198.2421875</v>
      </c>
      <c r="E351">
        <v>265.625</v>
      </c>
    </row>
    <row r="354" spans="1:14" x14ac:dyDescent="0.25">
      <c r="A354" s="3" t="s">
        <v>156</v>
      </c>
      <c r="J354" s="3" t="s">
        <v>157</v>
      </c>
    </row>
    <row r="355" spans="1:14" x14ac:dyDescent="0.25">
      <c r="A355" s="65"/>
      <c r="B355" s="65" t="s">
        <v>101</v>
      </c>
      <c r="C355" s="65" t="s">
        <v>102</v>
      </c>
      <c r="D355" s="65" t="s">
        <v>103</v>
      </c>
      <c r="E355" s="65" t="s">
        <v>104</v>
      </c>
      <c r="J355" s="65"/>
      <c r="K355" s="65" t="s">
        <v>101</v>
      </c>
      <c r="L355" s="65" t="s">
        <v>102</v>
      </c>
      <c r="M355" s="65" t="s">
        <v>103</v>
      </c>
      <c r="N355" s="65" t="s">
        <v>104</v>
      </c>
    </row>
    <row r="356" spans="1:14" x14ac:dyDescent="0.25">
      <c r="A356" s="65" t="s">
        <v>15</v>
      </c>
      <c r="B356">
        <v>49.8046875</v>
      </c>
      <c r="C356">
        <v>75.948146392171637</v>
      </c>
      <c r="D356">
        <v>97.65625</v>
      </c>
      <c r="E356">
        <v>191.40625</v>
      </c>
      <c r="J356" s="65" t="s">
        <v>12</v>
      </c>
      <c r="K356">
        <v>0.1</v>
      </c>
      <c r="L356">
        <v>0.64034212378346722</v>
      </c>
      <c r="M356">
        <v>0.5</v>
      </c>
      <c r="N356">
        <v>1.1333333333333331</v>
      </c>
    </row>
    <row r="357" spans="1:14" x14ac:dyDescent="0.25">
      <c r="A357" s="65" t="s">
        <v>25</v>
      </c>
      <c r="B357">
        <v>49.8046875</v>
      </c>
      <c r="C357">
        <v>78.127697752857884</v>
      </c>
      <c r="D357">
        <v>110.3515625</v>
      </c>
      <c r="E357">
        <v>219.7265625</v>
      </c>
      <c r="J357" s="65" t="s">
        <v>105</v>
      </c>
      <c r="K357">
        <v>0.1</v>
      </c>
      <c r="L357">
        <v>1.1153406445163021</v>
      </c>
      <c r="M357">
        <v>0.66666666666666663</v>
      </c>
      <c r="N357">
        <v>1.4333333333333329</v>
      </c>
    </row>
    <row r="358" spans="1:14" x14ac:dyDescent="0.25">
      <c r="A358" s="65" t="s">
        <v>18</v>
      </c>
      <c r="B358">
        <v>34.1796875</v>
      </c>
      <c r="C358">
        <v>68.355492588591019</v>
      </c>
      <c r="D358">
        <v>84.9609375</v>
      </c>
      <c r="E358">
        <v>188.4765625</v>
      </c>
    </row>
    <row r="359" spans="1:14" x14ac:dyDescent="0.25">
      <c r="A359" s="65" t="s">
        <v>26</v>
      </c>
      <c r="B359">
        <v>27.34375</v>
      </c>
      <c r="C359">
        <v>81.759542927227187</v>
      </c>
      <c r="D359">
        <v>102.5390625</v>
      </c>
      <c r="E359">
        <v>203.125</v>
      </c>
    </row>
    <row r="360" spans="1:14" x14ac:dyDescent="0.25">
      <c r="A360" s="65" t="s">
        <v>21</v>
      </c>
      <c r="B360">
        <v>104.4921875</v>
      </c>
      <c r="C360">
        <v>107.17719765705171</v>
      </c>
      <c r="D360">
        <v>139.6484375</v>
      </c>
      <c r="E360">
        <v>224.609375</v>
      </c>
    </row>
    <row r="361" spans="1:14" x14ac:dyDescent="0.25">
      <c r="A361" s="65" t="s">
        <v>28</v>
      </c>
      <c r="B361">
        <v>86.9140625</v>
      </c>
      <c r="C361">
        <v>119.85949230385739</v>
      </c>
      <c r="D361">
        <v>143.5546875</v>
      </c>
      <c r="E361">
        <v>211.9140625</v>
      </c>
    </row>
    <row r="362" spans="1:14" x14ac:dyDescent="0.25">
      <c r="A362" s="65" t="s">
        <v>24</v>
      </c>
      <c r="B362">
        <v>50.78125</v>
      </c>
      <c r="C362">
        <v>95.295040922345393</v>
      </c>
      <c r="D362">
        <v>103.515625</v>
      </c>
      <c r="E362">
        <v>233.3984375</v>
      </c>
    </row>
    <row r="363" spans="1:14" x14ac:dyDescent="0.25">
      <c r="A363" s="65" t="s">
        <v>29</v>
      </c>
      <c r="B363">
        <v>52.734375</v>
      </c>
      <c r="C363">
        <v>97.177646471581596</v>
      </c>
      <c r="D363">
        <v>91.796875</v>
      </c>
      <c r="E363">
        <v>226.5625</v>
      </c>
    </row>
    <row r="390" spans="1:5" x14ac:dyDescent="0.25">
      <c r="A390" s="3" t="s">
        <v>135</v>
      </c>
    </row>
    <row r="391" spans="1:5" x14ac:dyDescent="0.25">
      <c r="A391" s="65"/>
      <c r="B391" s="65" t="s">
        <v>101</v>
      </c>
      <c r="C391" s="65" t="s">
        <v>102</v>
      </c>
      <c r="D391" s="65" t="s">
        <v>103</v>
      </c>
      <c r="E391" s="65" t="s">
        <v>104</v>
      </c>
    </row>
    <row r="392" spans="1:5" x14ac:dyDescent="0.25">
      <c r="A392" s="65" t="s">
        <v>15</v>
      </c>
      <c r="B392">
        <v>0.9765625</v>
      </c>
      <c r="C392">
        <v>3.2691704290850292</v>
      </c>
      <c r="D392">
        <v>4.8828125</v>
      </c>
      <c r="E392">
        <v>6.8359375</v>
      </c>
    </row>
    <row r="393" spans="1:5" x14ac:dyDescent="0.25">
      <c r="A393" s="65" t="s">
        <v>25</v>
      </c>
      <c r="B393">
        <v>1.953125</v>
      </c>
      <c r="C393">
        <v>3.8061177412030092</v>
      </c>
      <c r="D393">
        <v>5.859375</v>
      </c>
      <c r="E393">
        <v>7.8125</v>
      </c>
    </row>
    <row r="394" spans="1:5" x14ac:dyDescent="0.25">
      <c r="A394" s="65" t="s">
        <v>18</v>
      </c>
      <c r="B394">
        <v>0.9765625</v>
      </c>
      <c r="C394">
        <v>4.0727491055977403</v>
      </c>
      <c r="D394">
        <v>6.8359375</v>
      </c>
      <c r="E394">
        <v>7.8125</v>
      </c>
    </row>
    <row r="395" spans="1:5" x14ac:dyDescent="0.25">
      <c r="A395" s="65" t="s">
        <v>26</v>
      </c>
      <c r="B395">
        <v>0.9765625</v>
      </c>
      <c r="C395">
        <v>3.1723818163682731</v>
      </c>
      <c r="D395">
        <v>4.8828125</v>
      </c>
      <c r="E395">
        <v>6.8359375</v>
      </c>
    </row>
    <row r="396" spans="1:5" x14ac:dyDescent="0.25">
      <c r="A396" s="65" t="s">
        <v>21</v>
      </c>
      <c r="B396">
        <v>2.9296875</v>
      </c>
      <c r="C396">
        <v>3.930518366408283</v>
      </c>
      <c r="D396">
        <v>6.8359375</v>
      </c>
      <c r="E396">
        <v>7.8125</v>
      </c>
    </row>
    <row r="397" spans="1:5" x14ac:dyDescent="0.25">
      <c r="A397" s="65" t="s">
        <v>28</v>
      </c>
      <c r="B397">
        <v>0.9765625</v>
      </c>
      <c r="C397">
        <v>2.4571751680789111</v>
      </c>
      <c r="D397">
        <v>3.90625</v>
      </c>
      <c r="E397">
        <v>4.8828125</v>
      </c>
    </row>
    <row r="398" spans="1:5" x14ac:dyDescent="0.25">
      <c r="A398" s="65" t="s">
        <v>24</v>
      </c>
      <c r="B398">
        <v>1.953125</v>
      </c>
      <c r="C398">
        <v>3.500090660765558</v>
      </c>
      <c r="D398">
        <v>5.859375</v>
      </c>
      <c r="E398">
        <v>7.8125</v>
      </c>
    </row>
    <row r="399" spans="1:5" x14ac:dyDescent="0.25">
      <c r="A399" s="65" t="s">
        <v>29</v>
      </c>
      <c r="B399">
        <v>1.953125</v>
      </c>
      <c r="C399">
        <v>3.2700359373141219</v>
      </c>
      <c r="D399">
        <v>5.859375</v>
      </c>
      <c r="E399">
        <v>6.8359375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abSelected="1" topLeftCell="A391" workbookViewId="0"/>
  </sheetViews>
  <sheetFormatPr defaultColWidth="11.42578125" defaultRowHeight="15" x14ac:dyDescent="0.25"/>
  <sheetData>
    <row r="1" spans="1:18" x14ac:dyDescent="0.25">
      <c r="A1" s="3" t="s">
        <v>0</v>
      </c>
      <c r="B1" s="2" t="s">
        <v>136</v>
      </c>
      <c r="C1" s="3" t="s">
        <v>128</v>
      </c>
      <c r="D1" s="2">
        <v>180</v>
      </c>
    </row>
    <row r="2" spans="1:18" x14ac:dyDescent="0.25">
      <c r="A2" s="3" t="s">
        <v>2</v>
      </c>
      <c r="B2" s="2">
        <v>21</v>
      </c>
      <c r="C2" s="3" t="s">
        <v>129</v>
      </c>
      <c r="D2" s="2">
        <v>66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139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66"/>
      <c r="I7" s="66" t="s">
        <v>12</v>
      </c>
      <c r="J7" s="66" t="s">
        <v>13</v>
      </c>
      <c r="P7" s="66"/>
      <c r="Q7" s="66" t="s">
        <v>12</v>
      </c>
      <c r="R7" s="66" t="s">
        <v>13</v>
      </c>
    </row>
    <row r="8" spans="1:18" x14ac:dyDescent="0.25">
      <c r="A8" s="3" t="s">
        <v>14</v>
      </c>
      <c r="B8">
        <v>1.7372369904851459</v>
      </c>
      <c r="C8">
        <v>2.817818331804649</v>
      </c>
      <c r="H8" s="66" t="s">
        <v>15</v>
      </c>
      <c r="I8">
        <v>0.18682923339575561</v>
      </c>
      <c r="J8">
        <v>0.15677116854842421</v>
      </c>
      <c r="P8" s="66" t="s">
        <v>16</v>
      </c>
      <c r="Q8">
        <v>0.4895479677302238</v>
      </c>
      <c r="R8">
        <v>-0.48469648452295921</v>
      </c>
    </row>
    <row r="9" spans="1:18" x14ac:dyDescent="0.25">
      <c r="A9" s="3" t="s">
        <v>17</v>
      </c>
      <c r="B9">
        <v>11.028227861418349</v>
      </c>
      <c r="C9">
        <v>3.3062865800412879</v>
      </c>
      <c r="H9" s="66" t="s">
        <v>18</v>
      </c>
      <c r="I9">
        <v>0.12462198581110299</v>
      </c>
      <c r="J9">
        <v>0.1729141288281642</v>
      </c>
      <c r="P9" s="66" t="s">
        <v>19</v>
      </c>
      <c r="Q9">
        <v>4.857209477566645</v>
      </c>
      <c r="R9">
        <v>7.0018584213375323</v>
      </c>
    </row>
    <row r="10" spans="1:18" x14ac:dyDescent="0.25">
      <c r="A10" s="3" t="s">
        <v>20</v>
      </c>
      <c r="B10">
        <v>5.3214369363576832</v>
      </c>
      <c r="C10">
        <v>13.075320799216421</v>
      </c>
      <c r="H10" s="66" t="s">
        <v>21</v>
      </c>
      <c r="I10">
        <v>0.25255916970997683</v>
      </c>
      <c r="J10">
        <v>0.14325023563901079</v>
      </c>
      <c r="P10" s="66" t="s">
        <v>22</v>
      </c>
      <c r="Q10">
        <v>28.978713617733241</v>
      </c>
      <c r="R10">
        <v>49.992913710643244</v>
      </c>
    </row>
    <row r="11" spans="1:18" x14ac:dyDescent="0.25">
      <c r="A11" s="3" t="s">
        <v>23</v>
      </c>
      <c r="B11">
        <v>5.5346479863311124</v>
      </c>
      <c r="C11">
        <v>3.18387361378092</v>
      </c>
      <c r="H11" s="66" t="s">
        <v>24</v>
      </c>
      <c r="I11">
        <v>7.6968648959952604E-2</v>
      </c>
      <c r="J11">
        <v>7.9919018810104159E-2</v>
      </c>
    </row>
    <row r="12" spans="1:18" x14ac:dyDescent="0.25">
      <c r="H12" s="66" t="s">
        <v>25</v>
      </c>
      <c r="I12">
        <v>0.1262367674781408</v>
      </c>
      <c r="J12">
        <v>0.1821840407761971</v>
      </c>
    </row>
    <row r="13" spans="1:18" x14ac:dyDescent="0.25">
      <c r="H13" s="66" t="s">
        <v>26</v>
      </c>
      <c r="I13">
        <v>7.5847598919862272E-2</v>
      </c>
      <c r="J13">
        <v>7.8429141406803002E-2</v>
      </c>
      <c r="P13" s="66" t="s">
        <v>27</v>
      </c>
      <c r="Q13">
        <v>780.21845837733633</v>
      </c>
    </row>
    <row r="14" spans="1:18" x14ac:dyDescent="0.25">
      <c r="H14" s="66" t="s">
        <v>28</v>
      </c>
      <c r="I14">
        <v>0.17971256443735151</v>
      </c>
      <c r="J14">
        <v>0.1179182825558711</v>
      </c>
    </row>
    <row r="15" spans="1:18" x14ac:dyDescent="0.25">
      <c r="H15" s="66" t="s">
        <v>29</v>
      </c>
      <c r="I15">
        <v>8.3320527407139772E-2</v>
      </c>
      <c r="J15">
        <v>8.4551781398554085E-2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66"/>
      <c r="I20" s="66" t="s">
        <v>12</v>
      </c>
      <c r="J20" s="66" t="s">
        <v>13</v>
      </c>
      <c r="P20" s="66"/>
      <c r="Q20" s="66" t="s">
        <v>12</v>
      </c>
      <c r="R20" s="66" t="s">
        <v>13</v>
      </c>
    </row>
    <row r="21" spans="1:18" x14ac:dyDescent="0.25">
      <c r="A21" s="3" t="s">
        <v>14</v>
      </c>
      <c r="B21">
        <v>2.6233948083978458</v>
      </c>
      <c r="C21">
        <v>3.8879627992803698</v>
      </c>
      <c r="H21" s="66" t="s">
        <v>15</v>
      </c>
      <c r="I21">
        <v>0.30911042530720101</v>
      </c>
      <c r="J21">
        <v>0.2827367066041826</v>
      </c>
      <c r="P21" s="66" t="s">
        <v>16</v>
      </c>
      <c r="Q21">
        <v>5.2105499365116208E-2</v>
      </c>
      <c r="R21">
        <v>-0.1834834008398582</v>
      </c>
    </row>
    <row r="22" spans="1:18" x14ac:dyDescent="0.25">
      <c r="A22" s="3" t="s">
        <v>17</v>
      </c>
      <c r="B22">
        <v>13.889352937229409</v>
      </c>
      <c r="C22">
        <v>7.9082028168125724</v>
      </c>
      <c r="H22" s="66" t="s">
        <v>18</v>
      </c>
      <c r="I22">
        <v>0.38095863469623431</v>
      </c>
      <c r="J22">
        <v>0.36386173266041039</v>
      </c>
      <c r="P22" s="66" t="s">
        <v>19</v>
      </c>
      <c r="Q22">
        <v>2.454259756330142</v>
      </c>
      <c r="R22">
        <v>4.4352037189468527</v>
      </c>
    </row>
    <row r="23" spans="1:18" x14ac:dyDescent="0.25">
      <c r="A23" s="3" t="s">
        <v>20</v>
      </c>
      <c r="B23">
        <v>10.18535061485918</v>
      </c>
      <c r="C23">
        <v>5.1628151167363399</v>
      </c>
      <c r="H23" s="66" t="s">
        <v>21</v>
      </c>
      <c r="I23">
        <v>0.38359647020745558</v>
      </c>
      <c r="J23">
        <v>0.41572789745401167</v>
      </c>
      <c r="P23" s="66" t="s">
        <v>22</v>
      </c>
      <c r="Q23">
        <v>13.382848042344159</v>
      </c>
      <c r="R23">
        <v>25.83489579562232</v>
      </c>
    </row>
    <row r="24" spans="1:18" x14ac:dyDescent="0.25">
      <c r="A24" s="3" t="s">
        <v>23</v>
      </c>
      <c r="B24">
        <v>5.8689120968070494</v>
      </c>
      <c r="C24">
        <v>3.2336683026663509</v>
      </c>
      <c r="H24" s="66" t="s">
        <v>24</v>
      </c>
      <c r="I24">
        <v>0.33373392519012762</v>
      </c>
      <c r="J24">
        <v>0.3289202509996409</v>
      </c>
    </row>
    <row r="25" spans="1:18" x14ac:dyDescent="0.25">
      <c r="H25" s="66" t="s">
        <v>25</v>
      </c>
      <c r="I25">
        <v>0.25861618622150379</v>
      </c>
      <c r="J25">
        <v>0.21797581576248981</v>
      </c>
    </row>
    <row r="26" spans="1:18" x14ac:dyDescent="0.25">
      <c r="H26" s="66" t="s">
        <v>26</v>
      </c>
      <c r="I26">
        <v>0.60858322538080967</v>
      </c>
      <c r="J26">
        <v>0.62720725627427176</v>
      </c>
      <c r="P26" s="66" t="s">
        <v>27</v>
      </c>
      <c r="Q26">
        <v>122.1518540804461</v>
      </c>
    </row>
    <row r="27" spans="1:18" x14ac:dyDescent="0.25">
      <c r="H27" s="66" t="s">
        <v>28</v>
      </c>
      <c r="I27">
        <v>0.51464704910535675</v>
      </c>
      <c r="J27">
        <v>0.40218931692557691</v>
      </c>
    </row>
    <row r="28" spans="1:18" x14ac:dyDescent="0.25">
      <c r="H28" s="66" t="s">
        <v>29</v>
      </c>
      <c r="I28">
        <v>0.30043556552390888</v>
      </c>
      <c r="J28">
        <v>0.23124434445564329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66"/>
      <c r="I33" s="66" t="s">
        <v>12</v>
      </c>
      <c r="J33" s="66" t="s">
        <v>13</v>
      </c>
      <c r="P33" s="66"/>
      <c r="Q33" s="66" t="s">
        <v>12</v>
      </c>
      <c r="R33" s="66" t="s">
        <v>13</v>
      </c>
    </row>
    <row r="34" spans="1:18" x14ac:dyDescent="0.25">
      <c r="A34" s="3" t="s">
        <v>14</v>
      </c>
      <c r="B34">
        <v>1.137857122027746</v>
      </c>
      <c r="C34">
        <v>3.5191856140284781</v>
      </c>
      <c r="H34" s="66" t="s">
        <v>15</v>
      </c>
      <c r="I34">
        <v>0.61018212572680686</v>
      </c>
      <c r="J34">
        <v>0.46624366840424492</v>
      </c>
      <c r="P34" s="66" t="s">
        <v>16</v>
      </c>
      <c r="Q34">
        <v>-9.5439923726007542E-2</v>
      </c>
      <c r="R34">
        <v>0.4192017580381116</v>
      </c>
    </row>
    <row r="35" spans="1:18" x14ac:dyDescent="0.25">
      <c r="A35" s="3" t="s">
        <v>17</v>
      </c>
      <c r="B35">
        <v>8.9237683368540619</v>
      </c>
      <c r="C35">
        <v>10.655249380894521</v>
      </c>
      <c r="H35" s="66" t="s">
        <v>18</v>
      </c>
      <c r="I35">
        <v>0.42999520226811139</v>
      </c>
      <c r="J35">
        <v>0.34438153151674972</v>
      </c>
      <c r="P35" s="66" t="s">
        <v>19</v>
      </c>
      <c r="Q35">
        <v>30.76765137293151</v>
      </c>
      <c r="R35">
        <v>23.563078134721941</v>
      </c>
    </row>
    <row r="36" spans="1:18" x14ac:dyDescent="0.25">
      <c r="A36" s="3" t="s">
        <v>20</v>
      </c>
      <c r="B36">
        <v>82.296728308862797</v>
      </c>
      <c r="C36">
        <v>41.820575809614127</v>
      </c>
      <c r="H36" s="66" t="s">
        <v>21</v>
      </c>
      <c r="I36">
        <v>0.56836399262830151</v>
      </c>
      <c r="J36">
        <v>0.57679516523085173</v>
      </c>
      <c r="P36" s="66" t="s">
        <v>22</v>
      </c>
      <c r="Q36">
        <v>109.3339098918636</v>
      </c>
      <c r="R36">
        <v>82.415411273974385</v>
      </c>
    </row>
    <row r="37" spans="1:18" x14ac:dyDescent="0.25">
      <c r="A37" s="3" t="s">
        <v>23</v>
      </c>
      <c r="B37">
        <v>14.1618864369938</v>
      </c>
      <c r="C37">
        <v>9.9806456688244261</v>
      </c>
      <c r="H37" s="66" t="s">
        <v>24</v>
      </c>
      <c r="I37">
        <v>0.51817119348141261</v>
      </c>
      <c r="J37">
        <v>0.51729775592951521</v>
      </c>
    </row>
    <row r="38" spans="1:18" x14ac:dyDescent="0.25">
      <c r="H38" s="66" t="s">
        <v>25</v>
      </c>
      <c r="I38">
        <v>0.39391930847591899</v>
      </c>
      <c r="J38">
        <v>0.3291072017817297</v>
      </c>
    </row>
    <row r="39" spans="1:18" x14ac:dyDescent="0.25">
      <c r="H39" s="66" t="s">
        <v>26</v>
      </c>
      <c r="I39">
        <v>0.56365028091106095</v>
      </c>
      <c r="J39">
        <v>0.51804682755791565</v>
      </c>
      <c r="P39" s="66" t="s">
        <v>27</v>
      </c>
      <c r="Q39">
        <v>2534.6451104319372</v>
      </c>
    </row>
    <row r="40" spans="1:18" x14ac:dyDescent="0.25">
      <c r="H40" s="66" t="s">
        <v>28</v>
      </c>
      <c r="I40">
        <v>0.55515598632061902</v>
      </c>
      <c r="J40">
        <v>0.44253267196916918</v>
      </c>
    </row>
    <row r="41" spans="1:18" x14ac:dyDescent="0.25">
      <c r="H41" s="66" t="s">
        <v>29</v>
      </c>
      <c r="I41">
        <v>0.36167377604097112</v>
      </c>
      <c r="J41">
        <v>0.54771342391461741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66"/>
      <c r="I46" s="66" t="s">
        <v>12</v>
      </c>
      <c r="J46" s="66" t="s">
        <v>13</v>
      </c>
      <c r="P46" s="66"/>
      <c r="Q46" s="66" t="s">
        <v>12</v>
      </c>
      <c r="R46" s="66" t="s">
        <v>13</v>
      </c>
    </row>
    <row r="47" spans="1:18" x14ac:dyDescent="0.25">
      <c r="A47" s="3" t="s">
        <v>14</v>
      </c>
      <c r="B47">
        <v>1.392254950866026</v>
      </c>
      <c r="C47">
        <v>6.6675765222294414</v>
      </c>
      <c r="H47" s="66" t="s">
        <v>15</v>
      </c>
      <c r="I47">
        <v>0.261507683020897</v>
      </c>
      <c r="J47">
        <v>0.1767088044424894</v>
      </c>
      <c r="P47" s="66" t="s">
        <v>16</v>
      </c>
      <c r="Q47">
        <v>0.528669049341014</v>
      </c>
      <c r="R47">
        <v>0.68349666720864877</v>
      </c>
    </row>
    <row r="48" spans="1:18" x14ac:dyDescent="0.25">
      <c r="A48" s="3" t="s">
        <v>17</v>
      </c>
      <c r="B48">
        <v>14.007615015707639</v>
      </c>
      <c r="C48">
        <v>26.712021099933601</v>
      </c>
      <c r="H48" s="66" t="s">
        <v>18</v>
      </c>
      <c r="I48">
        <v>0.37584897417913071</v>
      </c>
      <c r="J48">
        <v>0.22914954120731609</v>
      </c>
      <c r="P48" s="66" t="s">
        <v>19</v>
      </c>
      <c r="Q48">
        <v>13.60573453995555</v>
      </c>
      <c r="R48">
        <v>44.242149275104161</v>
      </c>
    </row>
    <row r="49" spans="1:18" x14ac:dyDescent="0.25">
      <c r="A49" s="3" t="s">
        <v>20</v>
      </c>
      <c r="B49">
        <v>72.718505369893265</v>
      </c>
      <c r="C49">
        <v>30.994198113725531</v>
      </c>
      <c r="H49" s="66" t="s">
        <v>21</v>
      </c>
      <c r="I49">
        <v>0.13449473573406229</v>
      </c>
      <c r="J49">
        <v>0.18502969295710481</v>
      </c>
      <c r="P49" s="66" t="s">
        <v>22</v>
      </c>
      <c r="Q49">
        <v>49.895601494146753</v>
      </c>
      <c r="R49">
        <v>147.0590284164158</v>
      </c>
    </row>
    <row r="50" spans="1:18" x14ac:dyDescent="0.25">
      <c r="A50" s="3" t="s">
        <v>23</v>
      </c>
      <c r="B50">
        <v>14.37907758216801</v>
      </c>
      <c r="C50">
        <v>12.575940537104319</v>
      </c>
      <c r="H50" s="66" t="s">
        <v>24</v>
      </c>
      <c r="I50">
        <v>8.9179105353146007E-2</v>
      </c>
      <c r="J50">
        <v>5.5489145020231438E-2</v>
      </c>
    </row>
    <row r="51" spans="1:18" x14ac:dyDescent="0.25">
      <c r="H51" s="66" t="s">
        <v>25</v>
      </c>
      <c r="I51">
        <v>0.16695223391873901</v>
      </c>
      <c r="J51">
        <v>0.15802656122252551</v>
      </c>
    </row>
    <row r="52" spans="1:18" x14ac:dyDescent="0.25">
      <c r="H52" s="66" t="s">
        <v>26</v>
      </c>
      <c r="I52">
        <v>0.2707061409251354</v>
      </c>
      <c r="J52">
        <v>0.20578304290361299</v>
      </c>
      <c r="P52" s="66" t="s">
        <v>27</v>
      </c>
      <c r="Q52">
        <v>4773.655641775912</v>
      </c>
    </row>
    <row r="53" spans="1:18" x14ac:dyDescent="0.25">
      <c r="H53" s="66" t="s">
        <v>28</v>
      </c>
      <c r="I53">
        <v>0.11734389280679169</v>
      </c>
      <c r="J53">
        <v>9.6008890612601289E-2</v>
      </c>
    </row>
    <row r="54" spans="1:18" x14ac:dyDescent="0.25">
      <c r="H54" s="66" t="s">
        <v>29</v>
      </c>
      <c r="I54">
        <v>0.31527936989781907</v>
      </c>
      <c r="J54">
        <v>0.1582641774960952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66"/>
      <c r="I59" s="66" t="s">
        <v>12</v>
      </c>
      <c r="J59" s="66" t="s">
        <v>13</v>
      </c>
      <c r="P59" s="66"/>
      <c r="Q59" s="66" t="s">
        <v>12</v>
      </c>
      <c r="R59" s="66" t="s">
        <v>13</v>
      </c>
    </row>
    <row r="60" spans="1:18" x14ac:dyDescent="0.25">
      <c r="A60" s="3" t="s">
        <v>14</v>
      </c>
      <c r="B60">
        <v>3.341178946186564</v>
      </c>
      <c r="C60">
        <v>8.3976018403224177</v>
      </c>
      <c r="H60" s="66" t="s">
        <v>15</v>
      </c>
      <c r="I60">
        <v>0.16622838921417679</v>
      </c>
      <c r="J60">
        <v>6.21597741272083E-2</v>
      </c>
      <c r="P60" s="66" t="s">
        <v>16</v>
      </c>
      <c r="Q60">
        <v>2.6798692201109628</v>
      </c>
      <c r="R60">
        <v>-4.9410373307113753</v>
      </c>
    </row>
    <row r="61" spans="1:18" x14ac:dyDescent="0.25">
      <c r="A61" s="3" t="s">
        <v>17</v>
      </c>
      <c r="B61">
        <v>38.02988813790337</v>
      </c>
      <c r="C61">
        <v>57.391068274291698</v>
      </c>
      <c r="H61" s="66" t="s">
        <v>18</v>
      </c>
      <c r="I61">
        <v>0.24763535981062079</v>
      </c>
      <c r="J61">
        <v>0.1287059382129532</v>
      </c>
      <c r="P61" s="66" t="s">
        <v>19</v>
      </c>
      <c r="Q61">
        <v>19.465217932609249</v>
      </c>
      <c r="R61">
        <v>26.523830837742569</v>
      </c>
    </row>
    <row r="62" spans="1:18" x14ac:dyDescent="0.25">
      <c r="A62" s="3" t="s">
        <v>20</v>
      </c>
      <c r="B62">
        <v>29.98922104861748</v>
      </c>
      <c r="C62">
        <v>47.323705425376609</v>
      </c>
      <c r="H62" s="66" t="s">
        <v>21</v>
      </c>
      <c r="I62">
        <v>0.19616957955130429</v>
      </c>
      <c r="J62">
        <v>0.19860487774405741</v>
      </c>
      <c r="P62" s="66" t="s">
        <v>22</v>
      </c>
      <c r="Q62">
        <v>129.90819091317849</v>
      </c>
      <c r="R62">
        <v>208.26954484504449</v>
      </c>
    </row>
    <row r="63" spans="1:18" x14ac:dyDescent="0.25">
      <c r="A63" s="3" t="s">
        <v>23</v>
      </c>
      <c r="B63">
        <v>6.6066803614982836</v>
      </c>
      <c r="C63">
        <v>11.036026074058549</v>
      </c>
      <c r="H63" s="66" t="s">
        <v>24</v>
      </c>
      <c r="I63">
        <v>0.1145943114470301</v>
      </c>
      <c r="J63">
        <v>8.3007545944780409E-2</v>
      </c>
    </row>
    <row r="64" spans="1:18" x14ac:dyDescent="0.25">
      <c r="H64" s="66" t="s">
        <v>25</v>
      </c>
      <c r="I64">
        <v>0.25314898023189258</v>
      </c>
      <c r="J64">
        <v>7.602455768024452E-2</v>
      </c>
    </row>
    <row r="65" spans="1:18" x14ac:dyDescent="0.25">
      <c r="H65" s="66" t="s">
        <v>26</v>
      </c>
      <c r="I65">
        <v>0.22285436617743201</v>
      </c>
      <c r="J65">
        <v>0.15554543407666541</v>
      </c>
      <c r="P65" s="66" t="s">
        <v>27</v>
      </c>
      <c r="Q65">
        <v>7943.0113431666032</v>
      </c>
    </row>
    <row r="66" spans="1:18" x14ac:dyDescent="0.25">
      <c r="H66" s="66" t="s">
        <v>28</v>
      </c>
      <c r="I66">
        <v>0.25487977065159451</v>
      </c>
      <c r="J66">
        <v>7.9610253788973684E-2</v>
      </c>
    </row>
    <row r="67" spans="1:18" x14ac:dyDescent="0.25">
      <c r="H67" s="66" t="s">
        <v>29</v>
      </c>
      <c r="I67">
        <v>0.11877101620865731</v>
      </c>
      <c r="J67">
        <v>9.5619223630919625E-2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66"/>
      <c r="I72" s="66" t="s">
        <v>12</v>
      </c>
      <c r="J72" s="66" t="s">
        <v>13</v>
      </c>
      <c r="P72" s="66"/>
      <c r="Q72" s="66" t="s">
        <v>12</v>
      </c>
      <c r="R72" s="66" t="s">
        <v>13</v>
      </c>
    </row>
    <row r="73" spans="1:18" x14ac:dyDescent="0.25">
      <c r="A73" s="3" t="s">
        <v>14</v>
      </c>
      <c r="B73">
        <v>1.8497177733932031</v>
      </c>
      <c r="C73">
        <v>2.6556344081589001</v>
      </c>
      <c r="H73" s="66" t="s">
        <v>15</v>
      </c>
      <c r="I73">
        <v>0.26304006050146872</v>
      </c>
      <c r="J73">
        <v>0.29430462657500678</v>
      </c>
      <c r="P73" s="66" t="s">
        <v>16</v>
      </c>
      <c r="Q73">
        <v>-8.1275613258155133E-2</v>
      </c>
      <c r="R73">
        <v>0.25984800322878537</v>
      </c>
    </row>
    <row r="74" spans="1:18" x14ac:dyDescent="0.25">
      <c r="A74" s="3" t="s">
        <v>17</v>
      </c>
      <c r="B74">
        <v>5.347156836786656</v>
      </c>
      <c r="C74">
        <v>2.5126406131343511</v>
      </c>
      <c r="H74" s="66" t="s">
        <v>18</v>
      </c>
      <c r="I74">
        <v>0.10170490618973239</v>
      </c>
      <c r="J74">
        <v>0.10055281078771219</v>
      </c>
      <c r="P74" s="66" t="s">
        <v>19</v>
      </c>
      <c r="Q74">
        <v>2.362589136834564</v>
      </c>
      <c r="R74">
        <v>4.0722418541172702</v>
      </c>
    </row>
    <row r="75" spans="1:18" x14ac:dyDescent="0.25">
      <c r="A75" s="3" t="s">
        <v>20</v>
      </c>
      <c r="B75">
        <v>5.0583548813078902</v>
      </c>
      <c r="C75">
        <v>2.2893518152075409</v>
      </c>
      <c r="H75" s="66" t="s">
        <v>21</v>
      </c>
      <c r="I75">
        <v>7.6548918996736312E-2</v>
      </c>
      <c r="J75">
        <v>5.6609602185013423E-2</v>
      </c>
      <c r="P75" s="66" t="s">
        <v>22</v>
      </c>
      <c r="Q75">
        <v>14.256237180050039</v>
      </c>
      <c r="R75">
        <v>22.615804106122059</v>
      </c>
    </row>
    <row r="76" spans="1:18" x14ac:dyDescent="0.25">
      <c r="A76" s="3" t="s">
        <v>23</v>
      </c>
      <c r="B76">
        <v>5.587876765579912</v>
      </c>
      <c r="C76">
        <v>2.8349606715581781</v>
      </c>
      <c r="H76" s="66" t="s">
        <v>24</v>
      </c>
      <c r="I76">
        <v>0.1209291565234251</v>
      </c>
      <c r="J76">
        <v>7.6294142988143604E-2</v>
      </c>
    </row>
    <row r="77" spans="1:18" x14ac:dyDescent="0.25">
      <c r="H77" s="66" t="s">
        <v>25</v>
      </c>
      <c r="I77">
        <v>0.12860562087038699</v>
      </c>
      <c r="J77">
        <v>0.14484103197776521</v>
      </c>
    </row>
    <row r="78" spans="1:18" x14ac:dyDescent="0.25">
      <c r="H78" s="66" t="s">
        <v>26</v>
      </c>
      <c r="I78">
        <v>7.1974638276214323E-2</v>
      </c>
      <c r="J78">
        <v>7.0159736567180886E-2</v>
      </c>
      <c r="P78" s="66" t="s">
        <v>27</v>
      </c>
      <c r="Q78">
        <v>71.803982656312797</v>
      </c>
    </row>
    <row r="79" spans="1:18" x14ac:dyDescent="0.25">
      <c r="H79" s="66" t="s">
        <v>28</v>
      </c>
      <c r="I79">
        <v>0.1471442420622382</v>
      </c>
      <c r="J79">
        <v>7.2684392201303363E-2</v>
      </c>
    </row>
    <row r="80" spans="1:18" x14ac:dyDescent="0.25">
      <c r="H80" s="66" t="s">
        <v>29</v>
      </c>
      <c r="I80">
        <v>0.16671768050065491</v>
      </c>
      <c r="J80">
        <v>7.7590478923408354E-2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66"/>
      <c r="I85" s="66" t="s">
        <v>12</v>
      </c>
      <c r="J85" s="66" t="s">
        <v>13</v>
      </c>
      <c r="P85" s="66"/>
      <c r="Q85" s="66" t="s">
        <v>12</v>
      </c>
      <c r="R85" s="66" t="s">
        <v>13</v>
      </c>
    </row>
    <row r="86" spans="1:18" x14ac:dyDescent="0.25">
      <c r="A86" s="3" t="s">
        <v>14</v>
      </c>
      <c r="B86">
        <v>2.3039395625947159</v>
      </c>
      <c r="C86">
        <v>5.9461922978479018</v>
      </c>
      <c r="H86" s="66" t="s">
        <v>15</v>
      </c>
      <c r="I86">
        <v>0.3126038031466335</v>
      </c>
      <c r="J86">
        <v>0.32329549126321239</v>
      </c>
      <c r="P86" s="66" t="s">
        <v>16</v>
      </c>
      <c r="Q86">
        <v>0.32839194964146029</v>
      </c>
      <c r="R86">
        <v>-5.3812409557395073E-3</v>
      </c>
    </row>
    <row r="87" spans="1:18" x14ac:dyDescent="0.25">
      <c r="A87" s="3" t="s">
        <v>17</v>
      </c>
      <c r="B87">
        <v>20.104734091293249</v>
      </c>
      <c r="C87">
        <v>22.294818801254909</v>
      </c>
      <c r="H87" s="66" t="s">
        <v>18</v>
      </c>
      <c r="I87">
        <v>0.33342800284553908</v>
      </c>
      <c r="J87">
        <v>0.41000524777636072</v>
      </c>
      <c r="P87" s="66" t="s">
        <v>19</v>
      </c>
      <c r="Q87">
        <v>9.8760453188713999</v>
      </c>
      <c r="R87">
        <v>13.307608154059411</v>
      </c>
    </row>
    <row r="88" spans="1:18" x14ac:dyDescent="0.25">
      <c r="A88" s="3" t="s">
        <v>20</v>
      </c>
      <c r="B88">
        <v>16.822476347849879</v>
      </c>
      <c r="C88">
        <v>8.2123486305392621</v>
      </c>
      <c r="H88" s="66" t="s">
        <v>21</v>
      </c>
      <c r="I88">
        <v>0.54631990084966953</v>
      </c>
      <c r="J88">
        <v>0.4166027918039174</v>
      </c>
      <c r="P88" s="66" t="s">
        <v>22</v>
      </c>
      <c r="Q88">
        <v>51.826358814764497</v>
      </c>
      <c r="R88">
        <v>74.483318842257148</v>
      </c>
    </row>
    <row r="89" spans="1:18" x14ac:dyDescent="0.25">
      <c r="A89" s="3" t="s">
        <v>23</v>
      </c>
      <c r="B89">
        <v>5.6997354365455593</v>
      </c>
      <c r="C89">
        <v>14.008186953907581</v>
      </c>
      <c r="H89" s="66" t="s">
        <v>24</v>
      </c>
      <c r="I89">
        <v>0.31693009203548028</v>
      </c>
      <c r="J89">
        <v>0.3120436634530282</v>
      </c>
    </row>
    <row r="90" spans="1:18" x14ac:dyDescent="0.25">
      <c r="H90" s="66" t="s">
        <v>25</v>
      </c>
      <c r="I90">
        <v>0.25483206021406651</v>
      </c>
      <c r="J90">
        <v>0.28764319928704379</v>
      </c>
    </row>
    <row r="91" spans="1:18" x14ac:dyDescent="0.25">
      <c r="H91" s="66" t="s">
        <v>26</v>
      </c>
      <c r="I91">
        <v>0.53446754590827794</v>
      </c>
      <c r="J91">
        <v>0.5813518239958303</v>
      </c>
      <c r="P91" s="66" t="s">
        <v>27</v>
      </c>
      <c r="Q91">
        <v>1758.9773122543479</v>
      </c>
    </row>
    <row r="92" spans="1:18" x14ac:dyDescent="0.25">
      <c r="H92" s="66" t="s">
        <v>28</v>
      </c>
      <c r="I92">
        <v>0.57867517113706102</v>
      </c>
      <c r="J92">
        <v>0.54307464867270716</v>
      </c>
    </row>
    <row r="93" spans="1:18" x14ac:dyDescent="0.25">
      <c r="H93" s="66" t="s">
        <v>29</v>
      </c>
      <c r="I93">
        <v>0.68479171364244573</v>
      </c>
      <c r="J93">
        <v>0.53537342168231183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66"/>
      <c r="I98" s="66" t="s">
        <v>12</v>
      </c>
      <c r="J98" s="66" t="s">
        <v>13</v>
      </c>
      <c r="P98" s="66"/>
      <c r="Q98" s="66" t="s">
        <v>12</v>
      </c>
      <c r="R98" s="66" t="s">
        <v>13</v>
      </c>
    </row>
    <row r="99" spans="1:18" x14ac:dyDescent="0.25">
      <c r="A99" s="3" t="s">
        <v>14</v>
      </c>
      <c r="B99">
        <v>1.3878026454667669</v>
      </c>
      <c r="C99">
        <v>4.587251530543476</v>
      </c>
      <c r="H99" s="66" t="s">
        <v>15</v>
      </c>
      <c r="I99">
        <v>0.1201351725322765</v>
      </c>
      <c r="J99">
        <v>0.1217979169705237</v>
      </c>
      <c r="P99" s="66" t="s">
        <v>16</v>
      </c>
      <c r="Q99">
        <v>0.3525209368704828</v>
      </c>
      <c r="R99">
        <v>-0.49379466152821988</v>
      </c>
    </row>
    <row r="100" spans="1:18" x14ac:dyDescent="0.25">
      <c r="A100" s="3" t="s">
        <v>17</v>
      </c>
      <c r="B100">
        <v>8.7445429642189669</v>
      </c>
      <c r="C100">
        <v>18.849710306903031</v>
      </c>
      <c r="H100" s="66" t="s">
        <v>18</v>
      </c>
      <c r="I100">
        <v>0.15927449205182961</v>
      </c>
      <c r="J100">
        <v>0.12974052879216169</v>
      </c>
      <c r="P100" s="66" t="s">
        <v>19</v>
      </c>
      <c r="Q100">
        <v>5.14041124909199</v>
      </c>
      <c r="R100">
        <v>8.6565986377605419</v>
      </c>
    </row>
    <row r="101" spans="1:18" x14ac:dyDescent="0.25">
      <c r="A101" s="3" t="s">
        <v>20</v>
      </c>
      <c r="B101">
        <v>20.856372230645832</v>
      </c>
      <c r="C101">
        <v>8.9860345312353243</v>
      </c>
      <c r="H101" s="66" t="s">
        <v>21</v>
      </c>
      <c r="I101">
        <v>0.1168104856539702</v>
      </c>
      <c r="J101">
        <v>0.14915326554884659</v>
      </c>
      <c r="P101" s="66" t="s">
        <v>22</v>
      </c>
      <c r="Q101">
        <v>41.283171776219248</v>
      </c>
      <c r="R101">
        <v>74.487446619860378</v>
      </c>
    </row>
    <row r="102" spans="1:18" x14ac:dyDescent="0.25">
      <c r="A102" s="3" t="s">
        <v>23</v>
      </c>
      <c r="B102">
        <v>5.7177327250502641</v>
      </c>
      <c r="C102">
        <v>23.444768391880149</v>
      </c>
      <c r="H102" s="66" t="s">
        <v>24</v>
      </c>
      <c r="I102">
        <v>0.2334350694780721</v>
      </c>
      <c r="J102">
        <v>0.1933081376481513</v>
      </c>
    </row>
    <row r="103" spans="1:18" x14ac:dyDescent="0.25">
      <c r="H103" s="66" t="s">
        <v>25</v>
      </c>
      <c r="I103">
        <v>5.4542627109880941E-2</v>
      </c>
      <c r="J103">
        <v>5.2185642615970133E-2</v>
      </c>
    </row>
    <row r="104" spans="1:18" x14ac:dyDescent="0.25">
      <c r="H104" s="66" t="s">
        <v>26</v>
      </c>
      <c r="I104">
        <v>0.22648670016101091</v>
      </c>
      <c r="J104">
        <v>0.14043991268558301</v>
      </c>
      <c r="P104" s="66" t="s">
        <v>27</v>
      </c>
      <c r="Q104">
        <v>1112.5164975111991</v>
      </c>
    </row>
    <row r="105" spans="1:18" x14ac:dyDescent="0.25">
      <c r="H105" s="66" t="s">
        <v>28</v>
      </c>
      <c r="I105">
        <v>0.23129151521362501</v>
      </c>
      <c r="J105">
        <v>0.17591340247249279</v>
      </c>
    </row>
    <row r="106" spans="1:18" x14ac:dyDescent="0.25">
      <c r="H106" s="66" t="s">
        <v>29</v>
      </c>
      <c r="I106">
        <v>0.2051009179091276</v>
      </c>
      <c r="J106">
        <v>0.24128597054085879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66"/>
      <c r="I111" s="66" t="s">
        <v>12</v>
      </c>
      <c r="J111" s="66" t="s">
        <v>13</v>
      </c>
      <c r="P111" s="66"/>
      <c r="Q111" s="66" t="s">
        <v>12</v>
      </c>
      <c r="R111" s="66" t="s">
        <v>13</v>
      </c>
    </row>
    <row r="112" spans="1:18" x14ac:dyDescent="0.25">
      <c r="A112" s="3" t="s">
        <v>14</v>
      </c>
      <c r="B112">
        <v>1.040887895149079</v>
      </c>
      <c r="C112">
        <v>2.4214371911769281</v>
      </c>
      <c r="H112" s="66" t="s">
        <v>15</v>
      </c>
      <c r="I112">
        <v>0.11804390116749459</v>
      </c>
      <c r="J112">
        <v>0.1668638237012979</v>
      </c>
      <c r="P112" s="66" t="s">
        <v>16</v>
      </c>
      <c r="Q112">
        <v>0.35108968332354951</v>
      </c>
      <c r="R112">
        <v>0.34800433083939719</v>
      </c>
    </row>
    <row r="113" spans="1:18" x14ac:dyDescent="0.25">
      <c r="A113" s="3" t="s">
        <v>17</v>
      </c>
      <c r="B113">
        <v>5.6393486651600986</v>
      </c>
      <c r="C113">
        <v>4.4083671055578471</v>
      </c>
      <c r="H113" s="66" t="s">
        <v>18</v>
      </c>
      <c r="I113">
        <v>0.14146178952552449</v>
      </c>
      <c r="J113">
        <v>0.12884305360539691</v>
      </c>
      <c r="P113" s="66" t="s">
        <v>19</v>
      </c>
      <c r="Q113">
        <v>4.2338235007242417</v>
      </c>
      <c r="R113">
        <v>34.915950390073313</v>
      </c>
    </row>
    <row r="114" spans="1:18" x14ac:dyDescent="0.25">
      <c r="A114" s="3" t="s">
        <v>20</v>
      </c>
      <c r="B114">
        <v>46.616147342079103</v>
      </c>
      <c r="C114">
        <v>56.463078742249166</v>
      </c>
      <c r="H114" s="66" t="s">
        <v>21</v>
      </c>
      <c r="I114">
        <v>0.18971659065035409</v>
      </c>
      <c r="J114">
        <v>8.6625607115021333E-2</v>
      </c>
      <c r="P114" s="66" t="s">
        <v>22</v>
      </c>
      <c r="Q114">
        <v>18.140370769677109</v>
      </c>
      <c r="R114">
        <v>128.6321558277638</v>
      </c>
    </row>
    <row r="115" spans="1:18" x14ac:dyDescent="0.25">
      <c r="A115" s="3" t="s">
        <v>23</v>
      </c>
      <c r="B115">
        <v>12.293209684909669</v>
      </c>
      <c r="C115">
        <v>67.583587851682353</v>
      </c>
      <c r="H115" s="66" t="s">
        <v>24</v>
      </c>
      <c r="I115">
        <v>0.12880590993954291</v>
      </c>
      <c r="J115">
        <v>9.8809374545565723E-2</v>
      </c>
    </row>
    <row r="116" spans="1:18" x14ac:dyDescent="0.25">
      <c r="H116" s="66" t="s">
        <v>25</v>
      </c>
      <c r="I116">
        <v>0.12456331621621369</v>
      </c>
      <c r="J116">
        <v>0.15172708173415789</v>
      </c>
    </row>
    <row r="117" spans="1:18" x14ac:dyDescent="0.25">
      <c r="H117" s="66" t="s">
        <v>26</v>
      </c>
      <c r="I117">
        <v>0.15806907438564069</v>
      </c>
      <c r="J117">
        <v>0.1219993548007523</v>
      </c>
      <c r="P117" s="66" t="s">
        <v>27</v>
      </c>
      <c r="Q117">
        <v>1185.431403041471</v>
      </c>
    </row>
    <row r="118" spans="1:18" x14ac:dyDescent="0.25">
      <c r="H118" s="66" t="s">
        <v>28</v>
      </c>
      <c r="I118">
        <v>0.13689511577258329</v>
      </c>
      <c r="J118">
        <v>0.13782809523784939</v>
      </c>
    </row>
    <row r="119" spans="1:18" x14ac:dyDescent="0.25">
      <c r="H119" s="66" t="s">
        <v>29</v>
      </c>
      <c r="I119">
        <v>0.10042564380550829</v>
      </c>
      <c r="J119">
        <v>6.8365053830914152E-2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0.97601157981755648</v>
      </c>
      <c r="C146">
        <v>1.1840531957591329</v>
      </c>
    </row>
    <row r="147" spans="1:25" x14ac:dyDescent="0.25">
      <c r="A147" s="3" t="s">
        <v>17</v>
      </c>
      <c r="B147">
        <v>4.6954744885692836</v>
      </c>
      <c r="C147">
        <v>2.9836512058880809</v>
      </c>
    </row>
    <row r="148" spans="1:25" x14ac:dyDescent="0.25">
      <c r="A148" s="3" t="s">
        <v>20</v>
      </c>
      <c r="B148">
        <v>2.9025685308211502</v>
      </c>
      <c r="C148">
        <v>1.784444553896968</v>
      </c>
    </row>
    <row r="149" spans="1:25" x14ac:dyDescent="0.25">
      <c r="A149" s="3" t="s">
        <v>23</v>
      </c>
      <c r="B149">
        <v>5.684130884117673</v>
      </c>
      <c r="C149">
        <v>3.727241894219036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67"/>
      <c r="B159" s="67" t="s">
        <v>12</v>
      </c>
      <c r="C159" s="67" t="s">
        <v>68</v>
      </c>
      <c r="D159" s="67" t="s">
        <v>69</v>
      </c>
      <c r="H159" s="67"/>
      <c r="I159" s="67" t="s">
        <v>13</v>
      </c>
      <c r="J159" s="67" t="s">
        <v>70</v>
      </c>
      <c r="K159" s="67" t="s">
        <v>71</v>
      </c>
      <c r="O159" s="67"/>
      <c r="P159" s="67" t="s">
        <v>12</v>
      </c>
      <c r="Q159" s="67" t="s">
        <v>13</v>
      </c>
      <c r="W159" s="67"/>
      <c r="X159" s="67" t="s">
        <v>12</v>
      </c>
      <c r="Y159" s="67" t="s">
        <v>13</v>
      </c>
    </row>
    <row r="160" spans="1:25" x14ac:dyDescent="0.25">
      <c r="A160" s="67" t="s">
        <v>14</v>
      </c>
      <c r="B160">
        <v>0.1330458580408643</v>
      </c>
      <c r="C160">
        <v>-3.2355546907272541E-2</v>
      </c>
      <c r="D160">
        <v>-2.6507546248708529E-2</v>
      </c>
      <c r="H160" s="67" t="s">
        <v>72</v>
      </c>
      <c r="I160">
        <v>3.7311824466646222E-2</v>
      </c>
      <c r="J160">
        <v>7.5844382394495161E-2</v>
      </c>
      <c r="K160">
        <v>6.4778028615434621E-2</v>
      </c>
      <c r="O160" s="67" t="s">
        <v>73</v>
      </c>
      <c r="P160">
        <v>0.13331353239259219</v>
      </c>
      <c r="Q160">
        <v>6.6586891563985409E-2</v>
      </c>
      <c r="W160" s="67" t="s">
        <v>15</v>
      </c>
      <c r="X160">
        <v>-9.2774400767365706E-2</v>
      </c>
      <c r="Y160">
        <v>-5.0757399812390989E-2</v>
      </c>
    </row>
    <row r="161" spans="1:25" x14ac:dyDescent="0.25">
      <c r="A161" s="67" t="s">
        <v>17</v>
      </c>
      <c r="B161">
        <v>0.28846129986239571</v>
      </c>
      <c r="C161">
        <v>9.9175979090854183E-2</v>
      </c>
      <c r="D161">
        <v>0.10501770627192129</v>
      </c>
      <c r="H161" s="67" t="s">
        <v>74</v>
      </c>
      <c r="I161">
        <v>3.6541575178549023E-2</v>
      </c>
      <c r="J161">
        <v>-1.490455203031478E-2</v>
      </c>
      <c r="K161">
        <v>-1.3743508915003059E-2</v>
      </c>
      <c r="O161" s="67" t="s">
        <v>75</v>
      </c>
      <c r="P161">
        <v>6.0058856571943891E-3</v>
      </c>
      <c r="Q161">
        <v>4.1269925995379833E-2</v>
      </c>
      <c r="W161" s="67" t="s">
        <v>18</v>
      </c>
      <c r="X161">
        <v>0.22970314069118769</v>
      </c>
      <c r="Y161">
        <v>7.4014508416392538E-2</v>
      </c>
    </row>
    <row r="162" spans="1:25" x14ac:dyDescent="0.25">
      <c r="A162" s="67" t="s">
        <v>20</v>
      </c>
      <c r="B162">
        <v>0.20607155928610679</v>
      </c>
      <c r="C162">
        <v>-4.9715476885527472E-2</v>
      </c>
      <c r="D162">
        <v>-6.474013080616535E-2</v>
      </c>
      <c r="H162" s="67" t="s">
        <v>76</v>
      </c>
      <c r="I162">
        <v>8.7603596940739492E-2</v>
      </c>
      <c r="J162">
        <v>-7.5646869888229676E-2</v>
      </c>
      <c r="K162">
        <v>-9.5967114179320481E-2</v>
      </c>
      <c r="O162" s="67" t="s">
        <v>77</v>
      </c>
      <c r="P162">
        <v>4.9587414536291792E-2</v>
      </c>
      <c r="Q162">
        <v>-7.5233474533479491E-2</v>
      </c>
      <c r="W162" s="67" t="s">
        <v>21</v>
      </c>
      <c r="X162">
        <v>8.4982909755039346E-2</v>
      </c>
      <c r="Y162">
        <v>0.16107428430735751</v>
      </c>
    </row>
    <row r="163" spans="1:25" x14ac:dyDescent="0.25">
      <c r="A163" s="67" t="s">
        <v>23</v>
      </c>
      <c r="B163">
        <v>2.68868078642263E-2</v>
      </c>
      <c r="C163">
        <v>9.1395130415706502E-2</v>
      </c>
      <c r="D163">
        <v>9.1134250939974931E-2</v>
      </c>
      <c r="H163" s="67" t="s">
        <v>78</v>
      </c>
      <c r="I163">
        <v>-9.1699143020742141E-2</v>
      </c>
      <c r="J163">
        <v>-8.2449821118792135E-2</v>
      </c>
      <c r="K163">
        <v>-8.1995056832745966E-2</v>
      </c>
      <c r="O163" s="67" t="s">
        <v>79</v>
      </c>
      <c r="P163">
        <v>1.3872185270050909E-2</v>
      </c>
      <c r="Q163">
        <v>0.14150947381208989</v>
      </c>
      <c r="W163" s="67" t="s">
        <v>24</v>
      </c>
      <c r="X163">
        <v>2.6601399466347252E-3</v>
      </c>
      <c r="Y163">
        <v>1.8008155008600799E-2</v>
      </c>
    </row>
    <row r="164" spans="1:25" x14ac:dyDescent="0.25">
      <c r="W164" s="67" t="s">
        <v>25</v>
      </c>
      <c r="X164">
        <v>6.8016243354227764E-3</v>
      </c>
      <c r="Y164">
        <v>2.2941186831901559E-3</v>
      </c>
    </row>
    <row r="165" spans="1:25" x14ac:dyDescent="0.25">
      <c r="W165" s="67" t="s">
        <v>26</v>
      </c>
      <c r="X165">
        <v>8.1680417936418906E-2</v>
      </c>
      <c r="Y165">
        <v>3.8616664873044382E-2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67" t="s">
        <v>28</v>
      </c>
      <c r="X166">
        <v>0.21147531889722959</v>
      </c>
      <c r="Y166">
        <v>-6.7830675951639302E-2</v>
      </c>
    </row>
    <row r="167" spans="1:25" x14ac:dyDescent="0.25">
      <c r="A167" s="67"/>
      <c r="B167" s="67" t="s">
        <v>12</v>
      </c>
      <c r="C167" s="67" t="s">
        <v>68</v>
      </c>
      <c r="D167" s="67" t="s">
        <v>69</v>
      </c>
      <c r="H167" s="67"/>
      <c r="I167" s="67" t="s">
        <v>13</v>
      </c>
      <c r="J167" s="67" t="s">
        <v>70</v>
      </c>
      <c r="K167" s="67" t="s">
        <v>71</v>
      </c>
      <c r="O167" s="67"/>
      <c r="P167" s="67" t="s">
        <v>12</v>
      </c>
      <c r="Q167" s="67" t="s">
        <v>13</v>
      </c>
      <c r="W167" s="67" t="s">
        <v>29</v>
      </c>
      <c r="X167">
        <v>6.9868752104607246E-2</v>
      </c>
      <c r="Y167">
        <v>3.2387022666875633E-2</v>
      </c>
    </row>
    <row r="168" spans="1:25" x14ac:dyDescent="0.25">
      <c r="A168" s="67" t="s">
        <v>14</v>
      </c>
      <c r="B168">
        <v>-0.24898409465020849</v>
      </c>
      <c r="C168">
        <v>0.26357567030416501</v>
      </c>
      <c r="D168">
        <v>0.27737745254368712</v>
      </c>
      <c r="H168" s="67" t="s">
        <v>72</v>
      </c>
      <c r="I168">
        <v>0.69939352244429664</v>
      </c>
      <c r="J168">
        <v>-0.51418631428093275</v>
      </c>
      <c r="K168">
        <v>-0.54077001072343234</v>
      </c>
      <c r="O168" s="67" t="s">
        <v>73</v>
      </c>
      <c r="P168">
        <v>0.35750655500572659</v>
      </c>
      <c r="Q168">
        <v>0.41885539347402478</v>
      </c>
    </row>
    <row r="169" spans="1:25" x14ac:dyDescent="0.25">
      <c r="A169" s="67" t="s">
        <v>17</v>
      </c>
      <c r="B169">
        <v>0.1786997436564432</v>
      </c>
      <c r="C169">
        <v>-6.4920838512483273E-2</v>
      </c>
      <c r="D169">
        <v>-7.9812857255763064E-2</v>
      </c>
      <c r="H169" s="67" t="s">
        <v>74</v>
      </c>
      <c r="I169">
        <v>0.47975329452734411</v>
      </c>
      <c r="J169">
        <v>-0.26801588966938511</v>
      </c>
      <c r="K169">
        <v>-0.31331611176747037</v>
      </c>
      <c r="O169" s="67" t="s">
        <v>75</v>
      </c>
      <c r="P169">
        <v>0.70327939612565304</v>
      </c>
      <c r="Q169">
        <v>0.70358879407576413</v>
      </c>
    </row>
    <row r="170" spans="1:25" x14ac:dyDescent="0.25">
      <c r="A170" s="67" t="s">
        <v>20</v>
      </c>
      <c r="B170">
        <v>0.78304026014595618</v>
      </c>
      <c r="C170">
        <v>-0.50895310201655031</v>
      </c>
      <c r="D170">
        <v>-0.57205130499142209</v>
      </c>
      <c r="H170" s="67" t="s">
        <v>76</v>
      </c>
      <c r="I170">
        <v>0.76594359224511355</v>
      </c>
      <c r="J170">
        <v>-0.58177918753330404</v>
      </c>
      <c r="K170">
        <v>-0.59506523150376367</v>
      </c>
      <c r="O170" s="67" t="s">
        <v>77</v>
      </c>
      <c r="P170">
        <v>0.67702682839620931</v>
      </c>
      <c r="Q170">
        <v>0.64025004206832636</v>
      </c>
      <c r="W170" s="3" t="s">
        <v>81</v>
      </c>
    </row>
    <row r="171" spans="1:25" x14ac:dyDescent="0.25">
      <c r="A171" s="67" t="s">
        <v>23</v>
      </c>
      <c r="B171">
        <v>0.59024098080050991</v>
      </c>
      <c r="C171">
        <v>-0.52601395308605436</v>
      </c>
      <c r="D171">
        <v>-0.55004372049584582</v>
      </c>
      <c r="H171" s="67" t="s">
        <v>78</v>
      </c>
      <c r="I171">
        <v>0.57944033087252189</v>
      </c>
      <c r="J171">
        <v>-0.47191861436387622</v>
      </c>
      <c r="K171">
        <v>-0.47436836971256052</v>
      </c>
      <c r="O171" s="67" t="s">
        <v>79</v>
      </c>
      <c r="P171">
        <v>0.76584471797544129</v>
      </c>
      <c r="Q171">
        <v>0.73977117844169726</v>
      </c>
      <c r="W171" s="67"/>
      <c r="X171" s="67" t="s">
        <v>12</v>
      </c>
      <c r="Y171" s="67" t="s">
        <v>13</v>
      </c>
    </row>
    <row r="172" spans="1:25" x14ac:dyDescent="0.25">
      <c r="W172" s="67" t="s">
        <v>15</v>
      </c>
      <c r="X172">
        <v>0.39467386669848681</v>
      </c>
      <c r="Y172">
        <v>0.37708191307812661</v>
      </c>
    </row>
    <row r="173" spans="1:25" x14ac:dyDescent="0.25">
      <c r="W173" s="67" t="s">
        <v>18</v>
      </c>
      <c r="X173">
        <v>0.30553747299237238</v>
      </c>
      <c r="Y173">
        <v>0.29969500869018301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67" t="s">
        <v>21</v>
      </c>
      <c r="X174">
        <v>0.78496711652514661</v>
      </c>
      <c r="Y174">
        <v>0.76026975664094043</v>
      </c>
    </row>
    <row r="175" spans="1:25" x14ac:dyDescent="0.25">
      <c r="A175" s="67"/>
      <c r="B175" s="67" t="s">
        <v>12</v>
      </c>
      <c r="C175" s="67" t="s">
        <v>68</v>
      </c>
      <c r="D175" s="67" t="s">
        <v>69</v>
      </c>
      <c r="H175" s="67"/>
      <c r="I175" s="67" t="s">
        <v>13</v>
      </c>
      <c r="J175" s="67" t="s">
        <v>70</v>
      </c>
      <c r="K175" s="67" t="s">
        <v>71</v>
      </c>
      <c r="O175" s="67"/>
      <c r="P175" s="67" t="s">
        <v>12</v>
      </c>
      <c r="Q175" s="67" t="s">
        <v>13</v>
      </c>
      <c r="W175" s="67" t="s">
        <v>24</v>
      </c>
      <c r="X175">
        <v>0.67328261438692227</v>
      </c>
      <c r="Y175">
        <v>0.67151777975708227</v>
      </c>
    </row>
    <row r="176" spans="1:25" x14ac:dyDescent="0.25">
      <c r="A176" s="67" t="s">
        <v>14</v>
      </c>
      <c r="B176">
        <v>0.39238470311490209</v>
      </c>
      <c r="C176">
        <v>-0.46332886571922888</v>
      </c>
      <c r="D176">
        <v>-0.46846335770204728</v>
      </c>
      <c r="H176" s="67" t="s">
        <v>72</v>
      </c>
      <c r="I176">
        <v>0.45253657938094188</v>
      </c>
      <c r="J176">
        <v>0.54494788046934506</v>
      </c>
      <c r="K176">
        <v>0.52489644801767266</v>
      </c>
      <c r="O176" s="67" t="s">
        <v>73</v>
      </c>
      <c r="P176">
        <v>-2.5449215857242649E-2</v>
      </c>
      <c r="Q176">
        <v>0.2356122127997832</v>
      </c>
      <c r="W176" s="67" t="s">
        <v>25</v>
      </c>
      <c r="X176">
        <v>-5.2644371384077057E-2</v>
      </c>
      <c r="Y176">
        <v>-8.199612545936516E-2</v>
      </c>
    </row>
    <row r="177" spans="1:25" x14ac:dyDescent="0.25">
      <c r="A177" s="67" t="s">
        <v>17</v>
      </c>
      <c r="B177">
        <v>3.6526409691621138E-2</v>
      </c>
      <c r="C177">
        <v>7.7304796784350552E-2</v>
      </c>
      <c r="D177">
        <v>7.1125539124640827E-2</v>
      </c>
      <c r="H177" s="67" t="s">
        <v>74</v>
      </c>
      <c r="I177">
        <v>0.29454694826344557</v>
      </c>
      <c r="J177">
        <v>0.43294077606251119</v>
      </c>
      <c r="K177">
        <v>0.39251374025513508</v>
      </c>
      <c r="O177" s="67" t="s">
        <v>75</v>
      </c>
      <c r="P177">
        <v>-0.31731722359019149</v>
      </c>
      <c r="Q177">
        <v>0.47818728158296481</v>
      </c>
      <c r="W177" s="67" t="s">
        <v>26</v>
      </c>
      <c r="X177">
        <v>0.68550807564445371</v>
      </c>
      <c r="Y177">
        <v>0.66186277594509813</v>
      </c>
    </row>
    <row r="178" spans="1:25" x14ac:dyDescent="0.25">
      <c r="A178" s="67" t="s">
        <v>20</v>
      </c>
      <c r="B178">
        <v>-0.2258302375372751</v>
      </c>
      <c r="C178">
        <v>0.29663260967676708</v>
      </c>
      <c r="D178">
        <v>0.30487876438724199</v>
      </c>
      <c r="H178" s="67" t="s">
        <v>76</v>
      </c>
      <c r="I178">
        <v>0.2815419441210083</v>
      </c>
      <c r="J178">
        <v>0.44480185334292172</v>
      </c>
      <c r="K178">
        <v>0.39826566814301129</v>
      </c>
      <c r="O178" s="67" t="s">
        <v>77</v>
      </c>
      <c r="P178">
        <v>-0.2425262894176933</v>
      </c>
      <c r="Q178">
        <v>0.43352043515213351</v>
      </c>
      <c r="W178" s="67" t="s">
        <v>28</v>
      </c>
      <c r="X178">
        <v>0.68866312422850051</v>
      </c>
      <c r="Y178">
        <v>0.66195151947055741</v>
      </c>
    </row>
    <row r="179" spans="1:25" x14ac:dyDescent="0.25">
      <c r="A179" s="67" t="s">
        <v>23</v>
      </c>
      <c r="B179">
        <v>-0.31132951340883541</v>
      </c>
      <c r="C179">
        <v>0.5934981178045744</v>
      </c>
      <c r="D179">
        <v>0.59145795205943508</v>
      </c>
      <c r="H179" s="67" t="s">
        <v>78</v>
      </c>
      <c r="I179">
        <v>0.38987175093156928</v>
      </c>
      <c r="J179">
        <v>0.60497477056749083</v>
      </c>
      <c r="K179">
        <v>0.57629722924203874</v>
      </c>
      <c r="O179" s="67" t="s">
        <v>79</v>
      </c>
      <c r="P179">
        <v>-0.28412192480944831</v>
      </c>
      <c r="Q179">
        <v>0.27606426532391759</v>
      </c>
      <c r="W179" s="67" t="s">
        <v>29</v>
      </c>
      <c r="X179">
        <v>0.36580433971123949</v>
      </c>
      <c r="Y179">
        <v>0.42018274530648958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67"/>
      <c r="B183" s="67" t="s">
        <v>12</v>
      </c>
      <c r="C183" s="67" t="s">
        <v>68</v>
      </c>
      <c r="D183" s="67" t="s">
        <v>69</v>
      </c>
      <c r="H183" s="67"/>
      <c r="I183" s="67" t="s">
        <v>13</v>
      </c>
      <c r="J183" s="67" t="s">
        <v>70</v>
      </c>
      <c r="K183" s="67" t="s">
        <v>71</v>
      </c>
      <c r="O183" s="67"/>
      <c r="P183" s="67" t="s">
        <v>12</v>
      </c>
      <c r="Q183" s="67" t="s">
        <v>13</v>
      </c>
      <c r="W183" s="67"/>
      <c r="X183" s="67" t="s">
        <v>12</v>
      </c>
      <c r="Y183" s="67" t="s">
        <v>13</v>
      </c>
    </row>
    <row r="184" spans="1:25" x14ac:dyDescent="0.25">
      <c r="A184" s="67" t="s">
        <v>14</v>
      </c>
      <c r="B184">
        <v>0.25722022762886182</v>
      </c>
      <c r="C184">
        <v>0.2291479788092306</v>
      </c>
      <c r="D184">
        <v>-3.9136907672518047E-2</v>
      </c>
      <c r="H184" s="67" t="s">
        <v>72</v>
      </c>
      <c r="I184">
        <v>6.9785403954512895E-2</v>
      </c>
      <c r="J184">
        <v>9.9145883082053882E-2</v>
      </c>
      <c r="K184">
        <v>-5.6109788062180727E-2</v>
      </c>
      <c r="O184" s="67" t="s">
        <v>73</v>
      </c>
      <c r="P184">
        <v>0.1236480976073351</v>
      </c>
      <c r="Q184">
        <v>0.25261405415201921</v>
      </c>
      <c r="W184" s="67" t="s">
        <v>15</v>
      </c>
      <c r="X184">
        <v>3.5783503228350673E-2</v>
      </c>
      <c r="Y184">
        <v>8.2952529823243623E-2</v>
      </c>
    </row>
    <row r="185" spans="1:25" x14ac:dyDescent="0.25">
      <c r="A185" s="67" t="s">
        <v>17</v>
      </c>
      <c r="B185">
        <v>0.18583174224240001</v>
      </c>
      <c r="C185">
        <v>0.12804307036242721</v>
      </c>
      <c r="D185">
        <v>7.7819457552194384E-3</v>
      </c>
      <c r="H185" s="67" t="s">
        <v>74</v>
      </c>
      <c r="I185">
        <v>0.15880551154666481</v>
      </c>
      <c r="J185">
        <v>0.20953906445998599</v>
      </c>
      <c r="K185">
        <v>-2.907984130189796E-2</v>
      </c>
      <c r="O185" s="67" t="s">
        <v>75</v>
      </c>
      <c r="P185">
        <v>3.5650790686948312E-2</v>
      </c>
      <c r="Q185">
        <v>2.4750746774149638E-3</v>
      </c>
      <c r="W185" s="67" t="s">
        <v>18</v>
      </c>
      <c r="X185">
        <v>0.31118327980152249</v>
      </c>
      <c r="Y185">
        <v>9.9877767149714816E-2</v>
      </c>
    </row>
    <row r="186" spans="1:25" x14ac:dyDescent="0.25">
      <c r="A186" s="67" t="s">
        <v>20</v>
      </c>
      <c r="B186">
        <v>0.23810047521162481</v>
      </c>
      <c r="C186">
        <v>0.2119236181803254</v>
      </c>
      <c r="D186">
        <v>3.2422031085148163E-2</v>
      </c>
      <c r="H186" s="67" t="s">
        <v>76</v>
      </c>
      <c r="I186">
        <v>0.18594933321822199</v>
      </c>
      <c r="J186">
        <v>0.37223579557011388</v>
      </c>
      <c r="K186">
        <v>0.14144155866412389</v>
      </c>
      <c r="O186" s="67" t="s">
        <v>77</v>
      </c>
      <c r="P186">
        <v>0.12595856259995319</v>
      </c>
      <c r="Q186">
        <v>0.13442912557829981</v>
      </c>
      <c r="W186" s="67" t="s">
        <v>21</v>
      </c>
      <c r="X186">
        <v>-0.21482494601385971</v>
      </c>
      <c r="Y186">
        <v>0.29269254982512127</v>
      </c>
    </row>
    <row r="187" spans="1:25" x14ac:dyDescent="0.25">
      <c r="A187" s="67" t="s">
        <v>23</v>
      </c>
      <c r="B187">
        <v>0.13923132265513649</v>
      </c>
      <c r="C187">
        <v>0.20302576192620539</v>
      </c>
      <c r="D187">
        <v>1.3162380078357089E-2</v>
      </c>
      <c r="H187" s="67" t="s">
        <v>78</v>
      </c>
      <c r="I187">
        <v>0.1596836576657529</v>
      </c>
      <c r="J187">
        <v>0.1828355748312287</v>
      </c>
      <c r="K187">
        <v>-1.112550358245991E-2</v>
      </c>
      <c r="O187" s="67" t="s">
        <v>79</v>
      </c>
      <c r="P187">
        <v>7.5634631056680744E-3</v>
      </c>
      <c r="Q187">
        <v>0.10823819616795539</v>
      </c>
      <c r="W187" s="67" t="s">
        <v>24</v>
      </c>
      <c r="X187">
        <v>-0.22693358913693709</v>
      </c>
      <c r="Y187">
        <v>0.43762734085894611</v>
      </c>
    </row>
    <row r="188" spans="1:25" x14ac:dyDescent="0.25">
      <c r="W188" s="67" t="s">
        <v>25</v>
      </c>
      <c r="X188">
        <v>0.30777866944663362</v>
      </c>
      <c r="Y188">
        <v>-8.0233889386600477E-2</v>
      </c>
    </row>
    <row r="189" spans="1:25" x14ac:dyDescent="0.25">
      <c r="W189" s="67" t="s">
        <v>26</v>
      </c>
      <c r="X189">
        <v>8.4676418048830096E-2</v>
      </c>
      <c r="Y189">
        <v>3.6849534065723298E-2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67" t="s">
        <v>28</v>
      </c>
      <c r="X190">
        <v>-0.21681636633647711</v>
      </c>
      <c r="Y190">
        <v>0.4074521110339151</v>
      </c>
    </row>
    <row r="191" spans="1:25" x14ac:dyDescent="0.25">
      <c r="A191" s="67"/>
      <c r="B191" s="67" t="s">
        <v>12</v>
      </c>
      <c r="C191" s="67" t="s">
        <v>68</v>
      </c>
      <c r="D191" s="67" t="s">
        <v>69</v>
      </c>
      <c r="H191" s="67"/>
      <c r="I191" s="67" t="s">
        <v>13</v>
      </c>
      <c r="J191" s="67" t="s">
        <v>70</v>
      </c>
      <c r="K191" s="67" t="s">
        <v>71</v>
      </c>
      <c r="O191" s="67"/>
      <c r="P191" s="67" t="s">
        <v>12</v>
      </c>
      <c r="Q191" s="67" t="s">
        <v>13</v>
      </c>
      <c r="W191" s="67" t="s">
        <v>29</v>
      </c>
      <c r="X191">
        <v>-2.163535652161809E-2</v>
      </c>
      <c r="Y191">
        <v>0.22306400892561021</v>
      </c>
    </row>
    <row r="192" spans="1:25" x14ac:dyDescent="0.25">
      <c r="A192" s="67" t="s">
        <v>14</v>
      </c>
      <c r="B192">
        <v>8.541803684970789E-2</v>
      </c>
      <c r="C192">
        <v>-3.0115943953507879E-2</v>
      </c>
      <c r="D192">
        <v>-2.353154172161892E-3</v>
      </c>
      <c r="H192" s="67" t="s">
        <v>72</v>
      </c>
      <c r="I192">
        <v>0.1465170832875376</v>
      </c>
      <c r="J192">
        <v>4.4621656986272122E-2</v>
      </c>
      <c r="K192">
        <v>4.2508884502182293E-2</v>
      </c>
      <c r="O192" s="67" t="s">
        <v>73</v>
      </c>
      <c r="P192">
        <v>0.22302207788140069</v>
      </c>
      <c r="Q192">
        <v>0.17603610291004801</v>
      </c>
    </row>
    <row r="193" spans="1:25" x14ac:dyDescent="0.25">
      <c r="A193" s="67" t="s">
        <v>17</v>
      </c>
      <c r="B193">
        <v>0.1628639335670739</v>
      </c>
      <c r="C193">
        <v>-5.2712690732850981E-2</v>
      </c>
      <c r="D193">
        <v>-6.4082097000390567E-2</v>
      </c>
      <c r="H193" s="67" t="s">
        <v>74</v>
      </c>
      <c r="I193">
        <v>0.1116519802254696</v>
      </c>
      <c r="J193">
        <v>6.8058647027603048E-3</v>
      </c>
      <c r="K193">
        <v>-1.4481574712881969E-2</v>
      </c>
      <c r="O193" s="67" t="s">
        <v>75</v>
      </c>
      <c r="P193">
        <v>9.2083548001217305E-2</v>
      </c>
      <c r="Q193">
        <v>7.0372056073823464E-2</v>
      </c>
    </row>
    <row r="194" spans="1:25" x14ac:dyDescent="0.25">
      <c r="A194" s="67" t="s">
        <v>20</v>
      </c>
      <c r="B194">
        <v>0.24475005296702379</v>
      </c>
      <c r="C194">
        <v>-3.9093251598276937E-2</v>
      </c>
      <c r="D194">
        <v>-4.4026232475990648E-2</v>
      </c>
      <c r="H194" s="67" t="s">
        <v>76</v>
      </c>
      <c r="I194">
        <v>0.38063107127169438</v>
      </c>
      <c r="J194">
        <v>4.4703809081580788E-2</v>
      </c>
      <c r="K194">
        <v>1.687900229645764E-2</v>
      </c>
      <c r="O194" s="67" t="s">
        <v>77</v>
      </c>
      <c r="P194">
        <v>0.2384265972490292</v>
      </c>
      <c r="Q194">
        <v>0.12960790733698191</v>
      </c>
      <c r="W194" s="3" t="s">
        <v>89</v>
      </c>
    </row>
    <row r="195" spans="1:25" x14ac:dyDescent="0.25">
      <c r="A195" s="67" t="s">
        <v>23</v>
      </c>
      <c r="B195">
        <v>0.14922432497311999</v>
      </c>
      <c r="C195">
        <v>-7.2574050998773718E-3</v>
      </c>
      <c r="D195">
        <v>-1.4963927587941959E-2</v>
      </c>
      <c r="H195" s="67" t="s">
        <v>78</v>
      </c>
      <c r="I195">
        <v>0.22896867115390121</v>
      </c>
      <c r="J195">
        <v>-3.0667332875719801E-2</v>
      </c>
      <c r="K195">
        <v>-6.3228808938617209E-2</v>
      </c>
      <c r="O195" s="67" t="s">
        <v>79</v>
      </c>
      <c r="P195">
        <v>0.25336303451462999</v>
      </c>
      <c r="Q195">
        <v>0.26642348942598137</v>
      </c>
      <c r="W195" s="67"/>
      <c r="X195" s="67" t="s">
        <v>12</v>
      </c>
      <c r="Y195" s="67" t="s">
        <v>13</v>
      </c>
    </row>
    <row r="196" spans="1:25" x14ac:dyDescent="0.25">
      <c r="W196" s="67" t="s">
        <v>15</v>
      </c>
      <c r="X196">
        <v>0.20409788698631751</v>
      </c>
      <c r="Y196">
        <v>0.24511057930492711</v>
      </c>
    </row>
    <row r="197" spans="1:25" x14ac:dyDescent="0.25">
      <c r="W197" s="67" t="s">
        <v>18</v>
      </c>
      <c r="X197">
        <v>0.16304234125207751</v>
      </c>
      <c r="Y197">
        <v>0.2189827221237356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67" t="s">
        <v>21</v>
      </c>
      <c r="X198">
        <v>9.0119457153175514E-2</v>
      </c>
      <c r="Y198">
        <v>0.2177667923508631</v>
      </c>
    </row>
    <row r="199" spans="1:25" x14ac:dyDescent="0.25">
      <c r="A199" s="67"/>
      <c r="B199" s="67" t="s">
        <v>12</v>
      </c>
      <c r="C199" s="67" t="s">
        <v>68</v>
      </c>
      <c r="D199" s="67" t="s">
        <v>69</v>
      </c>
      <c r="H199" s="67"/>
      <c r="I199" s="67" t="s">
        <v>13</v>
      </c>
      <c r="J199" s="67" t="s">
        <v>70</v>
      </c>
      <c r="K199" s="67" t="s">
        <v>71</v>
      </c>
      <c r="O199" s="67"/>
      <c r="P199" s="67" t="s">
        <v>12</v>
      </c>
      <c r="Q199" s="67" t="s">
        <v>13</v>
      </c>
      <c r="W199" s="67" t="s">
        <v>24</v>
      </c>
      <c r="X199">
        <v>0.10689004151990079</v>
      </c>
      <c r="Y199">
        <v>0.1398653349065565</v>
      </c>
    </row>
    <row r="200" spans="1:25" x14ac:dyDescent="0.25">
      <c r="A200" s="67" t="s">
        <v>14</v>
      </c>
      <c r="B200">
        <v>-1.0824365280260549E-3</v>
      </c>
      <c r="C200">
        <v>1.083254375859267E-2</v>
      </c>
      <c r="D200">
        <v>1.1636900350482E-2</v>
      </c>
      <c r="H200" s="67" t="s">
        <v>72</v>
      </c>
      <c r="I200">
        <v>5.594515262334105E-2</v>
      </c>
      <c r="J200">
        <v>8.5589913477775274E-3</v>
      </c>
      <c r="K200">
        <v>6.3905990829404664E-3</v>
      </c>
      <c r="O200" s="67" t="s">
        <v>73</v>
      </c>
      <c r="P200">
        <v>0.1117748893690506</v>
      </c>
      <c r="Q200">
        <v>0.23775196558397579</v>
      </c>
      <c r="W200" s="67" t="s">
        <v>25</v>
      </c>
      <c r="X200">
        <v>0.28054823346170438</v>
      </c>
      <c r="Y200">
        <v>0.3766307717583755</v>
      </c>
    </row>
    <row r="201" spans="1:25" x14ac:dyDescent="0.25">
      <c r="A201" s="67" t="s">
        <v>17</v>
      </c>
      <c r="B201">
        <v>-0.19546263029532221</v>
      </c>
      <c r="C201">
        <v>-2.2447432042522818E-2</v>
      </c>
      <c r="D201">
        <v>-1.741229128535475E-2</v>
      </c>
      <c r="H201" s="67" t="s">
        <v>74</v>
      </c>
      <c r="I201">
        <v>-4.6652055259191246E-3</v>
      </c>
      <c r="J201">
        <v>9.6808580985357093E-2</v>
      </c>
      <c r="K201">
        <v>0.1012536548955844</v>
      </c>
      <c r="O201" s="67" t="s">
        <v>75</v>
      </c>
      <c r="P201">
        <v>-7.2854908448120925E-2</v>
      </c>
      <c r="Q201">
        <v>-6.2126606037490231E-3</v>
      </c>
      <c r="W201" s="67" t="s">
        <v>26</v>
      </c>
      <c r="X201">
        <v>0.10493431589006991</v>
      </c>
      <c r="Y201">
        <v>0.21859793235393801</v>
      </c>
    </row>
    <row r="202" spans="1:25" x14ac:dyDescent="0.25">
      <c r="A202" s="67" t="s">
        <v>20</v>
      </c>
      <c r="B202">
        <v>0.11501192583672649</v>
      </c>
      <c r="C202">
        <v>5.0682480198047233E-2</v>
      </c>
      <c r="D202">
        <v>5.0000590119414358E-2</v>
      </c>
      <c r="H202" s="67" t="s">
        <v>76</v>
      </c>
      <c r="I202">
        <v>8.7207362987083731E-2</v>
      </c>
      <c r="J202">
        <v>2.1967514977163739E-2</v>
      </c>
      <c r="K202">
        <v>2.897858823534849E-2</v>
      </c>
      <c r="O202" s="67" t="s">
        <v>77</v>
      </c>
      <c r="P202">
        <v>-0.17568547515983041</v>
      </c>
      <c r="Q202">
        <v>-0.1781567408820442</v>
      </c>
      <c r="W202" s="67" t="s">
        <v>28</v>
      </c>
      <c r="X202">
        <v>0.20139127503357659</v>
      </c>
      <c r="Y202">
        <v>0.24815053620610131</v>
      </c>
    </row>
    <row r="203" spans="1:25" x14ac:dyDescent="0.25">
      <c r="A203" s="67" t="s">
        <v>23</v>
      </c>
      <c r="B203">
        <v>-7.0643153538490461E-2</v>
      </c>
      <c r="C203">
        <v>5.3526256784760071E-2</v>
      </c>
      <c r="D203">
        <v>5.8319743061761783E-2</v>
      </c>
      <c r="H203" s="67" t="s">
        <v>78</v>
      </c>
      <c r="I203">
        <v>4.5234518000305821E-3</v>
      </c>
      <c r="J203">
        <v>5.3518995090312833E-2</v>
      </c>
      <c r="K203">
        <v>5.438181645177069E-2</v>
      </c>
      <c r="O203" s="67" t="s">
        <v>79</v>
      </c>
      <c r="P203">
        <v>9.5109435792722602E-2</v>
      </c>
      <c r="Q203">
        <v>0.15121532162674309</v>
      </c>
      <c r="W203" s="67" t="s">
        <v>29</v>
      </c>
      <c r="X203">
        <v>0.1526554602320114</v>
      </c>
      <c r="Y203">
        <v>0.26883221728347501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67"/>
      <c r="B207" s="67" t="s">
        <v>12</v>
      </c>
      <c r="C207" s="67" t="s">
        <v>68</v>
      </c>
      <c r="D207" s="67" t="s">
        <v>69</v>
      </c>
      <c r="H207" s="67"/>
      <c r="I207" s="67" t="s">
        <v>13</v>
      </c>
      <c r="J207" s="67" t="s">
        <v>70</v>
      </c>
      <c r="K207" s="67" t="s">
        <v>71</v>
      </c>
      <c r="O207" s="67"/>
      <c r="P207" s="67" t="s">
        <v>12</v>
      </c>
      <c r="Q207" s="67" t="s">
        <v>13</v>
      </c>
      <c r="W207" s="67"/>
      <c r="X207" s="67" t="s">
        <v>12</v>
      </c>
      <c r="Y207" s="67" t="s">
        <v>13</v>
      </c>
    </row>
    <row r="208" spans="1:25" x14ac:dyDescent="0.25">
      <c r="A208" s="67" t="s">
        <v>14</v>
      </c>
      <c r="B208">
        <v>-8.761386405249999E-2</v>
      </c>
      <c r="C208">
        <v>5.6693392360855958E-2</v>
      </c>
      <c r="D208">
        <v>7.3518541723444478E-2</v>
      </c>
      <c r="H208" s="67" t="s">
        <v>72</v>
      </c>
      <c r="I208">
        <v>0.79547495616963926</v>
      </c>
      <c r="J208">
        <v>0.71283360875660029</v>
      </c>
      <c r="K208">
        <v>0.68059302944610811</v>
      </c>
      <c r="O208" s="67" t="s">
        <v>73</v>
      </c>
      <c r="P208">
        <v>0.37612985113266317</v>
      </c>
      <c r="Q208">
        <v>0.75481937497084106</v>
      </c>
      <c r="W208" s="67" t="s">
        <v>15</v>
      </c>
      <c r="X208">
        <v>-7.3480786719962693E-2</v>
      </c>
      <c r="Y208">
        <v>-0.1151279404195472</v>
      </c>
    </row>
    <row r="209" spans="1:25" x14ac:dyDescent="0.25">
      <c r="A209" s="67" t="s">
        <v>17</v>
      </c>
      <c r="B209">
        <v>6.5052797961492423E-2</v>
      </c>
      <c r="C209">
        <v>-0.15126918325189581</v>
      </c>
      <c r="D209">
        <v>-0.16103619589700391</v>
      </c>
      <c r="H209" s="67" t="s">
        <v>74</v>
      </c>
      <c r="I209">
        <v>0.75460893943967844</v>
      </c>
      <c r="J209">
        <v>0.64867889360795328</v>
      </c>
      <c r="K209">
        <v>0.62578400294030756</v>
      </c>
      <c r="O209" s="67" t="s">
        <v>75</v>
      </c>
      <c r="P209">
        <v>0.26366362576565122</v>
      </c>
      <c r="Q209">
        <v>0.79228067417657078</v>
      </c>
      <c r="W209" s="67" t="s">
        <v>18</v>
      </c>
      <c r="X209">
        <v>3.5013682846162228E-2</v>
      </c>
      <c r="Y209">
        <v>0.17967117979985081</v>
      </c>
    </row>
    <row r="210" spans="1:25" x14ac:dyDescent="0.25">
      <c r="A210" s="67" t="s">
        <v>20</v>
      </c>
      <c r="B210">
        <v>9.5642427928804785E-2</v>
      </c>
      <c r="C210">
        <v>-9.2025077486742768E-2</v>
      </c>
      <c r="D210">
        <v>-9.2260548522734367E-2</v>
      </c>
      <c r="H210" s="67" t="s">
        <v>76</v>
      </c>
      <c r="I210">
        <v>0.72967038491950575</v>
      </c>
      <c r="J210">
        <v>0.60482489020235508</v>
      </c>
      <c r="K210">
        <v>0.57038349082430184</v>
      </c>
      <c r="O210" s="67" t="s">
        <v>77</v>
      </c>
      <c r="P210">
        <v>0.1731910826133011</v>
      </c>
      <c r="Q210">
        <v>0.79971049635138347</v>
      </c>
      <c r="W210" s="67" t="s">
        <v>21</v>
      </c>
      <c r="X210">
        <v>0.32594764507831941</v>
      </c>
      <c r="Y210">
        <v>0.44431550146684923</v>
      </c>
    </row>
    <row r="211" spans="1:25" x14ac:dyDescent="0.25">
      <c r="A211" s="67" t="s">
        <v>23</v>
      </c>
      <c r="B211">
        <v>0.35789385919680672</v>
      </c>
      <c r="C211">
        <v>0.45019926144633832</v>
      </c>
      <c r="D211">
        <v>0.42636328345532931</v>
      </c>
      <c r="H211" s="67" t="s">
        <v>78</v>
      </c>
      <c r="I211">
        <v>0.80148537085581295</v>
      </c>
      <c r="J211">
        <v>0.74974711777840131</v>
      </c>
      <c r="K211">
        <v>0.715831508277471</v>
      </c>
      <c r="O211" s="67" t="s">
        <v>79</v>
      </c>
      <c r="P211">
        <v>0.2605548309169548</v>
      </c>
      <c r="Q211">
        <v>0.724757907167348</v>
      </c>
      <c r="W211" s="67" t="s">
        <v>24</v>
      </c>
      <c r="X211">
        <v>5.3896070122253233E-2</v>
      </c>
      <c r="Y211">
        <v>0.1074718726476256</v>
      </c>
    </row>
    <row r="212" spans="1:25" x14ac:dyDescent="0.25">
      <c r="W212" s="67" t="s">
        <v>25</v>
      </c>
      <c r="X212">
        <v>3.1274097044763777E-2</v>
      </c>
      <c r="Y212">
        <v>-2.999793483292856E-2</v>
      </c>
    </row>
    <row r="213" spans="1:25" x14ac:dyDescent="0.25">
      <c r="W213" s="67" t="s">
        <v>26</v>
      </c>
      <c r="X213">
        <v>0.10118113980028599</v>
      </c>
      <c r="Y213">
        <v>0.19500646073558101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67" t="s">
        <v>28</v>
      </c>
      <c r="X214">
        <v>0.31224553818640027</v>
      </c>
      <c r="Y214">
        <v>0.37430716665165248</v>
      </c>
    </row>
    <row r="215" spans="1:25" x14ac:dyDescent="0.25">
      <c r="A215" s="67"/>
      <c r="B215" s="67" t="s">
        <v>12</v>
      </c>
      <c r="C215" s="67" t="s">
        <v>68</v>
      </c>
      <c r="D215" s="67" t="s">
        <v>69</v>
      </c>
      <c r="H215" s="67"/>
      <c r="I215" s="67" t="s">
        <v>13</v>
      </c>
      <c r="J215" s="67" t="s">
        <v>70</v>
      </c>
      <c r="K215" s="67" t="s">
        <v>71</v>
      </c>
      <c r="O215" s="67"/>
      <c r="P215" s="67" t="s">
        <v>12</v>
      </c>
      <c r="Q215" s="67" t="s">
        <v>13</v>
      </c>
      <c r="W215" s="67" t="s">
        <v>29</v>
      </c>
      <c r="X215">
        <v>0.20435063792115291</v>
      </c>
      <c r="Y215">
        <v>0.16150855996546229</v>
      </c>
    </row>
    <row r="216" spans="1:25" x14ac:dyDescent="0.25">
      <c r="A216" s="67" t="s">
        <v>14</v>
      </c>
      <c r="B216">
        <v>-9.9848324582251457E-4</v>
      </c>
      <c r="C216">
        <v>-9.9585239534715209E-2</v>
      </c>
      <c r="D216">
        <v>-0.10460555938163731</v>
      </c>
      <c r="H216" s="67" t="s">
        <v>72</v>
      </c>
      <c r="I216">
        <v>-6.1600078719886526E-3</v>
      </c>
      <c r="J216">
        <v>-3.6373295301021021E-2</v>
      </c>
      <c r="K216">
        <v>-2.160784301321626E-2</v>
      </c>
      <c r="O216" s="67" t="s">
        <v>73</v>
      </c>
      <c r="P216">
        <v>2.299363873979977E-2</v>
      </c>
      <c r="Q216">
        <v>5.5514727982995749E-3</v>
      </c>
    </row>
    <row r="217" spans="1:25" x14ac:dyDescent="0.25">
      <c r="A217" s="67" t="s">
        <v>17</v>
      </c>
      <c r="B217">
        <v>-0.12733061649766389</v>
      </c>
      <c r="C217">
        <v>6.1439122776971909E-2</v>
      </c>
      <c r="D217">
        <v>6.2743840651800609E-2</v>
      </c>
      <c r="H217" s="67" t="s">
        <v>74</v>
      </c>
      <c r="I217">
        <v>-5.0569843911730403E-2</v>
      </c>
      <c r="J217">
        <v>4.7028486005172244E-3</v>
      </c>
      <c r="K217">
        <v>5.5336618975323692E-3</v>
      </c>
      <c r="O217" s="67" t="s">
        <v>75</v>
      </c>
      <c r="P217">
        <v>-2.3120813009178141E-2</v>
      </c>
      <c r="Q217">
        <v>-2.53036369241516E-2</v>
      </c>
    </row>
    <row r="218" spans="1:25" x14ac:dyDescent="0.25">
      <c r="A218" s="67" t="s">
        <v>20</v>
      </c>
      <c r="B218">
        <v>9.8046918529314311E-2</v>
      </c>
      <c r="C218">
        <v>-7.6209366972200196E-3</v>
      </c>
      <c r="D218">
        <v>-4.7173482225260268E-3</v>
      </c>
      <c r="H218" s="67" t="s">
        <v>76</v>
      </c>
      <c r="I218">
        <v>2.983947852161065E-2</v>
      </c>
      <c r="J218">
        <v>-9.6287680954974086E-2</v>
      </c>
      <c r="K218">
        <v>-7.9201498864268471E-2</v>
      </c>
      <c r="O218" s="67" t="s">
        <v>77</v>
      </c>
      <c r="P218">
        <v>-0.12877110312364209</v>
      </c>
      <c r="Q218">
        <v>-0.11083848158219051</v>
      </c>
      <c r="W218" s="3" t="s">
        <v>94</v>
      </c>
    </row>
    <row r="219" spans="1:25" x14ac:dyDescent="0.25">
      <c r="A219" s="67" t="s">
        <v>23</v>
      </c>
      <c r="B219">
        <v>-2.2110669687999681E-2</v>
      </c>
      <c r="C219">
        <v>7.1110136897814966E-2</v>
      </c>
      <c r="D219">
        <v>7.0847182383919918E-2</v>
      </c>
      <c r="H219" s="67" t="s">
        <v>78</v>
      </c>
      <c r="I219">
        <v>-1.014548439040556E-2</v>
      </c>
      <c r="J219">
        <v>1.767509817138271E-2</v>
      </c>
      <c r="K219">
        <v>2.9901154640085449E-2</v>
      </c>
      <c r="O219" s="67" t="s">
        <v>79</v>
      </c>
      <c r="P219">
        <v>0.10019860760006361</v>
      </c>
      <c r="Q219">
        <v>8.8693068667320976E-2</v>
      </c>
      <c r="W219" s="67"/>
      <c r="X219" s="67" t="s">
        <v>12</v>
      </c>
      <c r="Y219" s="67" t="s">
        <v>13</v>
      </c>
    </row>
    <row r="220" spans="1:25" x14ac:dyDescent="0.25">
      <c r="W220" s="67" t="s">
        <v>15</v>
      </c>
      <c r="X220">
        <v>-0.18943878135331091</v>
      </c>
      <c r="Y220">
        <v>-0.20494795274428801</v>
      </c>
    </row>
    <row r="221" spans="1:25" x14ac:dyDescent="0.25">
      <c r="W221" s="67" t="s">
        <v>18</v>
      </c>
      <c r="X221">
        <v>-0.18968609325974681</v>
      </c>
      <c r="Y221">
        <v>-7.1039945351036499E-2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67" t="s">
        <v>21</v>
      </c>
      <c r="X222">
        <v>4.3040896756064553E-2</v>
      </c>
      <c r="Y222">
        <v>0.14747778908780321</v>
      </c>
    </row>
    <row r="223" spans="1:25" x14ac:dyDescent="0.25">
      <c r="A223" s="67"/>
      <c r="B223" s="67" t="s">
        <v>12</v>
      </c>
      <c r="C223" s="67" t="s">
        <v>68</v>
      </c>
      <c r="D223" s="67" t="s">
        <v>69</v>
      </c>
      <c r="H223" s="67"/>
      <c r="I223" s="67" t="s">
        <v>13</v>
      </c>
      <c r="J223" s="67" t="s">
        <v>70</v>
      </c>
      <c r="K223" s="67" t="s">
        <v>71</v>
      </c>
      <c r="O223" s="67"/>
      <c r="P223" s="67" t="s">
        <v>12</v>
      </c>
      <c r="Q223" s="67" t="s">
        <v>13</v>
      </c>
      <c r="W223" s="67" t="s">
        <v>24</v>
      </c>
      <c r="X223">
        <v>-5.6480315311011969E-2</v>
      </c>
      <c r="Y223">
        <v>-6.5127464378403046E-3</v>
      </c>
    </row>
    <row r="224" spans="1:25" x14ac:dyDescent="0.25">
      <c r="A224" s="67" t="s">
        <v>14</v>
      </c>
      <c r="B224">
        <v>5.2659376046103927E-2</v>
      </c>
      <c r="C224">
        <v>1.1696593761450101E-2</v>
      </c>
      <c r="D224">
        <v>2.221802256943254E-2</v>
      </c>
      <c r="H224" s="67" t="s">
        <v>72</v>
      </c>
      <c r="I224">
        <v>6.0632066680426878E-6</v>
      </c>
      <c r="J224">
        <v>-4.657535533003223E-2</v>
      </c>
      <c r="K224">
        <v>-3.4532093402192349E-2</v>
      </c>
      <c r="O224" s="67" t="s">
        <v>73</v>
      </c>
      <c r="P224">
        <v>-0.18791738703695909</v>
      </c>
      <c r="Q224">
        <v>-0.16385207533208601</v>
      </c>
      <c r="W224" s="67" t="s">
        <v>25</v>
      </c>
      <c r="X224">
        <v>-0.15886873594785689</v>
      </c>
      <c r="Y224">
        <v>-0.16850260893292179</v>
      </c>
    </row>
    <row r="225" spans="1:25" x14ac:dyDescent="0.25">
      <c r="A225" s="67" t="s">
        <v>17</v>
      </c>
      <c r="B225">
        <v>0.1593659792760804</v>
      </c>
      <c r="C225">
        <v>-2.7552086447114491E-2</v>
      </c>
      <c r="D225">
        <v>-3.249279941103797E-2</v>
      </c>
      <c r="H225" s="67" t="s">
        <v>74</v>
      </c>
      <c r="I225">
        <v>-0.1223604262921302</v>
      </c>
      <c r="J225">
        <v>2.2852047544748792E-2</v>
      </c>
      <c r="K225">
        <v>2.6355170960026111E-2</v>
      </c>
      <c r="O225" s="67" t="s">
        <v>75</v>
      </c>
      <c r="P225">
        <v>5.2730214135083088E-2</v>
      </c>
      <c r="Q225">
        <v>6.7367115730917471E-2</v>
      </c>
      <c r="W225" s="67" t="s">
        <v>26</v>
      </c>
      <c r="X225">
        <v>-0.1573075134372694</v>
      </c>
      <c r="Y225">
        <v>-1.6681096040558719E-2</v>
      </c>
    </row>
    <row r="226" spans="1:25" x14ac:dyDescent="0.25">
      <c r="A226" s="67" t="s">
        <v>20</v>
      </c>
      <c r="B226">
        <v>-0.24928287543776351</v>
      </c>
      <c r="C226">
        <v>-3.4543814578618902E-2</v>
      </c>
      <c r="D226">
        <v>-2.328237026866823E-2</v>
      </c>
      <c r="H226" s="67" t="s">
        <v>76</v>
      </c>
      <c r="I226">
        <v>-0.20106642042541881</v>
      </c>
      <c r="J226">
        <v>4.6757413892805168E-2</v>
      </c>
      <c r="K226">
        <v>4.5667611189901383E-2</v>
      </c>
      <c r="O226" s="67" t="s">
        <v>77</v>
      </c>
      <c r="P226">
        <v>-9.2847841137299325E-3</v>
      </c>
      <c r="Q226">
        <v>3.0968560356096689E-2</v>
      </c>
      <c r="W226" s="67" t="s">
        <v>28</v>
      </c>
      <c r="X226">
        <v>-9.8663528833838748E-2</v>
      </c>
      <c r="Y226">
        <v>0.16165347957572779</v>
      </c>
    </row>
    <row r="227" spans="1:25" x14ac:dyDescent="0.25">
      <c r="A227" s="67" t="s">
        <v>23</v>
      </c>
      <c r="B227">
        <v>-0.1763649402980301</v>
      </c>
      <c r="C227">
        <v>-7.5624529386205249E-3</v>
      </c>
      <c r="D227">
        <v>1.7248241220526031E-3</v>
      </c>
      <c r="H227" s="67" t="s">
        <v>78</v>
      </c>
      <c r="I227">
        <v>0.16063012606249169</v>
      </c>
      <c r="J227">
        <v>-1.424031759884771E-2</v>
      </c>
      <c r="K227">
        <v>-8.9073571900259527E-3</v>
      </c>
      <c r="O227" s="67" t="s">
        <v>79</v>
      </c>
      <c r="P227">
        <v>-0.13519279592342709</v>
      </c>
      <c r="Q227">
        <v>-6.813999183332542E-2</v>
      </c>
      <c r="W227" s="67" t="s">
        <v>29</v>
      </c>
      <c r="X227">
        <v>-5.7826687392530447E-2</v>
      </c>
      <c r="Y227">
        <v>4.0778500501447941E-2</v>
      </c>
    </row>
    <row r="230" spans="1:25" x14ac:dyDescent="0.25">
      <c r="W230" s="3" t="s">
        <v>98</v>
      </c>
    </row>
    <row r="231" spans="1:25" x14ac:dyDescent="0.25">
      <c r="W231" s="67"/>
      <c r="X231" s="67" t="s">
        <v>12</v>
      </c>
      <c r="Y231" s="67" t="s">
        <v>13</v>
      </c>
    </row>
    <row r="232" spans="1:25" x14ac:dyDescent="0.25">
      <c r="W232" s="67" t="s">
        <v>15</v>
      </c>
      <c r="X232">
        <v>0.15108830796120931</v>
      </c>
      <c r="Y232">
        <v>0.28108512585584949</v>
      </c>
    </row>
    <row r="233" spans="1:25" x14ac:dyDescent="0.25">
      <c r="W233" s="67" t="s">
        <v>18</v>
      </c>
      <c r="X233">
        <v>8.8264382348581916E-2</v>
      </c>
      <c r="Y233">
        <v>0.29669427958149758</v>
      </c>
    </row>
    <row r="234" spans="1:25" x14ac:dyDescent="0.25">
      <c r="W234" s="67" t="s">
        <v>21</v>
      </c>
      <c r="X234">
        <v>0.24869893735749879</v>
      </c>
      <c r="Y234">
        <v>0.71372934987392833</v>
      </c>
    </row>
    <row r="235" spans="1:25" x14ac:dyDescent="0.25">
      <c r="W235" s="67" t="s">
        <v>24</v>
      </c>
      <c r="X235">
        <v>0.25299809659246109</v>
      </c>
      <c r="Y235">
        <v>0.76909330487619687</v>
      </c>
    </row>
    <row r="236" spans="1:25" x14ac:dyDescent="0.25">
      <c r="W236" s="67" t="s">
        <v>25</v>
      </c>
      <c r="X236">
        <v>3.5425593669012323E-2</v>
      </c>
      <c r="Y236">
        <v>0.1590541468068643</v>
      </c>
    </row>
    <row r="237" spans="1:25" x14ac:dyDescent="0.25">
      <c r="W237" s="67" t="s">
        <v>26</v>
      </c>
      <c r="X237">
        <v>6.6760772851023914E-2</v>
      </c>
      <c r="Y237">
        <v>0.45581003249406049</v>
      </c>
    </row>
    <row r="238" spans="1:25" x14ac:dyDescent="0.25">
      <c r="W238" s="67" t="s">
        <v>28</v>
      </c>
      <c r="X238">
        <v>0.17074875770801329</v>
      </c>
      <c r="Y238">
        <v>0.78705205305232173</v>
      </c>
    </row>
    <row r="239" spans="1:25" x14ac:dyDescent="0.25">
      <c r="W239" s="67" t="s">
        <v>29</v>
      </c>
      <c r="X239">
        <v>0.37148030803381199</v>
      </c>
      <c r="Y239">
        <v>0.72001889108372075</v>
      </c>
    </row>
    <row r="242" spans="1:25" x14ac:dyDescent="0.25">
      <c r="W242" s="3" t="s">
        <v>106</v>
      </c>
    </row>
    <row r="243" spans="1:25" x14ac:dyDescent="0.25">
      <c r="W243" s="67"/>
      <c r="X243" s="67" t="s">
        <v>12</v>
      </c>
      <c r="Y243" s="67" t="s">
        <v>13</v>
      </c>
    </row>
    <row r="244" spans="1:25" x14ac:dyDescent="0.25">
      <c r="W244" s="67" t="s">
        <v>15</v>
      </c>
      <c r="X244">
        <v>-6.5116413572244278E-2</v>
      </c>
      <c r="Y244">
        <v>-2.8347412223384941E-2</v>
      </c>
    </row>
    <row r="245" spans="1:25" x14ac:dyDescent="0.25">
      <c r="W245" s="67" t="s">
        <v>18</v>
      </c>
      <c r="X245">
        <v>-7.0474332331273523E-2</v>
      </c>
      <c r="Y245">
        <v>-5.6103084542518139E-2</v>
      </c>
    </row>
    <row r="246" spans="1:25" x14ac:dyDescent="0.25">
      <c r="W246" s="67" t="s">
        <v>21</v>
      </c>
      <c r="X246">
        <v>7.2031313427421473E-2</v>
      </c>
      <c r="Y246">
        <v>7.059892027017263E-2</v>
      </c>
    </row>
    <row r="247" spans="1:25" x14ac:dyDescent="0.25">
      <c r="W247" s="67" t="s">
        <v>24</v>
      </c>
      <c r="X247">
        <v>-1.5717686025168421E-2</v>
      </c>
      <c r="Y247">
        <v>-7.2618984502631463E-3</v>
      </c>
    </row>
    <row r="248" spans="1:25" x14ac:dyDescent="0.25">
      <c r="W248" s="67" t="s">
        <v>25</v>
      </c>
      <c r="X248">
        <v>-6.5527404411792445E-2</v>
      </c>
      <c r="Y248">
        <v>-5.2344659830842293E-2</v>
      </c>
    </row>
    <row r="249" spans="1:25" x14ac:dyDescent="0.25">
      <c r="W249" s="67" t="s">
        <v>26</v>
      </c>
      <c r="X249">
        <v>-1.1255220020030279E-2</v>
      </c>
      <c r="Y249">
        <v>-1.609888588259961E-3</v>
      </c>
    </row>
    <row r="250" spans="1:25" x14ac:dyDescent="0.25">
      <c r="W250" s="67" t="s">
        <v>28</v>
      </c>
      <c r="X250">
        <v>-2.8956878934362409E-3</v>
      </c>
      <c r="Y250">
        <v>1.9564936980527919E-3</v>
      </c>
    </row>
    <row r="251" spans="1:25" x14ac:dyDescent="0.25">
      <c r="W251" s="67" t="s">
        <v>29</v>
      </c>
      <c r="X251">
        <v>-2.484764159856721E-2</v>
      </c>
      <c r="Y251">
        <v>-1.508544351846992E-2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67"/>
      <c r="X255" s="67" t="s">
        <v>12</v>
      </c>
      <c r="Y255" s="67" t="s">
        <v>13</v>
      </c>
    </row>
    <row r="256" spans="1:25" x14ac:dyDescent="0.25">
      <c r="W256" s="67" t="s">
        <v>15</v>
      </c>
      <c r="X256">
        <v>4.1631026855875823E-2</v>
      </c>
      <c r="Y256">
        <v>0.13817702459854159</v>
      </c>
    </row>
    <row r="257" spans="1:25" x14ac:dyDescent="0.25">
      <c r="W257" s="67" t="s">
        <v>18</v>
      </c>
      <c r="X257">
        <v>4.304402728966291E-2</v>
      </c>
      <c r="Y257">
        <v>7.5482071644376744E-2</v>
      </c>
    </row>
    <row r="258" spans="1:25" x14ac:dyDescent="0.25">
      <c r="A258" s="3" t="s">
        <v>140</v>
      </c>
      <c r="J258" s="3" t="s">
        <v>141</v>
      </c>
      <c r="W258" s="67" t="s">
        <v>21</v>
      </c>
      <c r="X258">
        <v>-6.0805550117059751E-2</v>
      </c>
      <c r="Y258">
        <v>-0.17436118666820929</v>
      </c>
    </row>
    <row r="259" spans="1:25" x14ac:dyDescent="0.25">
      <c r="A259" s="68"/>
      <c r="B259" s="68" t="s">
        <v>101</v>
      </c>
      <c r="C259" s="68" t="s">
        <v>102</v>
      </c>
      <c r="D259" s="68" t="s">
        <v>103</v>
      </c>
      <c r="E259" s="68" t="s">
        <v>104</v>
      </c>
      <c r="J259" s="68"/>
      <c r="K259" s="68" t="s">
        <v>101</v>
      </c>
      <c r="L259" s="68" t="s">
        <v>102</v>
      </c>
      <c r="M259" s="68" t="s">
        <v>103</v>
      </c>
      <c r="N259" s="68" t="s">
        <v>104</v>
      </c>
      <c r="W259" s="67" t="s">
        <v>24</v>
      </c>
      <c r="X259">
        <v>3.1320363548616781E-2</v>
      </c>
      <c r="Y259">
        <v>3.1050350823889919E-2</v>
      </c>
    </row>
    <row r="260" spans="1:25" x14ac:dyDescent="0.25">
      <c r="A260" s="68" t="s">
        <v>15</v>
      </c>
      <c r="B260">
        <v>72.265625</v>
      </c>
      <c r="C260">
        <v>86.222374861759334</v>
      </c>
      <c r="D260">
        <v>147.4609375</v>
      </c>
      <c r="E260">
        <v>207.03125</v>
      </c>
      <c r="J260" s="68" t="s">
        <v>12</v>
      </c>
      <c r="K260">
        <v>0.1</v>
      </c>
      <c r="L260">
        <v>1.834465771539449</v>
      </c>
      <c r="M260">
        <v>0.33333333333333331</v>
      </c>
      <c r="N260">
        <v>2.1</v>
      </c>
      <c r="W260" s="67" t="s">
        <v>25</v>
      </c>
      <c r="X260">
        <v>6.0104215551202551E-2</v>
      </c>
      <c r="Y260">
        <v>7.0256758043910586E-2</v>
      </c>
    </row>
    <row r="261" spans="1:25" x14ac:dyDescent="0.25">
      <c r="A261" s="68" t="s">
        <v>25</v>
      </c>
      <c r="B261">
        <v>49.8046875</v>
      </c>
      <c r="C261">
        <v>85.643152713909203</v>
      </c>
      <c r="D261">
        <v>112.3046875</v>
      </c>
      <c r="E261">
        <v>203.125</v>
      </c>
      <c r="J261" s="68" t="s">
        <v>105</v>
      </c>
      <c r="K261">
        <v>0.1</v>
      </c>
      <c r="L261">
        <v>1.460276311074602</v>
      </c>
      <c r="M261">
        <v>0.16666666666666671</v>
      </c>
      <c r="N261">
        <v>0.9</v>
      </c>
      <c r="W261" s="67" t="s">
        <v>26</v>
      </c>
      <c r="X261">
        <v>0.2115117356177868</v>
      </c>
      <c r="Y261">
        <v>0.15831834489623739</v>
      </c>
    </row>
    <row r="262" spans="1:25" x14ac:dyDescent="0.25">
      <c r="A262" s="68" t="s">
        <v>18</v>
      </c>
      <c r="B262">
        <v>29.296875</v>
      </c>
      <c r="C262">
        <v>67.953757191558566</v>
      </c>
      <c r="D262">
        <v>100.5859375</v>
      </c>
      <c r="E262">
        <v>206.0546875</v>
      </c>
      <c r="W262" s="67" t="s">
        <v>28</v>
      </c>
      <c r="X262">
        <v>0.32597730325887408</v>
      </c>
      <c r="Y262">
        <v>0.2047173816461815</v>
      </c>
    </row>
    <row r="263" spans="1:25" x14ac:dyDescent="0.25">
      <c r="A263" s="68" t="s">
        <v>26</v>
      </c>
      <c r="B263">
        <v>23.4375</v>
      </c>
      <c r="C263">
        <v>91.198850279938469</v>
      </c>
      <c r="D263">
        <v>154.296875</v>
      </c>
      <c r="E263">
        <v>322.265625</v>
      </c>
      <c r="W263" s="67" t="s">
        <v>29</v>
      </c>
      <c r="X263">
        <v>-0.18748514454102869</v>
      </c>
      <c r="Y263">
        <v>-0.15494351292667891</v>
      </c>
    </row>
    <row r="264" spans="1:25" x14ac:dyDescent="0.25">
      <c r="A264" s="68" t="s">
        <v>21</v>
      </c>
      <c r="B264">
        <v>23.4375</v>
      </c>
      <c r="C264">
        <v>107.91729142638439</v>
      </c>
      <c r="D264">
        <v>205.078125</v>
      </c>
      <c r="E264">
        <v>328.125</v>
      </c>
    </row>
    <row r="265" spans="1:25" x14ac:dyDescent="0.25">
      <c r="A265" s="68" t="s">
        <v>28</v>
      </c>
      <c r="B265">
        <v>72.265625</v>
      </c>
      <c r="C265">
        <v>116.93784779054801</v>
      </c>
      <c r="D265">
        <v>183.59375</v>
      </c>
      <c r="E265">
        <v>310.546875</v>
      </c>
    </row>
    <row r="266" spans="1:25" x14ac:dyDescent="0.25">
      <c r="A266" s="68" t="s">
        <v>24</v>
      </c>
      <c r="B266">
        <v>23.4375</v>
      </c>
      <c r="C266">
        <v>49.462718770112467</v>
      </c>
      <c r="D266">
        <v>41.9921875</v>
      </c>
      <c r="E266">
        <v>172.8515625</v>
      </c>
    </row>
    <row r="267" spans="1:25" x14ac:dyDescent="0.25">
      <c r="A267" s="68" t="s">
        <v>29</v>
      </c>
      <c r="B267">
        <v>21.484375</v>
      </c>
      <c r="C267">
        <v>51.157552877763308</v>
      </c>
      <c r="D267">
        <v>191.40625</v>
      </c>
      <c r="E267">
        <v>468.75</v>
      </c>
    </row>
    <row r="270" spans="1:25" x14ac:dyDescent="0.25">
      <c r="A270" s="3" t="s">
        <v>142</v>
      </c>
      <c r="J270" s="3" t="s">
        <v>143</v>
      </c>
    </row>
    <row r="271" spans="1:25" x14ac:dyDescent="0.25">
      <c r="A271" s="68"/>
      <c r="B271" s="68" t="s">
        <v>101</v>
      </c>
      <c r="C271" s="68" t="s">
        <v>102</v>
      </c>
      <c r="D271" s="68" t="s">
        <v>103</v>
      </c>
      <c r="E271" s="68" t="s">
        <v>104</v>
      </c>
      <c r="J271" s="68"/>
      <c r="K271" s="68" t="s">
        <v>101</v>
      </c>
      <c r="L271" s="68" t="s">
        <v>102</v>
      </c>
      <c r="M271" s="68" t="s">
        <v>103</v>
      </c>
      <c r="N271" s="68" t="s">
        <v>104</v>
      </c>
    </row>
    <row r="272" spans="1:25" x14ac:dyDescent="0.25">
      <c r="A272" s="68" t="s">
        <v>15</v>
      </c>
      <c r="B272">
        <v>63.4765625</v>
      </c>
      <c r="C272">
        <v>88.065710512677512</v>
      </c>
      <c r="D272">
        <v>149.4140625</v>
      </c>
      <c r="E272">
        <v>202.1484375</v>
      </c>
      <c r="J272" s="68" t="s">
        <v>12</v>
      </c>
      <c r="K272">
        <v>0.14285714285714279</v>
      </c>
      <c r="L272">
        <v>0.31218292656155677</v>
      </c>
      <c r="M272">
        <v>0.5714285714285714</v>
      </c>
      <c r="N272">
        <v>0.71428571428571419</v>
      </c>
    </row>
    <row r="273" spans="1:14" x14ac:dyDescent="0.25">
      <c r="A273" s="68" t="s">
        <v>25</v>
      </c>
      <c r="B273">
        <v>49.8046875</v>
      </c>
      <c r="C273">
        <v>41.905300892814751</v>
      </c>
      <c r="D273">
        <v>101.5625</v>
      </c>
      <c r="E273">
        <v>146.484375</v>
      </c>
      <c r="J273" s="68" t="s">
        <v>105</v>
      </c>
      <c r="K273">
        <v>0.14285714285714279</v>
      </c>
      <c r="L273">
        <v>0.48981190816266318</v>
      </c>
      <c r="M273">
        <v>0.5714285714285714</v>
      </c>
      <c r="N273">
        <v>0.71428571428571419</v>
      </c>
    </row>
    <row r="274" spans="1:14" x14ac:dyDescent="0.25">
      <c r="A274" s="68" t="s">
        <v>18</v>
      </c>
      <c r="B274">
        <v>48.828125</v>
      </c>
      <c r="C274">
        <v>70.89042741055745</v>
      </c>
      <c r="D274">
        <v>134.765625</v>
      </c>
      <c r="E274">
        <v>243.1640625</v>
      </c>
    </row>
    <row r="275" spans="1:14" x14ac:dyDescent="0.25">
      <c r="A275" s="68" t="s">
        <v>26</v>
      </c>
      <c r="B275">
        <v>24.4140625</v>
      </c>
      <c r="C275">
        <v>65.934991152085459</v>
      </c>
      <c r="D275">
        <v>101.5625</v>
      </c>
      <c r="E275">
        <v>294.921875</v>
      </c>
    </row>
    <row r="276" spans="1:14" x14ac:dyDescent="0.25">
      <c r="A276" s="68" t="s">
        <v>21</v>
      </c>
      <c r="B276">
        <v>49.8046875</v>
      </c>
      <c r="C276">
        <v>133.11844684103119</v>
      </c>
      <c r="D276">
        <v>337.890625</v>
      </c>
      <c r="E276">
        <v>414.0625</v>
      </c>
    </row>
    <row r="277" spans="1:14" x14ac:dyDescent="0.25">
      <c r="A277" s="68" t="s">
        <v>28</v>
      </c>
      <c r="B277">
        <v>21.484375</v>
      </c>
      <c r="C277">
        <v>113.12365615331861</v>
      </c>
      <c r="D277">
        <v>175.78125</v>
      </c>
      <c r="E277">
        <v>372.0703125</v>
      </c>
    </row>
    <row r="278" spans="1:14" x14ac:dyDescent="0.25">
      <c r="A278" s="68" t="s">
        <v>24</v>
      </c>
      <c r="B278">
        <v>22.4609375</v>
      </c>
      <c r="C278">
        <v>30.380995188512141</v>
      </c>
      <c r="D278">
        <v>40.0390625</v>
      </c>
      <c r="E278">
        <v>153.3203125</v>
      </c>
    </row>
    <row r="279" spans="1:14" x14ac:dyDescent="0.25">
      <c r="A279" s="68" t="s">
        <v>29</v>
      </c>
      <c r="B279">
        <v>49.8046875</v>
      </c>
      <c r="C279">
        <v>76.480729616305908</v>
      </c>
      <c r="D279">
        <v>238.28125</v>
      </c>
      <c r="E279">
        <v>391.6015625</v>
      </c>
    </row>
    <row r="282" spans="1:14" x14ac:dyDescent="0.25">
      <c r="A282" s="3" t="s">
        <v>144</v>
      </c>
      <c r="J282" s="3" t="s">
        <v>145</v>
      </c>
    </row>
    <row r="283" spans="1:14" x14ac:dyDescent="0.25">
      <c r="A283" s="68"/>
      <c r="B283" s="68" t="s">
        <v>101</v>
      </c>
      <c r="C283" s="68" t="s">
        <v>102</v>
      </c>
      <c r="D283" s="68" t="s">
        <v>103</v>
      </c>
      <c r="E283" s="68" t="s">
        <v>104</v>
      </c>
      <c r="J283" s="68"/>
      <c r="K283" s="68" t="s">
        <v>101</v>
      </c>
      <c r="L283" s="68" t="s">
        <v>102</v>
      </c>
      <c r="M283" s="68" t="s">
        <v>103</v>
      </c>
      <c r="N283" s="68" t="s">
        <v>104</v>
      </c>
    </row>
    <row r="284" spans="1:14" x14ac:dyDescent="0.25">
      <c r="A284" s="68" t="s">
        <v>15</v>
      </c>
      <c r="B284">
        <v>29.296875</v>
      </c>
      <c r="C284">
        <v>83.979544513859949</v>
      </c>
      <c r="D284">
        <v>145.5078125</v>
      </c>
      <c r="E284">
        <v>204.1015625</v>
      </c>
      <c r="J284" s="68" t="s">
        <v>12</v>
      </c>
      <c r="K284">
        <v>0.2</v>
      </c>
      <c r="L284">
        <v>0.67862760165532232</v>
      </c>
      <c r="M284">
        <v>0.60000000000000009</v>
      </c>
      <c r="N284">
        <v>1.2</v>
      </c>
    </row>
    <row r="285" spans="1:14" x14ac:dyDescent="0.25">
      <c r="A285" s="68" t="s">
        <v>25</v>
      </c>
      <c r="B285">
        <v>49.8046875</v>
      </c>
      <c r="C285">
        <v>92.850000854862884</v>
      </c>
      <c r="D285">
        <v>82.03125</v>
      </c>
      <c r="E285">
        <v>451.171875</v>
      </c>
      <c r="J285" s="68" t="s">
        <v>105</v>
      </c>
      <c r="K285">
        <v>0.2</v>
      </c>
      <c r="L285">
        <v>0.55485699417967549</v>
      </c>
      <c r="M285">
        <v>0.8</v>
      </c>
      <c r="N285">
        <v>1</v>
      </c>
    </row>
    <row r="286" spans="1:14" x14ac:dyDescent="0.25">
      <c r="A286" s="68" t="s">
        <v>18</v>
      </c>
      <c r="B286">
        <v>69.3359375</v>
      </c>
      <c r="C286">
        <v>113.48945355322</v>
      </c>
      <c r="D286">
        <v>150.390625</v>
      </c>
      <c r="E286">
        <v>223.6328125</v>
      </c>
    </row>
    <row r="287" spans="1:14" x14ac:dyDescent="0.25">
      <c r="A287" s="68" t="s">
        <v>26</v>
      </c>
      <c r="B287">
        <v>40.0390625</v>
      </c>
      <c r="C287">
        <v>75.273975444039408</v>
      </c>
      <c r="D287">
        <v>82.03125</v>
      </c>
      <c r="E287">
        <v>150.390625</v>
      </c>
    </row>
    <row r="288" spans="1:14" x14ac:dyDescent="0.25">
      <c r="A288" s="68" t="s">
        <v>21</v>
      </c>
      <c r="B288">
        <v>66.40625</v>
      </c>
      <c r="C288">
        <v>95.355666026545947</v>
      </c>
      <c r="D288">
        <v>117.1875</v>
      </c>
      <c r="E288">
        <v>216.796875</v>
      </c>
    </row>
    <row r="289" spans="1:14" x14ac:dyDescent="0.25">
      <c r="A289" s="68" t="s">
        <v>28</v>
      </c>
      <c r="B289">
        <v>32.2265625</v>
      </c>
      <c r="C289">
        <v>102.2924878301142</v>
      </c>
      <c r="D289">
        <v>131.8359375</v>
      </c>
      <c r="E289">
        <v>218.75</v>
      </c>
    </row>
    <row r="290" spans="1:14" x14ac:dyDescent="0.25">
      <c r="A290" s="68" t="s">
        <v>24</v>
      </c>
      <c r="B290">
        <v>35.15625</v>
      </c>
      <c r="C290">
        <v>104.5880268623679</v>
      </c>
      <c r="D290">
        <v>139.6484375</v>
      </c>
      <c r="E290">
        <v>280.2734375</v>
      </c>
    </row>
    <row r="291" spans="1:14" x14ac:dyDescent="0.25">
      <c r="A291" s="68" t="s">
        <v>29</v>
      </c>
      <c r="B291">
        <v>49.8046875</v>
      </c>
      <c r="C291">
        <v>37.470493473780621</v>
      </c>
      <c r="D291">
        <v>63.4765625</v>
      </c>
      <c r="E291">
        <v>142.578125</v>
      </c>
    </row>
    <row r="294" spans="1:14" x14ac:dyDescent="0.25">
      <c r="A294" s="3" t="s">
        <v>146</v>
      </c>
      <c r="J294" s="3" t="s">
        <v>147</v>
      </c>
    </row>
    <row r="295" spans="1:14" x14ac:dyDescent="0.25">
      <c r="A295" s="68"/>
      <c r="B295" s="68" t="s">
        <v>101</v>
      </c>
      <c r="C295" s="68" t="s">
        <v>102</v>
      </c>
      <c r="D295" s="68" t="s">
        <v>103</v>
      </c>
      <c r="E295" s="68" t="s">
        <v>104</v>
      </c>
      <c r="J295" s="68"/>
      <c r="K295" s="68" t="s">
        <v>101</v>
      </c>
      <c r="L295" s="68" t="s">
        <v>102</v>
      </c>
      <c r="M295" s="68" t="s">
        <v>103</v>
      </c>
      <c r="N295" s="68" t="s">
        <v>104</v>
      </c>
    </row>
    <row r="296" spans="1:14" x14ac:dyDescent="0.25">
      <c r="A296" s="68" t="s">
        <v>15</v>
      </c>
      <c r="B296">
        <v>23.4375</v>
      </c>
      <c r="C296">
        <v>83.975337285250063</v>
      </c>
      <c r="D296">
        <v>107.421875</v>
      </c>
      <c r="E296">
        <v>207.03125</v>
      </c>
      <c r="J296" s="68" t="s">
        <v>12</v>
      </c>
      <c r="K296">
        <v>0.1</v>
      </c>
      <c r="L296">
        <v>0.83995376350228024</v>
      </c>
      <c r="M296">
        <v>0.36666666666666659</v>
      </c>
      <c r="N296">
        <v>1.3666666666666669</v>
      </c>
    </row>
    <row r="297" spans="1:14" x14ac:dyDescent="0.25">
      <c r="A297" s="68" t="s">
        <v>25</v>
      </c>
      <c r="B297">
        <v>49.8046875</v>
      </c>
      <c r="C297">
        <v>68.132550228501003</v>
      </c>
      <c r="D297">
        <v>54.6875</v>
      </c>
      <c r="E297">
        <v>160.15625</v>
      </c>
      <c r="J297" s="68" t="s">
        <v>105</v>
      </c>
      <c r="K297">
        <v>6.6666666666666666E-2</v>
      </c>
      <c r="L297">
        <v>1.246382365021196</v>
      </c>
      <c r="M297">
        <v>0.5</v>
      </c>
      <c r="N297">
        <v>1.9333333333333329</v>
      </c>
    </row>
    <row r="298" spans="1:14" x14ac:dyDescent="0.25">
      <c r="A298" s="68" t="s">
        <v>18</v>
      </c>
      <c r="B298">
        <v>81.0546875</v>
      </c>
      <c r="C298">
        <v>87.153326792488954</v>
      </c>
      <c r="D298">
        <v>135.7421875</v>
      </c>
      <c r="E298">
        <v>203.125</v>
      </c>
    </row>
    <row r="299" spans="1:14" x14ac:dyDescent="0.25">
      <c r="A299" s="68" t="s">
        <v>26</v>
      </c>
      <c r="B299">
        <v>33.203125</v>
      </c>
      <c r="C299">
        <v>67.105418295961755</v>
      </c>
      <c r="D299">
        <v>84.9609375</v>
      </c>
      <c r="E299">
        <v>122.0703125</v>
      </c>
    </row>
    <row r="300" spans="1:14" x14ac:dyDescent="0.25">
      <c r="A300" s="68" t="s">
        <v>21</v>
      </c>
      <c r="B300">
        <v>41.9921875</v>
      </c>
      <c r="C300">
        <v>90.082434679796407</v>
      </c>
      <c r="D300">
        <v>87.890625</v>
      </c>
      <c r="E300">
        <v>168.9453125</v>
      </c>
    </row>
    <row r="301" spans="1:14" x14ac:dyDescent="0.25">
      <c r="A301" s="68" t="s">
        <v>28</v>
      </c>
      <c r="B301">
        <v>79.1015625</v>
      </c>
      <c r="C301">
        <v>108.5302242298833</v>
      </c>
      <c r="D301">
        <v>132.8125</v>
      </c>
      <c r="E301">
        <v>220.703125</v>
      </c>
    </row>
    <row r="302" spans="1:14" x14ac:dyDescent="0.25">
      <c r="A302" s="68" t="s">
        <v>24</v>
      </c>
      <c r="B302">
        <v>33.203125</v>
      </c>
      <c r="C302">
        <v>83.654136901383808</v>
      </c>
      <c r="D302">
        <v>81.0546875</v>
      </c>
      <c r="E302">
        <v>192.3828125</v>
      </c>
    </row>
    <row r="303" spans="1:14" x14ac:dyDescent="0.25">
      <c r="A303" s="68" t="s">
        <v>29</v>
      </c>
      <c r="B303">
        <v>49.8046875</v>
      </c>
      <c r="C303">
        <v>59.109467190680398</v>
      </c>
      <c r="D303">
        <v>72.265625</v>
      </c>
      <c r="E303">
        <v>134.765625</v>
      </c>
    </row>
    <row r="306" spans="1:14" x14ac:dyDescent="0.25">
      <c r="A306" s="3" t="s">
        <v>148</v>
      </c>
      <c r="J306" s="3" t="s">
        <v>149</v>
      </c>
    </row>
    <row r="307" spans="1:14" x14ac:dyDescent="0.25">
      <c r="A307" s="68"/>
      <c r="B307" s="68" t="s">
        <v>101</v>
      </c>
      <c r="C307" s="68" t="s">
        <v>102</v>
      </c>
      <c r="D307" s="68" t="s">
        <v>103</v>
      </c>
      <c r="E307" s="68" t="s">
        <v>104</v>
      </c>
      <c r="J307" s="68"/>
      <c r="K307" s="68" t="s">
        <v>101</v>
      </c>
      <c r="L307" s="68" t="s">
        <v>102</v>
      </c>
      <c r="M307" s="68" t="s">
        <v>103</v>
      </c>
      <c r="N307" s="68" t="s">
        <v>104</v>
      </c>
    </row>
    <row r="308" spans="1:14" x14ac:dyDescent="0.25">
      <c r="A308" s="68" t="s">
        <v>15</v>
      </c>
      <c r="B308">
        <v>26.3671875</v>
      </c>
      <c r="C308">
        <v>74.872830452285896</v>
      </c>
      <c r="D308">
        <v>128.90625</v>
      </c>
      <c r="E308">
        <v>201.171875</v>
      </c>
      <c r="J308" s="68" t="s">
        <v>12</v>
      </c>
      <c r="K308">
        <v>0.12</v>
      </c>
      <c r="L308">
        <v>-1.6969581378187499</v>
      </c>
      <c r="M308">
        <v>0.4</v>
      </c>
      <c r="N308">
        <v>1.48</v>
      </c>
    </row>
    <row r="309" spans="1:14" x14ac:dyDescent="0.25">
      <c r="A309" s="68" t="s">
        <v>25</v>
      </c>
      <c r="B309">
        <v>49.8046875</v>
      </c>
      <c r="C309">
        <v>84.785072320837386</v>
      </c>
      <c r="D309">
        <v>105.46875</v>
      </c>
      <c r="E309">
        <v>231.4453125</v>
      </c>
      <c r="J309" s="68" t="s">
        <v>105</v>
      </c>
      <c r="K309">
        <v>0.12</v>
      </c>
      <c r="L309">
        <v>1.0463620148293871</v>
      </c>
      <c r="M309">
        <v>0.2</v>
      </c>
      <c r="N309">
        <v>0.84</v>
      </c>
    </row>
    <row r="310" spans="1:14" x14ac:dyDescent="0.25">
      <c r="A310" s="68" t="s">
        <v>18</v>
      </c>
      <c r="B310">
        <v>29.296875</v>
      </c>
      <c r="C310">
        <v>54.776320542651973</v>
      </c>
      <c r="D310">
        <v>82.03125</v>
      </c>
      <c r="E310">
        <v>115.234375</v>
      </c>
    </row>
    <row r="311" spans="1:14" x14ac:dyDescent="0.25">
      <c r="A311" s="68" t="s">
        <v>26</v>
      </c>
      <c r="B311">
        <v>48.828125</v>
      </c>
      <c r="C311">
        <v>60.360125990865342</v>
      </c>
      <c r="D311">
        <v>83.0078125</v>
      </c>
      <c r="E311">
        <v>124.0234375</v>
      </c>
    </row>
    <row r="312" spans="1:14" x14ac:dyDescent="0.25">
      <c r="A312" s="68" t="s">
        <v>21</v>
      </c>
      <c r="B312">
        <v>53.7109375</v>
      </c>
      <c r="C312">
        <v>111.18161357633331</v>
      </c>
      <c r="D312">
        <v>173.828125</v>
      </c>
      <c r="E312">
        <v>314.453125</v>
      </c>
    </row>
    <row r="313" spans="1:14" x14ac:dyDescent="0.25">
      <c r="A313" s="68" t="s">
        <v>28</v>
      </c>
      <c r="B313">
        <v>52.734375</v>
      </c>
      <c r="C313">
        <v>115.07086852256489</v>
      </c>
      <c r="D313">
        <v>192.3828125</v>
      </c>
      <c r="E313">
        <v>273.4375</v>
      </c>
    </row>
    <row r="314" spans="1:14" x14ac:dyDescent="0.25">
      <c r="A314" s="68" t="s">
        <v>24</v>
      </c>
      <c r="B314">
        <v>22.4609375</v>
      </c>
      <c r="C314">
        <v>78.204632770247983</v>
      </c>
      <c r="D314">
        <v>123.046875</v>
      </c>
      <c r="E314">
        <v>329.1015625</v>
      </c>
    </row>
    <row r="315" spans="1:14" x14ac:dyDescent="0.25">
      <c r="A315" s="68" t="s">
        <v>29</v>
      </c>
      <c r="B315">
        <v>48.828125</v>
      </c>
      <c r="C315">
        <v>76.18757828330746</v>
      </c>
      <c r="D315">
        <v>129.8828125</v>
      </c>
      <c r="E315">
        <v>268.5546875</v>
      </c>
    </row>
    <row r="318" spans="1:14" x14ac:dyDescent="0.25">
      <c r="A318" s="3" t="s">
        <v>150</v>
      </c>
      <c r="J318" s="3" t="s">
        <v>151</v>
      </c>
    </row>
    <row r="319" spans="1:14" x14ac:dyDescent="0.25">
      <c r="A319" s="68"/>
      <c r="B319" s="68" t="s">
        <v>101</v>
      </c>
      <c r="C319" s="68" t="s">
        <v>102</v>
      </c>
      <c r="D319" s="68" t="s">
        <v>103</v>
      </c>
      <c r="E319" s="68" t="s">
        <v>104</v>
      </c>
      <c r="J319" s="68"/>
      <c r="K319" s="68" t="s">
        <v>101</v>
      </c>
      <c r="L319" s="68" t="s">
        <v>102</v>
      </c>
      <c r="M319" s="68" t="s">
        <v>103</v>
      </c>
      <c r="N319" s="68" t="s">
        <v>104</v>
      </c>
    </row>
    <row r="320" spans="1:14" x14ac:dyDescent="0.25">
      <c r="A320" s="68" t="s">
        <v>15</v>
      </c>
      <c r="B320">
        <v>49.8046875</v>
      </c>
      <c r="C320">
        <v>86.6032923331163</v>
      </c>
      <c r="D320">
        <v>133.7890625</v>
      </c>
      <c r="E320">
        <v>198.2421875</v>
      </c>
      <c r="J320" s="68" t="s">
        <v>12</v>
      </c>
      <c r="K320">
        <v>0.1</v>
      </c>
      <c r="L320">
        <v>2.737381275175037</v>
      </c>
      <c r="M320">
        <v>0.26666666666666672</v>
      </c>
      <c r="N320">
        <v>0.56666666666666665</v>
      </c>
    </row>
    <row r="321" spans="1:14" x14ac:dyDescent="0.25">
      <c r="A321" s="68" t="s">
        <v>25</v>
      </c>
      <c r="B321">
        <v>49.8046875</v>
      </c>
      <c r="C321">
        <v>70.545511739205494</v>
      </c>
      <c r="D321">
        <v>101.5625</v>
      </c>
      <c r="E321">
        <v>166.015625</v>
      </c>
      <c r="J321" s="68" t="s">
        <v>105</v>
      </c>
      <c r="K321">
        <v>0.1</v>
      </c>
      <c r="L321">
        <v>3.2246988345970209</v>
      </c>
      <c r="M321">
        <v>0.26666666666666672</v>
      </c>
      <c r="N321">
        <v>0.36666666666666659</v>
      </c>
    </row>
    <row r="322" spans="1:14" x14ac:dyDescent="0.25">
      <c r="A322" s="68" t="s">
        <v>18</v>
      </c>
      <c r="B322">
        <v>28.3203125</v>
      </c>
      <c r="C322">
        <v>81.014467216782563</v>
      </c>
      <c r="D322">
        <v>130.859375</v>
      </c>
      <c r="E322">
        <v>229.4921875</v>
      </c>
    </row>
    <row r="323" spans="1:14" x14ac:dyDescent="0.25">
      <c r="A323" s="68" t="s">
        <v>26</v>
      </c>
      <c r="B323">
        <v>22.4609375</v>
      </c>
      <c r="C323">
        <v>-78.275381089014473</v>
      </c>
      <c r="D323">
        <v>64.453125</v>
      </c>
      <c r="E323">
        <v>131.8359375</v>
      </c>
    </row>
    <row r="324" spans="1:14" x14ac:dyDescent="0.25">
      <c r="A324" s="68" t="s">
        <v>21</v>
      </c>
      <c r="B324">
        <v>20.5078125</v>
      </c>
      <c r="C324">
        <v>95.807591690507877</v>
      </c>
      <c r="D324">
        <v>253.90625</v>
      </c>
      <c r="E324">
        <v>345.703125</v>
      </c>
    </row>
    <row r="325" spans="1:14" x14ac:dyDescent="0.25">
      <c r="A325" s="68" t="s">
        <v>28</v>
      </c>
      <c r="B325">
        <v>21.484375</v>
      </c>
      <c r="C325">
        <v>-2.330178716325193</v>
      </c>
      <c r="D325">
        <v>41.015625</v>
      </c>
      <c r="E325">
        <v>302.734375</v>
      </c>
    </row>
    <row r="326" spans="1:14" x14ac:dyDescent="0.25">
      <c r="A326" s="68" t="s">
        <v>24</v>
      </c>
      <c r="B326">
        <v>22.4609375</v>
      </c>
      <c r="C326">
        <v>52.026682035756963</v>
      </c>
      <c r="D326">
        <v>40.0390625</v>
      </c>
      <c r="E326">
        <v>208.0078125</v>
      </c>
    </row>
    <row r="327" spans="1:14" x14ac:dyDescent="0.25">
      <c r="A327" s="68" t="s">
        <v>29</v>
      </c>
      <c r="B327">
        <v>20.5078125</v>
      </c>
      <c r="C327">
        <v>42.11541252104189</v>
      </c>
      <c r="D327">
        <v>231.4453125</v>
      </c>
      <c r="E327">
        <v>500</v>
      </c>
    </row>
    <row r="330" spans="1:14" x14ac:dyDescent="0.25">
      <c r="A330" s="3" t="s">
        <v>152</v>
      </c>
      <c r="J330" s="3" t="s">
        <v>153</v>
      </c>
    </row>
    <row r="331" spans="1:14" x14ac:dyDescent="0.25">
      <c r="A331" s="68"/>
      <c r="B331" s="68" t="s">
        <v>101</v>
      </c>
      <c r="C331" s="68" t="s">
        <v>102</v>
      </c>
      <c r="D331" s="68" t="s">
        <v>103</v>
      </c>
      <c r="E331" s="68" t="s">
        <v>104</v>
      </c>
      <c r="J331" s="68"/>
      <c r="K331" s="68" t="s">
        <v>101</v>
      </c>
      <c r="L331" s="68" t="s">
        <v>102</v>
      </c>
      <c r="M331" s="68" t="s">
        <v>103</v>
      </c>
      <c r="N331" s="68" t="s">
        <v>104</v>
      </c>
    </row>
    <row r="332" spans="1:14" x14ac:dyDescent="0.25">
      <c r="A332" s="68" t="s">
        <v>15</v>
      </c>
      <c r="B332">
        <v>73.2421875</v>
      </c>
      <c r="C332">
        <v>83.359640210019094</v>
      </c>
      <c r="D332">
        <v>143.5546875</v>
      </c>
      <c r="E332">
        <v>201.171875</v>
      </c>
      <c r="J332" s="68" t="s">
        <v>12</v>
      </c>
      <c r="K332">
        <v>0.5714285714285714</v>
      </c>
      <c r="L332">
        <v>2.6440987654859192</v>
      </c>
      <c r="M332">
        <v>0.71428571428571419</v>
      </c>
      <c r="N332">
        <v>0.8571428571428571</v>
      </c>
    </row>
    <row r="333" spans="1:14" x14ac:dyDescent="0.25">
      <c r="A333" s="68" t="s">
        <v>25</v>
      </c>
      <c r="B333">
        <v>49.8046875</v>
      </c>
      <c r="C333">
        <v>16.906974339213491</v>
      </c>
      <c r="D333">
        <v>103.515625</v>
      </c>
      <c r="E333">
        <v>155.2734375</v>
      </c>
      <c r="J333" s="68" t="s">
        <v>105</v>
      </c>
      <c r="K333">
        <v>0.2857142857142857</v>
      </c>
      <c r="L333">
        <v>0.35572559416491228</v>
      </c>
      <c r="M333">
        <v>0.5714285714285714</v>
      </c>
      <c r="N333">
        <v>0.71428571428571419</v>
      </c>
    </row>
    <row r="334" spans="1:14" x14ac:dyDescent="0.25">
      <c r="A334" s="68" t="s">
        <v>18</v>
      </c>
      <c r="B334">
        <v>51.7578125</v>
      </c>
      <c r="C334">
        <v>66.718335917461289</v>
      </c>
      <c r="D334">
        <v>93.75</v>
      </c>
      <c r="E334">
        <v>154.296875</v>
      </c>
    </row>
    <row r="335" spans="1:14" x14ac:dyDescent="0.25">
      <c r="A335" s="68" t="s">
        <v>26</v>
      </c>
      <c r="B335">
        <v>29.296875</v>
      </c>
      <c r="C335">
        <v>52.428049715955993</v>
      </c>
      <c r="D335">
        <v>79.1015625</v>
      </c>
      <c r="E335">
        <v>107.421875</v>
      </c>
    </row>
    <row r="336" spans="1:14" x14ac:dyDescent="0.25">
      <c r="A336" s="68" t="s">
        <v>21</v>
      </c>
      <c r="B336">
        <v>41.015625</v>
      </c>
      <c r="C336">
        <v>103.6739092312109</v>
      </c>
      <c r="D336">
        <v>180.6640625</v>
      </c>
      <c r="E336">
        <v>300.78125</v>
      </c>
    </row>
    <row r="337" spans="1:14" x14ac:dyDescent="0.25">
      <c r="A337" s="68" t="s">
        <v>28</v>
      </c>
      <c r="B337">
        <v>58.59375</v>
      </c>
      <c r="C337">
        <v>112.565531639851</v>
      </c>
      <c r="D337">
        <v>185.546875</v>
      </c>
      <c r="E337">
        <v>284.1796875</v>
      </c>
    </row>
    <row r="338" spans="1:14" x14ac:dyDescent="0.25">
      <c r="A338" s="68" t="s">
        <v>24</v>
      </c>
      <c r="B338">
        <v>22.4609375</v>
      </c>
      <c r="C338">
        <v>55.042652555333653</v>
      </c>
      <c r="D338">
        <v>42.96875</v>
      </c>
      <c r="E338">
        <v>299.8046875</v>
      </c>
    </row>
    <row r="339" spans="1:14" x14ac:dyDescent="0.25">
      <c r="A339" s="68" t="s">
        <v>29</v>
      </c>
      <c r="B339">
        <v>49.8046875</v>
      </c>
      <c r="C339">
        <v>45.413935050405783</v>
      </c>
      <c r="D339">
        <v>51.7578125</v>
      </c>
      <c r="E339">
        <v>52.734375</v>
      </c>
    </row>
    <row r="342" spans="1:14" x14ac:dyDescent="0.25">
      <c r="A342" s="3" t="s">
        <v>154</v>
      </c>
      <c r="J342" s="3" t="s">
        <v>155</v>
      </c>
    </row>
    <row r="343" spans="1:14" x14ac:dyDescent="0.25">
      <c r="A343" s="68"/>
      <c r="B343" s="68" t="s">
        <v>101</v>
      </c>
      <c r="C343" s="68" t="s">
        <v>102</v>
      </c>
      <c r="D343" s="68" t="s">
        <v>103</v>
      </c>
      <c r="E343" s="68" t="s">
        <v>104</v>
      </c>
      <c r="J343" s="68"/>
      <c r="K343" s="68" t="s">
        <v>101</v>
      </c>
      <c r="L343" s="68" t="s">
        <v>102</v>
      </c>
      <c r="M343" s="68" t="s">
        <v>103</v>
      </c>
      <c r="N343" s="68" t="s">
        <v>104</v>
      </c>
    </row>
    <row r="344" spans="1:14" x14ac:dyDescent="0.25">
      <c r="A344" s="68" t="s">
        <v>15</v>
      </c>
      <c r="B344">
        <v>49.8046875</v>
      </c>
      <c r="C344">
        <v>91.602400633007974</v>
      </c>
      <c r="D344">
        <v>152.34375</v>
      </c>
      <c r="E344">
        <v>217.7734375</v>
      </c>
      <c r="J344" s="68" t="s">
        <v>12</v>
      </c>
      <c r="K344">
        <v>3.3333333333333333E-2</v>
      </c>
      <c r="L344">
        <v>5.4970463707975687</v>
      </c>
      <c r="M344">
        <v>0.33333333333333331</v>
      </c>
      <c r="N344">
        <v>0.46666666666666667</v>
      </c>
    </row>
    <row r="345" spans="1:14" x14ac:dyDescent="0.25">
      <c r="A345" s="68" t="s">
        <v>25</v>
      </c>
      <c r="B345">
        <v>49.8046875</v>
      </c>
      <c r="C345">
        <v>83.660974587189727</v>
      </c>
      <c r="D345">
        <v>138.671875</v>
      </c>
      <c r="E345">
        <v>208.0078125</v>
      </c>
      <c r="J345" s="68" t="s">
        <v>105</v>
      </c>
      <c r="K345">
        <v>3.3333333333333333E-2</v>
      </c>
      <c r="L345">
        <v>3.603379059013057</v>
      </c>
      <c r="M345">
        <v>0.33333333333333331</v>
      </c>
      <c r="N345">
        <v>0.46666666666666667</v>
      </c>
    </row>
    <row r="346" spans="1:14" x14ac:dyDescent="0.25">
      <c r="A346" s="68" t="s">
        <v>18</v>
      </c>
      <c r="B346">
        <v>31.25</v>
      </c>
      <c r="C346">
        <v>92.594160390185024</v>
      </c>
      <c r="D346">
        <v>161.1328125</v>
      </c>
      <c r="E346">
        <v>291.9921875</v>
      </c>
    </row>
    <row r="347" spans="1:14" x14ac:dyDescent="0.25">
      <c r="A347" s="68" t="s">
        <v>26</v>
      </c>
      <c r="B347">
        <v>50.78125</v>
      </c>
      <c r="C347">
        <v>57.602830453980303</v>
      </c>
      <c r="D347">
        <v>90.8203125</v>
      </c>
      <c r="E347">
        <v>120.1171875</v>
      </c>
    </row>
    <row r="348" spans="1:14" x14ac:dyDescent="0.25">
      <c r="A348" s="68" t="s">
        <v>21</v>
      </c>
      <c r="B348">
        <v>110.3515625</v>
      </c>
      <c r="C348">
        <v>137.93211754442839</v>
      </c>
      <c r="D348">
        <v>236.328125</v>
      </c>
      <c r="E348">
        <v>365.234375</v>
      </c>
    </row>
    <row r="349" spans="1:14" x14ac:dyDescent="0.25">
      <c r="A349" s="68" t="s">
        <v>28</v>
      </c>
      <c r="B349">
        <v>63.4765625</v>
      </c>
      <c r="C349">
        <v>124.8667418189625</v>
      </c>
      <c r="D349">
        <v>199.21875</v>
      </c>
      <c r="E349">
        <v>346.6796875</v>
      </c>
    </row>
    <row r="350" spans="1:14" x14ac:dyDescent="0.25">
      <c r="A350" s="68" t="s">
        <v>24</v>
      </c>
      <c r="B350">
        <v>22.4609375</v>
      </c>
      <c r="C350">
        <v>-28.244412334761559</v>
      </c>
      <c r="D350">
        <v>39.0625</v>
      </c>
      <c r="E350">
        <v>88.8671875</v>
      </c>
    </row>
    <row r="351" spans="1:14" x14ac:dyDescent="0.25">
      <c r="A351" s="68" t="s">
        <v>29</v>
      </c>
      <c r="B351">
        <v>49.8046875</v>
      </c>
      <c r="C351">
        <v>58.242880748075862</v>
      </c>
      <c r="D351">
        <v>104.4921875</v>
      </c>
      <c r="E351">
        <v>255.859375</v>
      </c>
    </row>
    <row r="354" spans="1:14" x14ac:dyDescent="0.25">
      <c r="A354" s="3" t="s">
        <v>156</v>
      </c>
      <c r="J354" s="3" t="s">
        <v>157</v>
      </c>
    </row>
    <row r="355" spans="1:14" x14ac:dyDescent="0.25">
      <c r="A355" s="68"/>
      <c r="B355" s="68" t="s">
        <v>101</v>
      </c>
      <c r="C355" s="68" t="s">
        <v>102</v>
      </c>
      <c r="D355" s="68" t="s">
        <v>103</v>
      </c>
      <c r="E355" s="68" t="s">
        <v>104</v>
      </c>
      <c r="J355" s="68"/>
      <c r="K355" s="68" t="s">
        <v>101</v>
      </c>
      <c r="L355" s="68" t="s">
        <v>102</v>
      </c>
      <c r="M355" s="68" t="s">
        <v>103</v>
      </c>
      <c r="N355" s="68" t="s">
        <v>104</v>
      </c>
    </row>
    <row r="356" spans="1:14" x14ac:dyDescent="0.25">
      <c r="A356" s="68" t="s">
        <v>15</v>
      </c>
      <c r="B356">
        <v>15.625</v>
      </c>
      <c r="C356">
        <v>60.25871387772488</v>
      </c>
      <c r="D356">
        <v>64.453125</v>
      </c>
      <c r="E356">
        <v>190.4296875</v>
      </c>
      <c r="J356" s="68" t="s">
        <v>12</v>
      </c>
      <c r="K356">
        <v>3.3333333333333333E-2</v>
      </c>
      <c r="L356">
        <v>0.74910826569239464</v>
      </c>
      <c r="M356">
        <v>0.26666666666666672</v>
      </c>
      <c r="N356">
        <v>0.96666666666666667</v>
      </c>
    </row>
    <row r="357" spans="1:14" x14ac:dyDescent="0.25">
      <c r="A357" s="68" t="s">
        <v>25</v>
      </c>
      <c r="B357">
        <v>49.8046875</v>
      </c>
      <c r="C357">
        <v>-245.8228023339301</v>
      </c>
      <c r="D357">
        <v>51.7578125</v>
      </c>
      <c r="E357">
        <v>52.734375</v>
      </c>
      <c r="J357" s="68" t="s">
        <v>105</v>
      </c>
      <c r="K357">
        <v>0.33333333333333331</v>
      </c>
      <c r="L357">
        <v>0.88139645845224346</v>
      </c>
      <c r="M357">
        <v>0.36666666666666659</v>
      </c>
      <c r="N357">
        <v>0.93333333333333335</v>
      </c>
    </row>
    <row r="358" spans="1:14" x14ac:dyDescent="0.25">
      <c r="A358" s="68" t="s">
        <v>18</v>
      </c>
      <c r="B358">
        <v>31.25</v>
      </c>
      <c r="C358">
        <v>101.35550518167869</v>
      </c>
      <c r="D358">
        <v>137.6953125</v>
      </c>
      <c r="E358">
        <v>243.1640625</v>
      </c>
    </row>
    <row r="359" spans="1:14" x14ac:dyDescent="0.25">
      <c r="A359" s="68" t="s">
        <v>26</v>
      </c>
      <c r="B359">
        <v>49.8046875</v>
      </c>
      <c r="C359">
        <v>98.397190127750264</v>
      </c>
      <c r="D359">
        <v>116.2109375</v>
      </c>
      <c r="E359">
        <v>268.5546875</v>
      </c>
    </row>
    <row r="360" spans="1:14" x14ac:dyDescent="0.25">
      <c r="A360" s="68" t="s">
        <v>21</v>
      </c>
      <c r="B360">
        <v>83.984375</v>
      </c>
      <c r="C360">
        <v>126.51900196532971</v>
      </c>
      <c r="D360">
        <v>192.3828125</v>
      </c>
      <c r="E360">
        <v>276.3671875</v>
      </c>
    </row>
    <row r="361" spans="1:14" x14ac:dyDescent="0.25">
      <c r="A361" s="68" t="s">
        <v>28</v>
      </c>
      <c r="B361">
        <v>66.40625</v>
      </c>
      <c r="C361">
        <v>109.4004110011291</v>
      </c>
      <c r="D361">
        <v>138.671875</v>
      </c>
      <c r="E361">
        <v>219.7265625</v>
      </c>
    </row>
    <row r="362" spans="1:14" x14ac:dyDescent="0.25">
      <c r="A362" s="68" t="s">
        <v>24</v>
      </c>
      <c r="B362">
        <v>31.25</v>
      </c>
      <c r="C362">
        <v>100.4142864196486</v>
      </c>
      <c r="D362">
        <v>132.8125</v>
      </c>
      <c r="E362">
        <v>235.3515625</v>
      </c>
    </row>
    <row r="363" spans="1:14" x14ac:dyDescent="0.25">
      <c r="A363" s="68" t="s">
        <v>29</v>
      </c>
      <c r="B363">
        <v>49.8046875</v>
      </c>
      <c r="C363">
        <v>55.197210831751541</v>
      </c>
      <c r="D363">
        <v>52.734375</v>
      </c>
      <c r="E363">
        <v>102.5390625</v>
      </c>
    </row>
    <row r="390" spans="1:5" x14ac:dyDescent="0.25">
      <c r="A390" s="3" t="s">
        <v>135</v>
      </c>
    </row>
    <row r="391" spans="1:5" x14ac:dyDescent="0.25">
      <c r="A391" s="68"/>
      <c r="B391" s="68" t="s">
        <v>101</v>
      </c>
      <c r="C391" s="68" t="s">
        <v>102</v>
      </c>
      <c r="D391" s="68" t="s">
        <v>103</v>
      </c>
      <c r="E391" s="68" t="s">
        <v>104</v>
      </c>
    </row>
    <row r="392" spans="1:5" x14ac:dyDescent="0.25">
      <c r="A392" s="68" t="s">
        <v>15</v>
      </c>
      <c r="B392">
        <v>1.953125</v>
      </c>
      <c r="C392">
        <v>3.1225548792886282</v>
      </c>
      <c r="D392">
        <v>5.859375</v>
      </c>
      <c r="E392">
        <v>6.8359375</v>
      </c>
    </row>
    <row r="393" spans="1:5" x14ac:dyDescent="0.25">
      <c r="A393" s="68" t="s">
        <v>25</v>
      </c>
      <c r="B393">
        <v>1.953125</v>
      </c>
      <c r="C393">
        <v>4.1849093987553641</v>
      </c>
      <c r="D393">
        <v>5.859375</v>
      </c>
      <c r="E393">
        <v>7.8125</v>
      </c>
    </row>
    <row r="394" spans="1:5" x14ac:dyDescent="0.25">
      <c r="A394" s="68" t="s">
        <v>18</v>
      </c>
      <c r="B394">
        <v>1.953125</v>
      </c>
      <c r="C394">
        <v>3.31935054813761</v>
      </c>
      <c r="D394">
        <v>5.859375</v>
      </c>
      <c r="E394">
        <v>7.8125</v>
      </c>
    </row>
    <row r="395" spans="1:5" x14ac:dyDescent="0.25">
      <c r="A395" s="68" t="s">
        <v>26</v>
      </c>
      <c r="B395">
        <v>1.953125</v>
      </c>
      <c r="C395">
        <v>3.4785893706340318</v>
      </c>
      <c r="D395">
        <v>5.859375</v>
      </c>
      <c r="E395">
        <v>7.8125</v>
      </c>
    </row>
    <row r="396" spans="1:5" x14ac:dyDescent="0.25">
      <c r="A396" s="68" t="s">
        <v>21</v>
      </c>
      <c r="B396">
        <v>1.953125</v>
      </c>
      <c r="C396">
        <v>3.2531136444080868</v>
      </c>
      <c r="D396">
        <v>5.859375</v>
      </c>
      <c r="E396">
        <v>7.8125</v>
      </c>
    </row>
    <row r="397" spans="1:5" x14ac:dyDescent="0.25">
      <c r="A397" s="68" t="s">
        <v>28</v>
      </c>
      <c r="B397">
        <v>0.9765625</v>
      </c>
      <c r="C397">
        <v>7.9367163111215797</v>
      </c>
      <c r="D397">
        <v>5.859375</v>
      </c>
      <c r="E397">
        <v>8.7890625</v>
      </c>
    </row>
    <row r="398" spans="1:5" x14ac:dyDescent="0.25">
      <c r="A398" s="68" t="s">
        <v>24</v>
      </c>
      <c r="B398">
        <v>1.953125</v>
      </c>
      <c r="C398">
        <v>3.2327794466816129</v>
      </c>
      <c r="D398">
        <v>5.859375</v>
      </c>
      <c r="E398">
        <v>7.8125</v>
      </c>
    </row>
    <row r="399" spans="1:5" x14ac:dyDescent="0.25">
      <c r="A399" s="68" t="s">
        <v>29</v>
      </c>
      <c r="B399">
        <v>0.9765625</v>
      </c>
      <c r="C399">
        <v>3.564656684165846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C382"/>
  <sheetViews>
    <sheetView topLeftCell="A272" workbookViewId="0">
      <selection activeCell="K364" sqref="K364"/>
    </sheetView>
  </sheetViews>
  <sheetFormatPr defaultColWidth="11.42578125" defaultRowHeight="15" x14ac:dyDescent="0.25"/>
  <cols>
    <col min="16" max="16" width="14" style="41" customWidth="1"/>
    <col min="25" max="25" width="12.7109375" style="41" customWidth="1"/>
  </cols>
  <sheetData>
    <row r="6" spans="1:20" x14ac:dyDescent="0.25">
      <c r="B6" s="3" t="s">
        <v>7</v>
      </c>
      <c r="H6" s="3" t="s">
        <v>8</v>
      </c>
      <c r="P6" s="3" t="s">
        <v>9</v>
      </c>
    </row>
    <row r="7" spans="1:20" x14ac:dyDescent="0.25">
      <c r="A7" s="23"/>
      <c r="B7" s="77" t="s">
        <v>11</v>
      </c>
      <c r="C7" s="77"/>
      <c r="D7" s="78" t="s">
        <v>6</v>
      </c>
      <c r="E7" s="77"/>
      <c r="H7" s="25"/>
      <c r="I7" s="80" t="s">
        <v>12</v>
      </c>
      <c r="J7" s="80"/>
      <c r="K7" s="79" t="s">
        <v>13</v>
      </c>
      <c r="L7" s="80"/>
      <c r="Q7" s="81" t="s">
        <v>12</v>
      </c>
      <c r="R7" s="81"/>
      <c r="S7" s="82" t="s">
        <v>13</v>
      </c>
      <c r="T7" s="81"/>
    </row>
    <row r="8" spans="1:20" x14ac:dyDescent="0.25">
      <c r="A8" s="22"/>
      <c r="B8" s="22" t="s">
        <v>159</v>
      </c>
      <c r="C8" s="22" t="s">
        <v>160</v>
      </c>
      <c r="D8" s="22" t="s">
        <v>159</v>
      </c>
      <c r="E8" s="22" t="s">
        <v>160</v>
      </c>
      <c r="H8" s="25"/>
      <c r="I8" s="25" t="s">
        <v>159</v>
      </c>
      <c r="J8" s="25" t="s">
        <v>160</v>
      </c>
      <c r="K8" s="24" t="s">
        <v>159</v>
      </c>
      <c r="L8" s="25" t="s">
        <v>160</v>
      </c>
      <c r="P8" s="28"/>
      <c r="Q8" s="28" t="s">
        <v>159</v>
      </c>
      <c r="R8" s="28" t="s">
        <v>160</v>
      </c>
      <c r="S8" s="27" t="s">
        <v>159</v>
      </c>
      <c r="T8" s="28" t="s">
        <v>160</v>
      </c>
    </row>
    <row r="9" spans="1:20" x14ac:dyDescent="0.25">
      <c r="A9" s="22" t="s">
        <v>14</v>
      </c>
      <c r="B9" s="21">
        <f>AVERAGE(Patient1_Healthy!B8,Patient2_Healthy!B8,Patient3_Healthy!B8,Patient4_Healthy!B8,Patient5_Healthy!B8,Patient6_Healthy!B8)</f>
        <v>21.167924162033568</v>
      </c>
      <c r="C9" s="21">
        <f>STDEV(Patient1_Healthy!B8,Patient2_Healthy!B8,Patient3_Healthy!B8,Patient4_Healthy!B8,Patient5_Healthy!B8,Patient6_Healthy!B8)</f>
        <v>31.378612085973177</v>
      </c>
      <c r="D9" s="21">
        <f>AVERAGE(Patient1_Healthy!C8,Patient2_Healthy!C8,Patient3_Healthy!C8,Patient4_Healthy!C8,Patient5_Healthy!C8,Patient6_Healthy!C8)</f>
        <v>7.4532796436881759</v>
      </c>
      <c r="E9" s="21">
        <f>STDEV(Patient1_Healthy!C8,Patient2_Healthy!C8,Patient3_Healthy!C8,Patient4_Healthy!C8,Patient5_Healthy!C8,Patient6_Healthy!C8)</f>
        <v>5.7243471946914504</v>
      </c>
      <c r="H9" s="25" t="s">
        <v>15</v>
      </c>
      <c r="I9">
        <f>AVERAGE(Patient1_Healthy!I8,Patient2_Healthy!I8,Patient3_Healthy!I8,Patient4_Healthy!I8,Patient5_Healthy!I8,Patient6_Healthy!I8)</f>
        <v>8.0096834956820254E-2</v>
      </c>
      <c r="J9">
        <f>STDEV(Patient1_Healthy!I8,Patient2_Healthy!I8,Patient3_Healthy!I8,Patient4_Healthy!I8,Patient5_Healthy!I8,Patient6_Healthy!I8)</f>
        <v>1.316418274478061E-2</v>
      </c>
      <c r="K9" s="26">
        <f>AVERAGE(Patient1_Healthy!J8,Patient2_Healthy!J8,Patient3_Healthy!J8,Patient4_Healthy!J8,Patient5_Healthy!J8,Patient6_Healthy!J8)</f>
        <v>9.1902996434806053E-2</v>
      </c>
      <c r="L9">
        <f>STDEV(Patient1_Healthy!J8,Patient2_Healthy!J8,Patient3_Healthy!J8,Patient4_Healthy!J8,Patient5_Healthy!J8,Patient6_Healthy!J8)</f>
        <v>5.0733104549050397E-2</v>
      </c>
      <c r="P9" s="28" t="s">
        <v>16</v>
      </c>
      <c r="Q9">
        <f>AVERAGE(Patient1_Healthy!Q8,Patient2_Healthy!Q8,Patient3_Healthy!Q8,Patient4_Healthy!Q8,Patient5_Healthy!Q8,Patient6_Healthy!Q8)</f>
        <v>0.20397795891391376</v>
      </c>
      <c r="R9">
        <f>STDEV(Patient1_Healthy!Q8,Patient2_Healthy!Q8,Patient3_Healthy!Q8,Patient4_Healthy!Q8,Patient5_Healthy!Q8,Patient6_Healthy!Q8)</f>
        <v>0.71275445120884051</v>
      </c>
      <c r="S9" s="26">
        <f>AVERAGE(Patient1_Healthy!R8,Patient2_Healthy!R8,Patient3_Healthy!R8,Patient4_Healthy!R8,Patient5_Healthy!R8,Patient6_Healthy!R8)</f>
        <v>0.12433142439716266</v>
      </c>
      <c r="T9">
        <f>STDEV(Patient1_Healthy!R8,Patient2_Healthy!R8,Patient3_Healthy!R8,Patient4_Healthy!R8,Patient5_Healthy!R8,Patient6_Healthy!R8)</f>
        <v>0.74776658199482482</v>
      </c>
    </row>
    <row r="10" spans="1:20" x14ac:dyDescent="0.25">
      <c r="A10" s="22" t="s">
        <v>17</v>
      </c>
      <c r="B10" s="21">
        <f>AVERAGE(Patient1_Healthy!B9,Patient2_Healthy!B9,Patient3_Healthy!B9,Patient4_Healthy!B9,Patient5_Healthy!B9,Patient6_Healthy!B9)</f>
        <v>20.272790922098004</v>
      </c>
      <c r="C10" s="21">
        <f>STDEV(Patient1_Healthy!B9,Patient2_Healthy!B9,Patient3_Healthy!B9,Patient4_Healthy!B9,Patient5_Healthy!B9,Patient6_Healthy!B9)</f>
        <v>7.8330275927330275</v>
      </c>
      <c r="D10" s="21">
        <f>AVERAGE(Patient1_Healthy!C9,Patient2_Healthy!C9,Patient3_Healthy!C9,Patient4_Healthy!C9,Patient5_Healthy!C9,Patient6_Healthy!C9)</f>
        <v>22.678801496860221</v>
      </c>
      <c r="E10" s="21">
        <f>STDEV(Patient1_Healthy!C9,Patient2_Healthy!C9,Patient3_Healthy!C9,Patient4_Healthy!C9,Patient5_Healthy!C9,Patient6_Healthy!C9)</f>
        <v>14.121434101910081</v>
      </c>
      <c r="H10" s="25" t="s">
        <v>18</v>
      </c>
      <c r="I10">
        <f>AVERAGE(Patient1_Healthy!I9,Patient2_Healthy!I9,Patient3_Healthy!I9,Patient4_Healthy!I9,Patient5_Healthy!I9,Patient6_Healthy!I9)</f>
        <v>8.9530167200691069E-2</v>
      </c>
      <c r="J10">
        <f>STDEV(Patient1_Healthy!I9,Patient2_Healthy!I9,Patient3_Healthy!I9,Patient4_Healthy!I9,Patient5_Healthy!I9,Patient6_Healthy!I9)</f>
        <v>3.735829361782015E-2</v>
      </c>
      <c r="K10" s="26">
        <f>AVERAGE(Patient1_Healthy!J9,Patient2_Healthy!J9,Patient3_Healthy!J9,Patient4_Healthy!J9,Patient5_Healthy!J9,Patient6_Healthy!J9)</f>
        <v>8.0135149423657542E-2</v>
      </c>
      <c r="L10">
        <f>STDEV(Patient1_Healthy!J9,Patient2_Healthy!J9,Patient3_Healthy!J9,Patient4_Healthy!J9,Patient5_Healthy!J9,Patient6_Healthy!J9)</f>
        <v>3.086955148017332E-2</v>
      </c>
      <c r="P10" s="28" t="s">
        <v>19</v>
      </c>
      <c r="Q10">
        <f>AVERAGE(Patient1_Healthy!Q9,Patient2_Healthy!Q9,Patient3_Healthy!Q9,Patient4_Healthy!Q9,Patient5_Healthy!Q9,Patient6_Healthy!Q9)</f>
        <v>6.0829829248557319</v>
      </c>
      <c r="R10">
        <f>STDEV(Patient1_Healthy!Q9,Patient2_Healthy!Q9,Patient3_Healthy!Q9,Patient4_Healthy!Q9,Patient5_Healthy!Q9,Patient6_Healthy!Q9)</f>
        <v>1.3704296985396549</v>
      </c>
      <c r="S10" s="26">
        <f>AVERAGE(Patient1_Healthy!R9,Patient2_Healthy!R9,Patient3_Healthy!R9,Patient4_Healthy!R9,Patient5_Healthy!R9,Patient6_Healthy!R9)</f>
        <v>9.5980848520796727</v>
      </c>
      <c r="T10">
        <f>STDEV(Patient1_Healthy!R9,Patient2_Healthy!R9,Patient3_Healthy!R9,Patient4_Healthy!R9,Patient5_Healthy!R9,Patient6_Healthy!R9)</f>
        <v>2.7265079067763378</v>
      </c>
    </row>
    <row r="11" spans="1:20" x14ac:dyDescent="0.25">
      <c r="A11" s="22" t="s">
        <v>20</v>
      </c>
      <c r="B11" s="21">
        <f>AVERAGE(Patient1_Healthy!B10,Patient2_Healthy!B10,Patient3_Healthy!B10,Patient4_Healthy!B10,Patient5_Healthy!B10,Patient6_Healthy!B10)</f>
        <v>8.3735110301812625</v>
      </c>
      <c r="C11" s="21">
        <f>STDEV(Patient1_Healthy!B10,Patient2_Healthy!B10,Patient3_Healthy!B10,Patient4_Healthy!B10,Patient5_Healthy!B10,Patient6_Healthy!B10)</f>
        <v>3.8061096130248715</v>
      </c>
      <c r="D11" s="21">
        <f>AVERAGE(Patient1_Healthy!C10,Patient2_Healthy!C10,Patient3_Healthy!C10,Patient4_Healthy!C10,Patient5_Healthy!C10,Patient6_Healthy!C10)</f>
        <v>6.2520500725713761</v>
      </c>
      <c r="E11" s="21">
        <f>STDEV(Patient1_Healthy!C10,Patient2_Healthy!C10,Patient3_Healthy!C10,Patient4_Healthy!C10,Patient5_Healthy!C10,Patient6_Healthy!C10)</f>
        <v>3.3169189737265428</v>
      </c>
      <c r="H11" s="25" t="s">
        <v>21</v>
      </c>
      <c r="I11">
        <f>AVERAGE(Patient1_Healthy!I10,Patient2_Healthy!I10,Patient3_Healthy!I10,Patient4_Healthy!I10,Patient5_Healthy!I10,Patient6_Healthy!I10)</f>
        <v>0.12797151675179033</v>
      </c>
      <c r="J11">
        <f>STDEV(Patient1_Healthy!I10,Patient2_Healthy!I10,Patient3_Healthy!I10,Patient4_Healthy!I10,Patient5_Healthy!I10,Patient6_Healthy!I10)</f>
        <v>4.9581141526559E-2</v>
      </c>
      <c r="K11" s="26">
        <f>AVERAGE(Patient1_Healthy!J10,Patient2_Healthy!J10,Patient3_Healthy!J10,Patient4_Healthy!J10,Patient5_Healthy!J10,Patient6_Healthy!J10)</f>
        <v>9.6850066655821243E-2</v>
      </c>
      <c r="L11">
        <f>STDEV(Patient1_Healthy!J10,Patient2_Healthy!J10,Patient3_Healthy!J10,Patient4_Healthy!J10,Patient5_Healthy!J10,Patient6_Healthy!J10)</f>
        <v>4.1215601369019285E-2</v>
      </c>
      <c r="P11" s="28" t="s">
        <v>22</v>
      </c>
      <c r="Q11">
        <f>AVERAGE(Patient1_Healthy!Q10,Patient2_Healthy!Q10,Patient3_Healthy!Q10,Patient4_Healthy!Q10,Patient5_Healthy!Q10,Patient6_Healthy!Q10)</f>
        <v>37.625940774351534</v>
      </c>
      <c r="R11">
        <f>STDEV(Patient1_Healthy!Q10,Patient2_Healthy!Q10,Patient3_Healthy!Q10,Patient4_Healthy!Q10,Patient5_Healthy!Q10,Patient6_Healthy!Q10)</f>
        <v>11.043462681707737</v>
      </c>
      <c r="S11" s="26">
        <f>AVERAGE(Patient1_Healthy!R10,Patient2_Healthy!R10,Patient3_Healthy!R10,Patient4_Healthy!R10,Patient5_Healthy!R10,Patient6_Healthy!R10)</f>
        <v>52.199799181019564</v>
      </c>
      <c r="T11">
        <f>STDEV(Patient1_Healthy!R10,Patient2_Healthy!R10,Patient3_Healthy!R10,Patient4_Healthy!R10,Patient5_Healthy!R10,Patient6_Healthy!R10)</f>
        <v>6.9906372921213498</v>
      </c>
    </row>
    <row r="12" spans="1:20" x14ac:dyDescent="0.25">
      <c r="A12" s="22" t="s">
        <v>23</v>
      </c>
      <c r="B12" s="21">
        <f>AVERAGE(Patient1_Healthy!B11,Patient2_Healthy!B11,Patient3_Healthy!B11,Patient4_Healthy!B11,Patient5_Healthy!B11,Patient6_Healthy!B11)</f>
        <v>11.124046390343894</v>
      </c>
      <c r="C12" s="21">
        <f>STDEV(Patient1_Healthy!B11,Patient2_Healthy!B11,Patient3_Healthy!B11,Patient4_Healthy!B11,Patient5_Healthy!B11,Patient6_Healthy!B11)</f>
        <v>4.6423216634769551</v>
      </c>
      <c r="D12" s="21">
        <f>AVERAGE(Patient1_Healthy!C11,Patient2_Healthy!C11,Patient3_Healthy!C11,Patient4_Healthy!C11,Patient5_Healthy!C11,Patient6_Healthy!C11)</f>
        <v>11.146449516233851</v>
      </c>
      <c r="E12" s="21">
        <f>STDEV(Patient1_Healthy!C11,Patient2_Healthy!C11,Patient3_Healthy!C11,Patient4_Healthy!C11,Patient5_Healthy!C11,Patient6_Healthy!C11)</f>
        <v>4.1028669759163705</v>
      </c>
      <c r="H12" s="25" t="s">
        <v>24</v>
      </c>
      <c r="I12">
        <f>AVERAGE(Patient1_Healthy!I11,Patient2_Healthy!I11,Patient3_Healthy!I11,Patient4_Healthy!I11,Patient5_Healthy!I11,Patient6_Healthy!I11)</f>
        <v>9.794041612134767E-2</v>
      </c>
      <c r="J12">
        <f>STDEV(Patient1_Healthy!I11,Patient2_Healthy!I11,Patient3_Healthy!I11,Patient4_Healthy!I11,Patient5_Healthy!I11,Patient6_Healthy!I11)</f>
        <v>5.4857567115642859E-2</v>
      </c>
      <c r="K12" s="26">
        <f>AVERAGE(Patient1_Healthy!J11,Patient2_Healthy!J11,Patient3_Healthy!J11,Patient4_Healthy!J11,Patient5_Healthy!J11,Patient6_Healthy!J11)</f>
        <v>0.110062767985648</v>
      </c>
      <c r="L12">
        <f>STDEV(Patient1_Healthy!J11,Patient2_Healthy!J11,Patient3_Healthy!J11,Patient4_Healthy!J11,Patient5_Healthy!J11,Patient6_Healthy!J11)</f>
        <v>3.1057765070005808E-2</v>
      </c>
    </row>
    <row r="13" spans="1:20" x14ac:dyDescent="0.25">
      <c r="H13" s="25" t="s">
        <v>25</v>
      </c>
      <c r="I13">
        <f>AVERAGE(Patient1_Healthy!I12,Patient2_Healthy!I12,Patient3_Healthy!I12,Patient4_Healthy!I12,Patient5_Healthy!I12,Patient6_Healthy!I12)</f>
        <v>0.11038955315670133</v>
      </c>
      <c r="J13">
        <f>STDEV(Patient1_Healthy!I12,Patient2_Healthy!I12,Patient3_Healthy!I12,Patient4_Healthy!I12,Patient5_Healthy!I12,Patient6_Healthy!I12)</f>
        <v>4.3413009697833266E-2</v>
      </c>
      <c r="K13" s="26">
        <f>AVERAGE(Patient1_Healthy!J12,Patient2_Healthy!J12,Patient3_Healthy!J12,Patient4_Healthy!J12,Patient5_Healthy!J12,Patient6_Healthy!J12)</f>
        <v>0.10519467562880576</v>
      </c>
      <c r="L13">
        <f>STDEV(Patient1_Healthy!J12,Patient2_Healthy!J12,Patient3_Healthy!J12,Patient4_Healthy!J12,Patient5_Healthy!J12,Patient6_Healthy!J12)</f>
        <v>5.3128449522372917E-2</v>
      </c>
    </row>
    <row r="14" spans="1:20" x14ac:dyDescent="0.25">
      <c r="H14" s="25" t="s">
        <v>26</v>
      </c>
      <c r="I14">
        <f>AVERAGE(Patient1_Healthy!I13,Patient2_Healthy!I13,Patient3_Healthy!I13,Patient4_Healthy!I13,Patient5_Healthy!I13,Patient6_Healthy!I13)</f>
        <v>9.53898711607125E-2</v>
      </c>
      <c r="J14">
        <f>STDEV(Patient1_Healthy!I13,Patient2_Healthy!I13,Patient3_Healthy!I13,Patient4_Healthy!I13,Patient5_Healthy!I13,Patient6_Healthy!I13)</f>
        <v>2.728735945019203E-2</v>
      </c>
      <c r="K14" s="26">
        <f>AVERAGE(Patient1_Healthy!J13,Patient2_Healthy!J13,Patient3_Healthy!J13,Patient4_Healthy!J13,Patient5_Healthy!J13,Patient6_Healthy!J13)</f>
        <v>8.5471741921628749E-2</v>
      </c>
      <c r="L14">
        <f>STDEV(Patient1_Healthy!J13,Patient2_Healthy!J13,Patient3_Healthy!J13,Patient4_Healthy!J13,Patient5_Healthy!J13,Patient6_Healthy!J13)</f>
        <v>2.8623686233626443E-2</v>
      </c>
      <c r="Q14" s="29" t="s">
        <v>159</v>
      </c>
      <c r="R14" s="30" t="s">
        <v>160</v>
      </c>
    </row>
    <row r="15" spans="1:20" x14ac:dyDescent="0.25">
      <c r="H15" s="25" t="s">
        <v>28</v>
      </c>
      <c r="I15">
        <f>AVERAGE(Patient1_Healthy!I14,Patient2_Healthy!I14,Patient3_Healthy!I14,Patient4_Healthy!I14,Patient5_Healthy!I14,Patient6_Healthy!I14)</f>
        <v>0.1453380601533715</v>
      </c>
      <c r="J15">
        <f>STDEV(Patient1_Healthy!I14,Patient2_Healthy!I14,Patient3_Healthy!I14,Patient4_Healthy!I14,Patient5_Healthy!I14,Patient6_Healthy!I14)</f>
        <v>8.2376546385353383E-2</v>
      </c>
      <c r="K15" s="26">
        <f>AVERAGE(Patient1_Healthy!J14,Patient2_Healthy!J14,Patient3_Healthy!J14,Patient4_Healthy!J14,Patient5_Healthy!J14,Patient6_Healthy!J14)</f>
        <v>0.13180563717510776</v>
      </c>
      <c r="L15">
        <f>STDEV(Patient1_Healthy!J14,Patient2_Healthy!J14,Patient3_Healthy!J14,Patient4_Healthy!J14,Patient5_Healthy!J14,Patient6_Healthy!J14)</f>
        <v>6.6875182999582242E-2</v>
      </c>
      <c r="P15" s="28" t="s">
        <v>27</v>
      </c>
      <c r="Q15">
        <f>AVERAGE(Patient1_Healthy!Q13,Patient2_Healthy!Q13,Patient3_Healthy!Q13,Patient4_Healthy!Q13,Patient5_Healthy!Q13,Patient6_Healthy!Q13)</f>
        <v>926.24259297734841</v>
      </c>
      <c r="R15" s="26">
        <f>STDEV(Patient1_Healthy!Q13,Patient2_Healthy!Q13,Patient3_Healthy!Q13,Patient4_Healthy!Q13,Patient5_Healthy!Q13,Patient6_Healthy!Q13)</f>
        <v>578.35054990861795</v>
      </c>
    </row>
    <row r="16" spans="1:20" x14ac:dyDescent="0.25">
      <c r="H16" s="25" t="s">
        <v>29</v>
      </c>
      <c r="I16">
        <f>AVERAGE(Patient1_Healthy!I15,Patient2_Healthy!I15,Patient3_Healthy!I15,Patient4_Healthy!I15,Patient5_Healthy!I15,Patient6_Healthy!I15)</f>
        <v>0.14200929518891867</v>
      </c>
      <c r="J16">
        <f>STDEV(Patient1_Healthy!I15,Patient2_Healthy!I15,Patient3_Healthy!I15,Patient4_Healthy!I15,Patient5_Healthy!I15,Patient6_Healthy!I15)</f>
        <v>6.777198546397617E-2</v>
      </c>
      <c r="K16" s="26">
        <f>AVERAGE(Patient1_Healthy!J15,Patient2_Healthy!J15,Patient3_Healthy!J15,Patient4_Healthy!J15,Patient5_Healthy!J15,Patient6_Healthy!J15)</f>
        <v>0.10306791854176474</v>
      </c>
      <c r="L16">
        <f>STDEV(Patient1_Healthy!J15,Patient2_Healthy!J15,Patient3_Healthy!J15,Patient4_Healthy!J15,Patient5_Healthy!J15,Patient6_Healthy!J15)</f>
        <v>3.3672723488611805E-2</v>
      </c>
    </row>
    <row r="19" spans="1:20" x14ac:dyDescent="0.25">
      <c r="B19" s="3" t="s">
        <v>30</v>
      </c>
      <c r="H19" s="3" t="s">
        <v>31</v>
      </c>
      <c r="P19" s="3" t="s">
        <v>32</v>
      </c>
    </row>
    <row r="20" spans="1:20" x14ac:dyDescent="0.25">
      <c r="A20" s="23"/>
      <c r="B20" s="77" t="s">
        <v>11</v>
      </c>
      <c r="C20" s="77"/>
      <c r="D20" s="78" t="s">
        <v>6</v>
      </c>
      <c r="E20" s="77"/>
      <c r="H20" s="25"/>
      <c r="I20" s="80" t="s">
        <v>12</v>
      </c>
      <c r="J20" s="80"/>
      <c r="K20" s="79" t="s">
        <v>13</v>
      </c>
      <c r="L20" s="80"/>
      <c r="Q20" s="81" t="s">
        <v>12</v>
      </c>
      <c r="R20" s="81"/>
      <c r="S20" s="82" t="s">
        <v>13</v>
      </c>
      <c r="T20" s="81"/>
    </row>
    <row r="21" spans="1:20" x14ac:dyDescent="0.25">
      <c r="A21" s="22"/>
      <c r="B21" s="22" t="s">
        <v>159</v>
      </c>
      <c r="C21" s="22" t="s">
        <v>160</v>
      </c>
      <c r="D21" s="22" t="s">
        <v>159</v>
      </c>
      <c r="E21" s="22" t="s">
        <v>160</v>
      </c>
      <c r="H21" s="25"/>
      <c r="I21" s="25" t="s">
        <v>159</v>
      </c>
      <c r="J21" s="25" t="s">
        <v>160</v>
      </c>
      <c r="K21" s="24" t="s">
        <v>159</v>
      </c>
      <c r="L21" s="25" t="s">
        <v>160</v>
      </c>
      <c r="P21" s="28"/>
      <c r="Q21" s="28" t="s">
        <v>159</v>
      </c>
      <c r="R21" s="28" t="s">
        <v>160</v>
      </c>
      <c r="S21" s="27" t="s">
        <v>159</v>
      </c>
      <c r="T21" s="28" t="s">
        <v>160</v>
      </c>
    </row>
    <row r="22" spans="1:20" x14ac:dyDescent="0.25">
      <c r="A22" s="22" t="s">
        <v>14</v>
      </c>
      <c r="B22" s="21">
        <f>AVERAGE(Patient1_Healthy!B21,Patient2_Healthy!B21,Patient3_Healthy!B21,Patient4_Healthy!B21,Patient5_Healthy!B21,Patient6_Healthy!B21)</f>
        <v>16.887415091441547</v>
      </c>
      <c r="C22" s="21">
        <f>STDEV(Patient1_Healthy!B21,Patient2_Healthy!B21,Patient3_Healthy!B21,Patient4_Healthy!B21,Patient5_Healthy!B21,Patient6_Healthy!B21)</f>
        <v>22.727033364636792</v>
      </c>
      <c r="D22" s="21">
        <f>AVERAGE(Patient1_Healthy!C21,Patient2_Healthy!C21,Patient3_Healthy!C21,Patient4_Healthy!C21,Patient5_Healthy!C21,Patient6_Healthy!C21)</f>
        <v>6.8727847651306746</v>
      </c>
      <c r="E22" s="21">
        <f>STDEV(Patient1_Healthy!C21,Patient2_Healthy!C21,Patient3_Healthy!C21,Patient4_Healthy!C21,Patient5_Healthy!C21,Patient6_Healthy!C21)</f>
        <v>5.9248831657532168</v>
      </c>
      <c r="H22" s="25" t="s">
        <v>15</v>
      </c>
      <c r="I22">
        <f>AVERAGE(Patient1_Healthy!I21,Patient2_Healthy!I21,Patient3_Healthy!I21,Patient4_Healthy!I21,Patient5_Healthy!I21,Patient6_Healthy!I21)</f>
        <v>0.49198033248614559</v>
      </c>
      <c r="J22">
        <f>STDEV(Patient1_Healthy!I21,Patient2_Healthy!I21,Patient3_Healthy!I21,Patient4_Healthy!I21,Patient5_Healthy!I21,Patient6_Healthy!I21)</f>
        <v>0.27391621287529766</v>
      </c>
      <c r="K22" s="26">
        <f>AVERAGE(Patient1_Healthy!J21,Patient2_Healthy!J21,Patient3_Healthy!J21,Patient4_Healthy!J21,Patient5_Healthy!J21,Patient6_Healthy!J21)</f>
        <v>0.4945228552124446</v>
      </c>
      <c r="L22">
        <f>STDEV(Patient1_Healthy!J21,Patient2_Healthy!J21,Patient3_Healthy!J21,Patient4_Healthy!J21,Patient5_Healthy!J21,Patient6_Healthy!J21)</f>
        <v>0.25166526235386982</v>
      </c>
      <c r="P22" s="28" t="s">
        <v>16</v>
      </c>
      <c r="Q22">
        <f>AVERAGE(Patient1_Healthy!Q21,Patient2_Healthy!Q21,Patient3_Healthy!Q21,Patient4_Healthy!Q21,Patient5_Healthy!Q21,Patient6_Healthy!Q21)</f>
        <v>0.10331191556264356</v>
      </c>
      <c r="R22">
        <f>STDEV(Patient1_Healthy!Q21,Patient2_Healthy!Q21,Patient3_Healthy!Q21,Patient4_Healthy!Q21,Patient5_Healthy!Q21,Patient6_Healthy!Q21)</f>
        <v>0.29512043605569327</v>
      </c>
      <c r="S22" s="26">
        <f>AVERAGE(Patient1_Healthy!R21,Patient2_Healthy!R21,Patient3_Healthy!R21,Patient4_Healthy!R21,Patient5_Healthy!R21,Patient6_Healthy!R21)</f>
        <v>-0.26796779347648414</v>
      </c>
      <c r="T22">
        <f>STDEV(Patient1_Healthy!R21,Patient2_Healthy!R21,Patient3_Healthy!R21,Patient4_Healthy!R21,Patient5_Healthy!R21,Patient6_Healthy!R21)</f>
        <v>0.55587339130922986</v>
      </c>
    </row>
    <row r="23" spans="1:20" x14ac:dyDescent="0.25">
      <c r="A23" s="22" t="s">
        <v>17</v>
      </c>
      <c r="B23" s="21">
        <f>AVERAGE(Patient1_Healthy!B22,Patient2_Healthy!B22,Patient3_Healthy!B22,Patient4_Healthy!B22,Patient5_Healthy!B22,Patient6_Healthy!B22)</f>
        <v>17.40692299765178</v>
      </c>
      <c r="C23" s="21">
        <f>STDEV(Patient1_Healthy!B22,Patient2_Healthy!B22,Patient3_Healthy!B22,Patient4_Healthy!B22,Patient5_Healthy!B22,Patient6_Healthy!B22)</f>
        <v>8.9300661199667513</v>
      </c>
      <c r="D23" s="21">
        <f>AVERAGE(Patient1_Healthy!C22,Patient2_Healthy!C22,Patient3_Healthy!C22,Patient4_Healthy!C22,Patient5_Healthy!C22,Patient6_Healthy!C22)</f>
        <v>18.100082163846682</v>
      </c>
      <c r="E23" s="21">
        <f>STDEV(Patient1_Healthy!C22,Patient2_Healthy!C22,Patient3_Healthy!C22,Patient4_Healthy!C22,Patient5_Healthy!C22,Patient6_Healthy!C22)</f>
        <v>15.164474025255664</v>
      </c>
      <c r="H23" s="25" t="s">
        <v>18</v>
      </c>
      <c r="I23">
        <f>AVERAGE(Patient1_Healthy!I22,Patient2_Healthy!I22,Patient3_Healthy!I22,Patient4_Healthy!I22,Patient5_Healthy!I22,Patient6_Healthy!I22)</f>
        <v>0.46652692235219834</v>
      </c>
      <c r="J23">
        <f>STDEV(Patient1_Healthy!I22,Patient2_Healthy!I22,Patient3_Healthy!I22,Patient4_Healthy!I22,Patient5_Healthy!I22,Patient6_Healthy!I22)</f>
        <v>0.30620334178948921</v>
      </c>
      <c r="K23" s="26">
        <f>AVERAGE(Patient1_Healthy!J22,Patient2_Healthy!J22,Patient3_Healthy!J22,Patient4_Healthy!J22,Patient5_Healthy!J22,Patient6_Healthy!J22)</f>
        <v>0.44470977232754133</v>
      </c>
      <c r="L23">
        <f>STDEV(Patient1_Healthy!J22,Patient2_Healthy!J22,Patient3_Healthy!J22,Patient4_Healthy!J22,Patient5_Healthy!J22,Patient6_Healthy!J22)</f>
        <v>0.27911536244682755</v>
      </c>
      <c r="P23" s="28" t="s">
        <v>19</v>
      </c>
      <c r="Q23">
        <f>AVERAGE(Patient1_Healthy!Q22,Patient2_Healthy!Q22,Patient3_Healthy!Q22,Patient4_Healthy!Q22,Patient5_Healthy!Q22,Patient6_Healthy!Q22)</f>
        <v>3.4492259650267489</v>
      </c>
      <c r="R23">
        <f>STDEV(Patient1_Healthy!Q22,Patient2_Healthy!Q22,Patient3_Healthy!Q22,Patient4_Healthy!Q22,Patient5_Healthy!Q22,Patient6_Healthy!Q22)</f>
        <v>0.79747423519615934</v>
      </c>
      <c r="S23" s="26">
        <f>AVERAGE(Patient1_Healthy!R22,Patient2_Healthy!R22,Patient3_Healthy!R22,Patient4_Healthy!R22,Patient5_Healthy!R22,Patient6_Healthy!R22)</f>
        <v>4.8612389471701638</v>
      </c>
      <c r="T23">
        <f>STDEV(Patient1_Healthy!R22,Patient2_Healthy!R22,Patient3_Healthy!R22,Patient4_Healthy!R22,Patient5_Healthy!R22,Patient6_Healthy!R22)</f>
        <v>1.2056920914600939</v>
      </c>
    </row>
    <row r="24" spans="1:20" x14ac:dyDescent="0.25">
      <c r="A24" s="22" t="s">
        <v>20</v>
      </c>
      <c r="B24" s="21">
        <f>AVERAGE(Patient1_Healthy!B23,Patient2_Healthy!B23,Patient3_Healthy!B23,Patient4_Healthy!B23,Patient5_Healthy!B23,Patient6_Healthy!B23)</f>
        <v>3.7193017809586451</v>
      </c>
      <c r="C24" s="21">
        <f>STDEV(Patient1_Healthy!B23,Patient2_Healthy!B23,Patient3_Healthy!B23,Patient4_Healthy!B23,Patient5_Healthy!B23,Patient6_Healthy!B23)</f>
        <v>1.524966718247214</v>
      </c>
      <c r="D24" s="21">
        <f>AVERAGE(Patient1_Healthy!C23,Patient2_Healthy!C23,Patient3_Healthy!C23,Patient4_Healthy!C23,Patient5_Healthy!C23,Patient6_Healthy!C23)</f>
        <v>4.7975773395655006</v>
      </c>
      <c r="E24" s="21">
        <f>STDEV(Patient1_Healthy!C23,Patient2_Healthy!C23,Patient3_Healthy!C23,Patient4_Healthy!C23,Patient5_Healthy!C23,Patient6_Healthy!C23)</f>
        <v>1.6369484942716914</v>
      </c>
      <c r="H24" s="25" t="s">
        <v>21</v>
      </c>
      <c r="I24">
        <f>AVERAGE(Patient1_Healthy!I23,Patient2_Healthy!I23,Patient3_Healthy!I23,Patient4_Healthy!I23,Patient5_Healthy!I23,Patient6_Healthy!I23)</f>
        <v>0.57974513624390844</v>
      </c>
      <c r="J24">
        <f>STDEV(Patient1_Healthy!I23,Patient2_Healthy!I23,Patient3_Healthy!I23,Patient4_Healthy!I23,Patient5_Healthy!I23,Patient6_Healthy!I23)</f>
        <v>0.21185406844471252</v>
      </c>
      <c r="K24" s="26">
        <f>AVERAGE(Patient1_Healthy!J23,Patient2_Healthy!J23,Patient3_Healthy!J23,Patient4_Healthy!J23,Patient5_Healthy!J23,Patient6_Healthy!J23)</f>
        <v>0.62920132040837273</v>
      </c>
      <c r="L24">
        <f>STDEV(Patient1_Healthy!J23,Patient2_Healthy!J23,Patient3_Healthy!J23,Patient4_Healthy!J23,Patient5_Healthy!J23,Patient6_Healthy!J23)</f>
        <v>0.18479181640356349</v>
      </c>
      <c r="P24" s="28" t="s">
        <v>22</v>
      </c>
      <c r="Q24">
        <f>AVERAGE(Patient1_Healthy!Q23,Patient2_Healthy!Q23,Patient3_Healthy!Q23,Patient4_Healthy!Q23,Patient5_Healthy!Q23,Patient6_Healthy!Q23)</f>
        <v>17.93955991394812</v>
      </c>
      <c r="R24">
        <f>STDEV(Patient1_Healthy!Q23,Patient2_Healthy!Q23,Patient3_Healthy!Q23,Patient4_Healthy!Q23,Patient5_Healthy!Q23,Patient6_Healthy!Q23)</f>
        <v>4.3507649344281543</v>
      </c>
      <c r="S24" s="26">
        <f>AVERAGE(Patient1_Healthy!R23,Patient2_Healthy!R23,Patient3_Healthy!R23,Patient4_Healthy!R23,Patient5_Healthy!R23,Patient6_Healthy!R23)</f>
        <v>25.964188540284891</v>
      </c>
      <c r="T24">
        <f>STDEV(Patient1_Healthy!R23,Patient2_Healthy!R23,Patient3_Healthy!R23,Patient4_Healthy!R23,Patient5_Healthy!R23,Patient6_Healthy!R23)</f>
        <v>5.5260565742168097</v>
      </c>
    </row>
    <row r="25" spans="1:20" x14ac:dyDescent="0.25">
      <c r="A25" s="22" t="s">
        <v>23</v>
      </c>
      <c r="B25" s="21">
        <f>AVERAGE(Patient1_Healthy!B24,Patient2_Healthy!B24,Patient3_Healthy!B24,Patient4_Healthy!B24,Patient5_Healthy!B24,Patient6_Healthy!B24)</f>
        <v>6.6653162890107351</v>
      </c>
      <c r="C25" s="21">
        <f>STDEV(Patient1_Healthy!B24,Patient2_Healthy!B24,Patient3_Healthy!B24,Patient4_Healthy!B24,Patient5_Healthy!B24,Patient6_Healthy!B24)</f>
        <v>1.594556489896223</v>
      </c>
      <c r="D25" s="21">
        <f>AVERAGE(Patient1_Healthy!C24,Patient2_Healthy!C24,Patient3_Healthy!C24,Patient4_Healthy!C24,Patient5_Healthy!C24,Patient6_Healthy!C24)</f>
        <v>4.7578725301756428</v>
      </c>
      <c r="E25" s="21">
        <f>STDEV(Patient1_Healthy!C24,Patient2_Healthy!C24,Patient3_Healthy!C24,Patient4_Healthy!C24,Patient5_Healthy!C24,Patient6_Healthy!C24)</f>
        <v>2.38786733970454</v>
      </c>
      <c r="H25" s="25" t="s">
        <v>24</v>
      </c>
      <c r="I25">
        <f>AVERAGE(Patient1_Healthy!I24,Patient2_Healthy!I24,Patient3_Healthy!I24,Patient4_Healthy!I24,Patient5_Healthy!I24,Patient6_Healthy!I24)</f>
        <v>0.6613029256689994</v>
      </c>
      <c r="J25">
        <f>STDEV(Patient1_Healthy!I24,Patient2_Healthy!I24,Patient3_Healthy!I24,Patient4_Healthy!I24,Patient5_Healthy!I24,Patient6_Healthy!I24)</f>
        <v>0.18531632187700695</v>
      </c>
      <c r="K25" s="26">
        <f>AVERAGE(Patient1_Healthy!J24,Patient2_Healthy!J24,Patient3_Healthy!J24,Patient4_Healthy!J24,Patient5_Healthy!J24,Patient6_Healthy!J24)</f>
        <v>0.68912881291730876</v>
      </c>
      <c r="L25">
        <f>STDEV(Patient1_Healthy!J24,Patient2_Healthy!J24,Patient3_Healthy!J24,Patient4_Healthy!J24,Patient5_Healthy!J24,Patient6_Healthy!J24)</f>
        <v>0.18764235723866596</v>
      </c>
    </row>
    <row r="26" spans="1:20" x14ac:dyDescent="0.25">
      <c r="H26" s="25" t="s">
        <v>25</v>
      </c>
      <c r="I26">
        <f>AVERAGE(Patient1_Healthy!I25,Patient2_Healthy!I25,Patient3_Healthy!I25,Patient4_Healthy!I25,Patient5_Healthy!I25,Patient6_Healthy!I25)</f>
        <v>0.50390245273767842</v>
      </c>
      <c r="J26">
        <f>STDEV(Patient1_Healthy!I25,Patient2_Healthy!I25,Patient3_Healthy!I25,Patient4_Healthy!I25,Patient5_Healthy!I25,Patient6_Healthy!I25)</f>
        <v>0.27820179258259464</v>
      </c>
      <c r="K26" s="26">
        <f>AVERAGE(Patient1_Healthy!J25,Patient2_Healthy!J25,Patient3_Healthy!J25,Patient4_Healthy!J25,Patient5_Healthy!J25,Patient6_Healthy!J25)</f>
        <v>0.46272724059643061</v>
      </c>
      <c r="L26">
        <f>STDEV(Patient1_Healthy!J25,Patient2_Healthy!J25,Patient3_Healthy!J25,Patient4_Healthy!J25,Patient5_Healthy!J25,Patient6_Healthy!J25)</f>
        <v>0.24320094910631959</v>
      </c>
    </row>
    <row r="27" spans="1:20" x14ac:dyDescent="0.25">
      <c r="H27" s="25" t="s">
        <v>26</v>
      </c>
      <c r="I27">
        <f>AVERAGE(Patient1_Healthy!I26,Patient2_Healthy!I26,Patient3_Healthy!I26,Patient4_Healthy!I26,Patient5_Healthy!I26,Patient6_Healthy!I26)</f>
        <v>0.46981030895098602</v>
      </c>
      <c r="J27">
        <f>STDEV(Patient1_Healthy!I26,Patient2_Healthy!I26,Patient3_Healthy!I26,Patient4_Healthy!I26,Patient5_Healthy!I26,Patient6_Healthy!I26)</f>
        <v>0.28324027776098432</v>
      </c>
      <c r="K27" s="26">
        <f>AVERAGE(Patient1_Healthy!J26,Patient2_Healthy!J26,Patient3_Healthy!J26,Patient4_Healthy!J26,Patient5_Healthy!J26,Patient6_Healthy!J26)</f>
        <v>0.48603514276909893</v>
      </c>
      <c r="L27">
        <f>STDEV(Patient1_Healthy!J26,Patient2_Healthy!J26,Patient3_Healthy!J26,Patient4_Healthy!J26,Patient5_Healthy!J26,Patient6_Healthy!J26)</f>
        <v>0.26113441641326191</v>
      </c>
      <c r="Q27" s="29" t="s">
        <v>159</v>
      </c>
      <c r="R27" s="30" t="s">
        <v>160</v>
      </c>
    </row>
    <row r="28" spans="1:20" x14ac:dyDescent="0.25">
      <c r="H28" s="25" t="s">
        <v>28</v>
      </c>
      <c r="I28">
        <f>AVERAGE(Patient1_Healthy!I27,Patient2_Healthy!I27,Patient3_Healthy!I27,Patient4_Healthy!I27,Patient5_Healthy!I27,Patient6_Healthy!I27)</f>
        <v>0.66269292883246866</v>
      </c>
      <c r="J28">
        <f>STDEV(Patient1_Healthy!I27,Patient2_Healthy!I27,Patient3_Healthy!I27,Patient4_Healthy!I27,Patient5_Healthy!I27,Patient6_Healthy!I27)</f>
        <v>0.21752861907134449</v>
      </c>
      <c r="K28" s="26">
        <f>AVERAGE(Patient1_Healthy!J27,Patient2_Healthy!J27,Patient3_Healthy!J27,Patient4_Healthy!J27,Patient5_Healthy!J27,Patient6_Healthy!J27)</f>
        <v>0.63018412375791066</v>
      </c>
      <c r="L28">
        <f>STDEV(Patient1_Healthy!J27,Patient2_Healthy!J27,Patient3_Healthy!J27,Patient4_Healthy!J27,Patient5_Healthy!J27,Patient6_Healthy!J27)</f>
        <v>0.28357073673406225</v>
      </c>
      <c r="P28" s="28" t="s">
        <v>27</v>
      </c>
      <c r="Q28">
        <f>AVERAGE(Patient1_Healthy!Q26,Patient2_Healthy!Q26,Patient3_Healthy!Q26,Patient4_Healthy!Q26,Patient5_Healthy!Q26,Patient6_Healthy!Q26)</f>
        <v>166.91827212230498</v>
      </c>
      <c r="R28" s="26">
        <f>STDEV(Patient1_Healthy!Q26,Patient2_Healthy!Q26,Patient3_Healthy!Q26,Patient4_Healthy!Q26,Patient5_Healthy!Q26,Patient6_Healthy!Q26)</f>
        <v>62.901452911920927</v>
      </c>
    </row>
    <row r="29" spans="1:20" x14ac:dyDescent="0.25">
      <c r="H29" s="25" t="s">
        <v>29</v>
      </c>
      <c r="I29">
        <f>AVERAGE(Patient1_Healthy!I28,Patient2_Healthy!I28,Patient3_Healthy!I28,Patient4_Healthy!I28,Patient5_Healthy!I28,Patient6_Healthy!I28)</f>
        <v>0.68869531163258924</v>
      </c>
      <c r="J29">
        <f>STDEV(Patient1_Healthy!I28,Patient2_Healthy!I28,Patient3_Healthy!I28,Patient4_Healthy!I28,Patient5_Healthy!I28,Patient6_Healthy!I28)</f>
        <v>0.23816339227035158</v>
      </c>
      <c r="K29" s="26">
        <f>AVERAGE(Patient1_Healthy!J28,Patient2_Healthy!J28,Patient3_Healthy!J28,Patient4_Healthy!J28,Patient5_Healthy!J28,Patient6_Healthy!J28)</f>
        <v>0.66490776882207203</v>
      </c>
      <c r="L29">
        <f>STDEV(Patient1_Healthy!J28,Patient2_Healthy!J28,Patient3_Healthy!J28,Patient4_Healthy!J28,Patient5_Healthy!J28,Patient6_Healthy!J28)</f>
        <v>0.18319476143941343</v>
      </c>
    </row>
    <row r="32" spans="1:20" x14ac:dyDescent="0.25">
      <c r="B32" s="3" t="s">
        <v>33</v>
      </c>
      <c r="H32" s="3" t="s">
        <v>34</v>
      </c>
      <c r="P32" s="3" t="s">
        <v>35</v>
      </c>
    </row>
    <row r="33" spans="1:20" x14ac:dyDescent="0.25">
      <c r="A33" s="23"/>
      <c r="B33" s="77" t="s">
        <v>11</v>
      </c>
      <c r="C33" s="77"/>
      <c r="D33" s="78" t="s">
        <v>6</v>
      </c>
      <c r="E33" s="77"/>
      <c r="H33" s="25"/>
      <c r="I33" s="80" t="s">
        <v>12</v>
      </c>
      <c r="J33" s="80"/>
      <c r="K33" s="79" t="s">
        <v>13</v>
      </c>
      <c r="L33" s="80"/>
      <c r="Q33" s="81" t="s">
        <v>12</v>
      </c>
      <c r="R33" s="81"/>
      <c r="S33" s="82" t="s">
        <v>13</v>
      </c>
      <c r="T33" s="81"/>
    </row>
    <row r="34" spans="1:20" x14ac:dyDescent="0.25">
      <c r="A34" s="22"/>
      <c r="B34" s="22" t="s">
        <v>159</v>
      </c>
      <c r="C34" s="22" t="s">
        <v>160</v>
      </c>
      <c r="D34" s="22" t="s">
        <v>159</v>
      </c>
      <c r="E34" s="22" t="s">
        <v>160</v>
      </c>
      <c r="H34" s="25"/>
      <c r="I34" s="25" t="s">
        <v>159</v>
      </c>
      <c r="J34" s="25" t="s">
        <v>160</v>
      </c>
      <c r="K34" s="24" t="s">
        <v>159</v>
      </c>
      <c r="L34" s="25" t="s">
        <v>160</v>
      </c>
      <c r="P34" s="28"/>
      <c r="Q34" s="28" t="s">
        <v>159</v>
      </c>
      <c r="R34" s="28" t="s">
        <v>160</v>
      </c>
      <c r="S34" s="27" t="s">
        <v>159</v>
      </c>
      <c r="T34" s="28" t="s">
        <v>160</v>
      </c>
    </row>
    <row r="35" spans="1:20" x14ac:dyDescent="0.25">
      <c r="A35" s="22" t="s">
        <v>14</v>
      </c>
      <c r="B35" s="21">
        <f>AVERAGE(Patient1_Healthy!B34,Patient2_Healthy!B34,Patient3_Healthy!B34,Patient4_Healthy!B34,Patient5_Healthy!B34,Patient6_Healthy!B34)</f>
        <v>22.998520772258541</v>
      </c>
      <c r="C35" s="21">
        <f>STDEV(Patient1_Healthy!B34,Patient2_Healthy!B34,Patient3_Healthy!B34,Patient4_Healthy!B34,Patient5_Healthy!B34,Patient6_Healthy!B34)</f>
        <v>30.006413224643115</v>
      </c>
      <c r="D35" s="21">
        <f>AVERAGE(Patient1_Healthy!C34,Patient2_Healthy!C34,Patient3_Healthy!C34,Patient4_Healthy!C34,Patient5_Healthy!C34,Patient6_Healthy!C34)</f>
        <v>8.3697156389762224</v>
      </c>
      <c r="E35" s="21">
        <f>STDEV(Patient1_Healthy!C34,Patient2_Healthy!C34,Patient3_Healthy!C34,Patient4_Healthy!C34,Patient5_Healthy!C34,Patient6_Healthy!C34)</f>
        <v>6.684329966183828</v>
      </c>
      <c r="H35" s="25" t="s">
        <v>15</v>
      </c>
      <c r="I35">
        <f>AVERAGE(Patient1_Healthy!I34,Patient2_Healthy!I34,Patient3_Healthy!I34,Patient4_Healthy!I34,Patient5_Healthy!I34,Patient6_Healthy!I34)</f>
        <v>0.3837575389421321</v>
      </c>
      <c r="J35">
        <f>STDEV(Patient1_Healthy!I34,Patient2_Healthy!I34,Patient3_Healthy!I34,Patient4_Healthy!I34,Patient5_Healthy!I34,Patient6_Healthy!I34)</f>
        <v>0.18633196519409459</v>
      </c>
      <c r="K35" s="26">
        <f>AVERAGE(Patient1_Healthy!J34,Patient2_Healthy!J34,Patient3_Healthy!J34,Patient4_Healthy!J34,Patient5_Healthy!J34,Patient6_Healthy!J34)</f>
        <v>0.39767172758604952</v>
      </c>
      <c r="L35">
        <f>STDEV(Patient1_Healthy!J34,Patient2_Healthy!J34,Patient3_Healthy!J34,Patient4_Healthy!J34,Patient5_Healthy!J34,Patient6_Healthy!J34)</f>
        <v>0.24220026621439641</v>
      </c>
      <c r="P35" s="28" t="s">
        <v>16</v>
      </c>
      <c r="Q35">
        <f>AVERAGE(Patient1_Healthy!Q34,Patient2_Healthy!Q34,Patient3_Healthy!Q34,Patient4_Healthy!Q34,Patient5_Healthy!Q34,Patient6_Healthy!Q34)</f>
        <v>-2.6178407101245469</v>
      </c>
      <c r="R35">
        <f>STDEV(Patient1_Healthy!Q34,Patient2_Healthy!Q34,Patient3_Healthy!Q34,Patient4_Healthy!Q34,Patient5_Healthy!Q34,Patient6_Healthy!Q34)</f>
        <v>5.7082860924701118</v>
      </c>
      <c r="S35" s="26">
        <f>AVERAGE(Patient1_Healthy!R34,Patient2_Healthy!R34,Patient3_Healthy!R34,Patient4_Healthy!R34,Patient5_Healthy!R34,Patient6_Healthy!R34)</f>
        <v>4.5099020886803336</v>
      </c>
      <c r="T35">
        <f>STDEV(Patient1_Healthy!R34,Patient2_Healthy!R34,Patient3_Healthy!R34,Patient4_Healthy!R34,Patient5_Healthy!R34,Patient6_Healthy!R34)</f>
        <v>8.1264920781174403</v>
      </c>
    </row>
    <row r="36" spans="1:20" x14ac:dyDescent="0.25">
      <c r="A36" s="22" t="s">
        <v>17</v>
      </c>
      <c r="B36" s="21">
        <f>AVERAGE(Patient1_Healthy!B35,Patient2_Healthy!B35,Patient3_Healthy!B35,Patient4_Healthy!B35,Patient5_Healthy!B35,Patient6_Healthy!B35)</f>
        <v>25.357296539936552</v>
      </c>
      <c r="C36" s="21">
        <f>STDEV(Patient1_Healthy!B35,Patient2_Healthy!B35,Patient3_Healthy!B35,Patient4_Healthy!B35,Patient5_Healthy!B35,Patient6_Healthy!B35)</f>
        <v>9.9996599915265882</v>
      </c>
      <c r="D36" s="21">
        <f>AVERAGE(Patient1_Healthy!C35,Patient2_Healthy!C35,Patient3_Healthy!C35,Patient4_Healthy!C35,Patient5_Healthy!C35,Patient6_Healthy!C35)</f>
        <v>68.608756539155891</v>
      </c>
      <c r="E36" s="21">
        <f>STDEV(Patient1_Healthy!C35,Patient2_Healthy!C35,Patient3_Healthy!C35,Patient4_Healthy!C35,Patient5_Healthy!C35,Patient6_Healthy!C35)</f>
        <v>111.78519389433951</v>
      </c>
      <c r="H36" s="25" t="s">
        <v>18</v>
      </c>
      <c r="I36">
        <f>AVERAGE(Patient1_Healthy!I35,Patient2_Healthy!I35,Patient3_Healthy!I35,Patient4_Healthy!I35,Patient5_Healthy!I35,Patient6_Healthy!I35)</f>
        <v>0.3873140587027144</v>
      </c>
      <c r="J36">
        <f>STDEV(Patient1_Healthy!I35,Patient2_Healthy!I35,Patient3_Healthy!I35,Patient4_Healthy!I35,Patient5_Healthy!I35,Patient6_Healthy!I35)</f>
        <v>0.23606810784511312</v>
      </c>
      <c r="K36" s="26">
        <f>AVERAGE(Patient1_Healthy!J35,Patient2_Healthy!J35,Patient3_Healthy!J35,Patient4_Healthy!J35,Patient5_Healthy!J35,Patient6_Healthy!J35)</f>
        <v>0.36062553838944483</v>
      </c>
      <c r="L36">
        <f>STDEV(Patient1_Healthy!J35,Patient2_Healthy!J35,Patient3_Healthy!J35,Patient4_Healthy!J35,Patient5_Healthy!J35,Patient6_Healthy!J35)</f>
        <v>0.25541085118730428</v>
      </c>
      <c r="P36" s="28" t="s">
        <v>19</v>
      </c>
      <c r="Q36">
        <f>AVERAGE(Patient1_Healthy!Q35,Patient2_Healthy!Q35,Patient3_Healthy!Q35,Patient4_Healthy!Q35,Patient5_Healthy!Q35,Patient6_Healthy!Q35)</f>
        <v>25.109174564105484</v>
      </c>
      <c r="R36">
        <f>STDEV(Patient1_Healthy!Q35,Patient2_Healthy!Q35,Patient3_Healthy!Q35,Patient4_Healthy!Q35,Patient5_Healthy!Q35,Patient6_Healthy!Q35)</f>
        <v>16.222185303546013</v>
      </c>
      <c r="S36" s="26">
        <f>AVERAGE(Patient1_Healthy!R35,Patient2_Healthy!R35,Patient3_Healthy!R35,Patient4_Healthy!R35,Patient5_Healthy!R35,Patient6_Healthy!R35)</f>
        <v>30.778329039645069</v>
      </c>
      <c r="T36">
        <f>STDEV(Patient1_Healthy!R35,Patient2_Healthy!R35,Patient3_Healthy!R35,Patient4_Healthy!R35,Patient5_Healthy!R35,Patient6_Healthy!R35)</f>
        <v>9.3643045315561473</v>
      </c>
    </row>
    <row r="37" spans="1:20" x14ac:dyDescent="0.25">
      <c r="A37" s="22" t="s">
        <v>20</v>
      </c>
      <c r="B37" s="21">
        <f>AVERAGE(Patient1_Healthy!B36,Patient2_Healthy!B36,Patient3_Healthy!B36,Patient4_Healthy!B36,Patient5_Healthy!B36,Patient6_Healthy!B36)</f>
        <v>79.241442172918653</v>
      </c>
      <c r="C37" s="21">
        <f>STDEV(Patient1_Healthy!B36,Patient2_Healthy!B36,Patient3_Healthy!B36,Patient4_Healthy!B36,Patient5_Healthy!B36,Patient6_Healthy!B36)</f>
        <v>114.17879121790114</v>
      </c>
      <c r="D37" s="21">
        <f>AVERAGE(Patient1_Healthy!C36,Patient2_Healthy!C36,Patient3_Healthy!C36,Patient4_Healthy!C36,Patient5_Healthy!C36,Patient6_Healthy!C36)</f>
        <v>31.844749028765253</v>
      </c>
      <c r="E37" s="21">
        <f>STDEV(Patient1_Healthy!C36,Patient2_Healthy!C36,Patient3_Healthy!C36,Patient4_Healthy!C36,Patient5_Healthy!C36,Patient6_Healthy!C36)</f>
        <v>7.5208422394727261</v>
      </c>
      <c r="H37" s="25" t="s">
        <v>21</v>
      </c>
      <c r="I37">
        <f>AVERAGE(Patient1_Healthy!I36,Patient2_Healthy!I36,Patient3_Healthy!I36,Patient4_Healthy!I36,Patient5_Healthy!I36,Patient6_Healthy!I36)</f>
        <v>0.55222028190449501</v>
      </c>
      <c r="J37">
        <f>STDEV(Patient1_Healthy!I36,Patient2_Healthy!I36,Patient3_Healthy!I36,Patient4_Healthy!I36,Patient5_Healthy!I36,Patient6_Healthy!I36)</f>
        <v>0.30351481969298016</v>
      </c>
      <c r="K37" s="26">
        <f>AVERAGE(Patient1_Healthy!J36,Patient2_Healthy!J36,Patient3_Healthy!J36,Patient4_Healthy!J36,Patient5_Healthy!J36,Patient6_Healthy!J36)</f>
        <v>0.48767827720701978</v>
      </c>
      <c r="L37">
        <f>STDEV(Patient1_Healthy!J36,Patient2_Healthy!J36,Patient3_Healthy!J36,Patient4_Healthy!J36,Patient5_Healthy!J36,Patient6_Healthy!J36)</f>
        <v>0.26056931566075769</v>
      </c>
      <c r="P37" s="28" t="s">
        <v>22</v>
      </c>
      <c r="Q37">
        <f>AVERAGE(Patient1_Healthy!Q36,Patient2_Healthy!Q36,Patient3_Healthy!Q36,Patient4_Healthy!Q36,Patient5_Healthy!Q36,Patient6_Healthy!Q36)</f>
        <v>98.325678492520339</v>
      </c>
      <c r="R37">
        <f>STDEV(Patient1_Healthy!Q36,Patient2_Healthy!Q36,Patient3_Healthy!Q36,Patient4_Healthy!Q36,Patient5_Healthy!Q36,Patient6_Healthy!Q36)</f>
        <v>50.238904015712841</v>
      </c>
      <c r="S37" s="26">
        <f>AVERAGE(Patient1_Healthy!R36,Patient2_Healthy!R36,Patient3_Healthy!R36,Patient4_Healthy!R36,Patient5_Healthy!R36,Patient6_Healthy!R36)</f>
        <v>120.99543578384656</v>
      </c>
      <c r="T37">
        <f>STDEV(Patient1_Healthy!R36,Patient2_Healthy!R36,Patient3_Healthy!R36,Patient4_Healthy!R36,Patient5_Healthy!R36,Patient6_Healthy!R36)</f>
        <v>35.866290396477616</v>
      </c>
    </row>
    <row r="38" spans="1:20" x14ac:dyDescent="0.25">
      <c r="A38" s="22" t="s">
        <v>23</v>
      </c>
      <c r="B38" s="21">
        <f>AVERAGE(Patient1_Healthy!B37,Patient2_Healthy!B37,Patient3_Healthy!B37,Patient4_Healthy!B37,Patient5_Healthy!B37,Patient6_Healthy!B37)</f>
        <v>33.175609411473289</v>
      </c>
      <c r="C38" s="21">
        <f>STDEV(Patient1_Healthy!B37,Patient2_Healthy!B37,Patient3_Healthy!B37,Patient4_Healthy!B37,Patient5_Healthy!B37,Patient6_Healthy!B37)</f>
        <v>7.8005836714235883</v>
      </c>
      <c r="D38" s="21">
        <f>AVERAGE(Patient1_Healthy!C37,Patient2_Healthy!C37,Patient3_Healthy!C37,Patient4_Healthy!C37,Patient5_Healthy!C37,Patient6_Healthy!C37)</f>
        <v>35.415582875110786</v>
      </c>
      <c r="E38" s="21">
        <f>STDEV(Patient1_Healthy!C37,Patient2_Healthy!C37,Patient3_Healthy!C37,Patient4_Healthy!C37,Patient5_Healthy!C37,Patient6_Healthy!C37)</f>
        <v>21.038455772885484</v>
      </c>
      <c r="H38" s="25" t="s">
        <v>24</v>
      </c>
      <c r="I38">
        <f>AVERAGE(Patient1_Healthy!I37,Patient2_Healthy!I37,Patient3_Healthy!I37,Patient4_Healthy!I37,Patient5_Healthy!I37,Patient6_Healthy!I37)</f>
        <v>0.63062104421622855</v>
      </c>
      <c r="J38">
        <f>STDEV(Patient1_Healthy!I37,Patient2_Healthy!I37,Patient3_Healthy!I37,Patient4_Healthy!I37,Patient5_Healthy!I37,Patient6_Healthy!I37)</f>
        <v>0.12400120092650095</v>
      </c>
      <c r="K38" s="26">
        <f>AVERAGE(Patient1_Healthy!J37,Patient2_Healthy!J37,Patient3_Healthy!J37,Patient4_Healthy!J37,Patient5_Healthy!J37,Patient6_Healthy!J37)</f>
        <v>0.63668507852865752</v>
      </c>
      <c r="L38">
        <f>STDEV(Patient1_Healthy!J37,Patient2_Healthy!J37,Patient3_Healthy!J37,Patient4_Healthy!J37,Patient5_Healthy!J37,Patient6_Healthy!J37)</f>
        <v>0.13443269139397554</v>
      </c>
    </row>
    <row r="39" spans="1:20" x14ac:dyDescent="0.25">
      <c r="H39" s="25" t="s">
        <v>25</v>
      </c>
      <c r="I39">
        <f>AVERAGE(Patient1_Healthy!I38,Patient2_Healthy!I38,Patient3_Healthy!I38,Patient4_Healthy!I38,Patient5_Healthy!I38,Patient6_Healthy!I38)</f>
        <v>0.41732410636238249</v>
      </c>
      <c r="J39">
        <f>STDEV(Patient1_Healthy!I38,Patient2_Healthy!I38,Patient3_Healthy!I38,Patient4_Healthy!I38,Patient5_Healthy!I38,Patient6_Healthy!I38)</f>
        <v>0.13924220907895701</v>
      </c>
      <c r="K39" s="26">
        <f>AVERAGE(Patient1_Healthy!J38,Patient2_Healthy!J38,Patient3_Healthy!J38,Patient4_Healthy!J38,Patient5_Healthy!J38,Patient6_Healthy!J38)</f>
        <v>0.42746855858784299</v>
      </c>
      <c r="L39">
        <f>STDEV(Patient1_Healthy!J38,Patient2_Healthy!J38,Patient3_Healthy!J38,Patient4_Healthy!J38,Patient5_Healthy!J38,Patient6_Healthy!J38)</f>
        <v>0.15609091774298037</v>
      </c>
    </row>
    <row r="40" spans="1:20" x14ac:dyDescent="0.25">
      <c r="H40" s="25" t="s">
        <v>26</v>
      </c>
      <c r="I40">
        <f>AVERAGE(Patient1_Healthy!I39,Patient2_Healthy!I39,Patient3_Healthy!I39,Patient4_Healthy!I39,Patient5_Healthy!I39,Patient6_Healthy!I39)</f>
        <v>0.41590134943820251</v>
      </c>
      <c r="J40">
        <f>STDEV(Patient1_Healthy!I39,Patient2_Healthy!I39,Patient3_Healthy!I39,Patient4_Healthy!I39,Patient5_Healthy!I39,Patient6_Healthy!I39)</f>
        <v>0.1468834185981524</v>
      </c>
      <c r="K40" s="26">
        <f>AVERAGE(Patient1_Healthy!J39,Patient2_Healthy!J39,Patient3_Healthy!J39,Patient4_Healthy!J39,Patient5_Healthy!J39,Patient6_Healthy!J39)</f>
        <v>0.41621336282953109</v>
      </c>
      <c r="L40">
        <f>STDEV(Patient1_Healthy!J39,Patient2_Healthy!J39,Patient3_Healthy!J39,Patient4_Healthy!J39,Patient5_Healthy!J39,Patient6_Healthy!J39)</f>
        <v>0.13859811636744332</v>
      </c>
      <c r="Q40" s="29" t="s">
        <v>159</v>
      </c>
      <c r="R40" s="30" t="s">
        <v>160</v>
      </c>
    </row>
    <row r="41" spans="1:20" x14ac:dyDescent="0.25">
      <c r="H41" s="25" t="s">
        <v>28</v>
      </c>
      <c r="I41">
        <f>AVERAGE(Patient1_Healthy!I40,Patient2_Healthy!I40,Patient3_Healthy!I40,Patient4_Healthy!I40,Patient5_Healthy!I40,Patient6_Healthy!I40)</f>
        <v>0.54184122671766355</v>
      </c>
      <c r="J41">
        <f>STDEV(Patient1_Healthy!I40,Patient2_Healthy!I40,Patient3_Healthy!I40,Patient4_Healthy!I40,Patient5_Healthy!I40,Patient6_Healthy!I40)</f>
        <v>0.15427664827144097</v>
      </c>
      <c r="K41" s="26">
        <f>AVERAGE(Patient1_Healthy!J40,Patient2_Healthy!J40,Patient3_Healthy!J40,Patient4_Healthy!J40,Patient5_Healthy!J40,Patient6_Healthy!J40)</f>
        <v>0.52508844335157678</v>
      </c>
      <c r="L41">
        <f>STDEV(Patient1_Healthy!J40,Patient2_Healthy!J40,Patient3_Healthy!J40,Patient4_Healthy!J40,Patient5_Healthy!J40,Patient6_Healthy!J40)</f>
        <v>0.15516099532768551</v>
      </c>
      <c r="P41" s="28" t="s">
        <v>27</v>
      </c>
      <c r="Q41">
        <f>AVERAGE(Patient1_Healthy!Q39,Patient2_Healthy!Q39,Patient3_Healthy!Q39,Patient4_Healthy!Q39,Patient5_Healthy!Q39,Patient6_Healthy!Q39)</f>
        <v>2860.9624734835502</v>
      </c>
      <c r="R41" s="26">
        <f>STDEV(Patient1_Healthy!Q39,Patient2_Healthy!Q39,Patient3_Healthy!Q39,Patient4_Healthy!Q39,Patient5_Healthy!Q39,Patient6_Healthy!Q39)</f>
        <v>2254.3877720130945</v>
      </c>
    </row>
    <row r="42" spans="1:20" x14ac:dyDescent="0.25">
      <c r="H42" s="25" t="s">
        <v>29</v>
      </c>
      <c r="I42">
        <f>AVERAGE(Patient1_Healthy!I41,Patient2_Healthy!I41,Patient3_Healthy!I41,Patient4_Healthy!I41,Patient5_Healthy!I41,Patient6_Healthy!I41)</f>
        <v>0.49304852379608421</v>
      </c>
      <c r="J42">
        <f>STDEV(Patient1_Healthy!I41,Patient2_Healthy!I41,Patient3_Healthy!I41,Patient4_Healthy!I41,Patient5_Healthy!I41,Patient6_Healthy!I41)</f>
        <v>0.21570428512937498</v>
      </c>
      <c r="K42" s="26">
        <f>AVERAGE(Patient1_Healthy!J41,Patient2_Healthy!J41,Patient3_Healthy!J41,Patient4_Healthy!J41,Patient5_Healthy!J41,Patient6_Healthy!J41)</f>
        <v>0.52167963016851038</v>
      </c>
      <c r="L42">
        <f>STDEV(Patient1_Healthy!J41,Patient2_Healthy!J41,Patient3_Healthy!J41,Patient4_Healthy!J41,Patient5_Healthy!J41,Patient6_Healthy!J41)</f>
        <v>0.16484917893345491</v>
      </c>
    </row>
    <row r="45" spans="1:20" x14ac:dyDescent="0.25">
      <c r="B45" s="3" t="s">
        <v>36</v>
      </c>
      <c r="H45" s="3" t="s">
        <v>40</v>
      </c>
      <c r="P45" s="3" t="s">
        <v>38</v>
      </c>
    </row>
    <row r="46" spans="1:20" x14ac:dyDescent="0.25">
      <c r="A46" s="23"/>
      <c r="B46" s="77" t="s">
        <v>11</v>
      </c>
      <c r="C46" s="77"/>
      <c r="D46" s="78" t="s">
        <v>6</v>
      </c>
      <c r="E46" s="77"/>
      <c r="H46" s="25"/>
      <c r="I46" s="80" t="s">
        <v>12</v>
      </c>
      <c r="J46" s="80"/>
      <c r="K46" s="79" t="s">
        <v>13</v>
      </c>
      <c r="L46" s="80"/>
      <c r="Q46" s="81" t="s">
        <v>12</v>
      </c>
      <c r="R46" s="81"/>
      <c r="S46" s="82" t="s">
        <v>13</v>
      </c>
      <c r="T46" s="81"/>
    </row>
    <row r="47" spans="1:20" x14ac:dyDescent="0.25">
      <c r="A47" s="22"/>
      <c r="B47" s="22" t="s">
        <v>159</v>
      </c>
      <c r="C47" s="22" t="s">
        <v>160</v>
      </c>
      <c r="D47" s="22" t="s">
        <v>159</v>
      </c>
      <c r="E47" s="22" t="s">
        <v>160</v>
      </c>
      <c r="H47" s="25"/>
      <c r="I47" s="25" t="s">
        <v>159</v>
      </c>
      <c r="J47" s="25" t="s">
        <v>160</v>
      </c>
      <c r="K47" s="24" t="s">
        <v>159</v>
      </c>
      <c r="L47" s="25" t="s">
        <v>160</v>
      </c>
      <c r="P47" s="28"/>
      <c r="Q47" s="28" t="s">
        <v>159</v>
      </c>
      <c r="R47" s="28" t="s">
        <v>160</v>
      </c>
      <c r="S47" s="27" t="s">
        <v>159</v>
      </c>
      <c r="T47" s="28" t="s">
        <v>160</v>
      </c>
    </row>
    <row r="48" spans="1:20" x14ac:dyDescent="0.25">
      <c r="A48" s="22" t="s">
        <v>14</v>
      </c>
      <c r="B48" s="21">
        <f>AVERAGE(Patient1_Healthy!B47,Patient2_Healthy!B47,Patient3_Healthy!B47,Patient4_Healthy!B47,Patient5_Healthy!B47,Patient6_Healthy!B47)</f>
        <v>39.691603838847264</v>
      </c>
      <c r="C48" s="21">
        <f>STDEV(Patient1_Healthy!B47,Patient2_Healthy!B47,Patient3_Healthy!B47,Patient4_Healthy!B47,Patient5_Healthy!B47,Patient6_Healthy!B47)</f>
        <v>55.030140022799749</v>
      </c>
      <c r="D48" s="21">
        <f>AVERAGE(Patient1_Healthy!C47,Patient2_Healthy!C47,Patient3_Healthy!C47,Patient4_Healthy!C47,Patient5_Healthy!C47,Patient6_Healthy!C47)</f>
        <v>15.483684851958587</v>
      </c>
      <c r="E48" s="21">
        <f>STDEV(Patient1_Healthy!C47,Patient2_Healthy!C47,Patient3_Healthy!C47,Patient4_Healthy!C47,Patient5_Healthy!C47,Patient6_Healthy!C47)</f>
        <v>22.803976088060583</v>
      </c>
      <c r="H48" s="25" t="s">
        <v>15</v>
      </c>
      <c r="I48">
        <f>AVERAGE(Patient1_Healthy!I60,Patient2_Healthy!I60,Patient3_Healthy!I47,Patient4_Healthy!I47,Patient5_Healthy!I47,Patient6_Healthy!I47)</f>
        <v>0.12354810247863228</v>
      </c>
      <c r="J48">
        <f>STDEV(Patient1_Healthy!I60,Patient2_Healthy!I60,Patient3_Healthy!I47,Patient4_Healthy!I47,Patient5_Healthy!I47,Patient6_Healthy!I47)</f>
        <v>5.5046448271780506E-2</v>
      </c>
      <c r="K48" s="26">
        <f>AVERAGE(Patient1_Healthy!J60,Patient2_Healthy!J60,Patient3_Healthy!J47,Patient4_Healthy!J47,Patient5_Healthy!J47,Patient6_Healthy!J47)</f>
        <v>9.9027056751725184E-2</v>
      </c>
      <c r="L48">
        <f>STDEV(Patient1_Healthy!J60,Patient2_Healthy!J60,Patient3_Healthy!J47,Patient4_Healthy!J47,Patient5_Healthy!J47,Patient6_Healthy!J47)</f>
        <v>3.3065697349854296E-2</v>
      </c>
      <c r="P48" s="28" t="s">
        <v>16</v>
      </c>
      <c r="Q48">
        <f>AVERAGE(Patient1_Healthy!Q47,Patient2_Healthy!Q47,Patient3_Healthy!Q47,Patient4_Healthy!Q47,Patient5_Healthy!Q47,Patient6_Healthy!Q47)</f>
        <v>-1.0145504104036454</v>
      </c>
      <c r="R48">
        <f>STDEV(Patient1_Healthy!Q47,Patient2_Healthy!Q47,Patient3_Healthy!Q47,Patient4_Healthy!Q47,Patient5_Healthy!Q47,Patient6_Healthy!Q47)</f>
        <v>2.7070420992063622</v>
      </c>
      <c r="S48" s="26">
        <f>AVERAGE(Patient1_Healthy!R47,Patient2_Healthy!R47,Patient3_Healthy!R47,Patient4_Healthy!R47,Patient5_Healthy!R47,Patient6_Healthy!R47)</f>
        <v>4.2733362143619074</v>
      </c>
      <c r="T48">
        <f>STDEV(Patient1_Healthy!R47,Patient2_Healthy!R47,Patient3_Healthy!R47,Patient4_Healthy!R47,Patient5_Healthy!R47,Patient6_Healthy!R47)</f>
        <v>5.9744099423884274</v>
      </c>
    </row>
    <row r="49" spans="1:20" x14ac:dyDescent="0.25">
      <c r="A49" s="22" t="s">
        <v>17</v>
      </c>
      <c r="B49" s="21">
        <f>AVERAGE(Patient1_Healthy!B48,Patient2_Healthy!B48,Patient3_Healthy!B48,Patient4_Healthy!B48,Patient5_Healthy!B48,Patient6_Healthy!B48)</f>
        <v>22.882254092894645</v>
      </c>
      <c r="C49" s="21">
        <f>STDEV(Patient1_Healthy!B48,Patient2_Healthy!B48,Patient3_Healthy!B48,Patient4_Healthy!B48,Patient5_Healthy!B48,Patient6_Healthy!B48)</f>
        <v>8.8025198011626475</v>
      </c>
      <c r="D49" s="21">
        <f>AVERAGE(Patient1_Healthy!C48,Patient2_Healthy!C48,Patient3_Healthy!C48,Patient4_Healthy!C48,Patient5_Healthy!C48,Patient6_Healthy!C48)</f>
        <v>31.298680610777748</v>
      </c>
      <c r="E49" s="21">
        <f>STDEV(Patient1_Healthy!C48,Patient2_Healthy!C48,Patient3_Healthy!C48,Patient4_Healthy!C48,Patient5_Healthy!C48,Patient6_Healthy!C48)</f>
        <v>22.045623649463678</v>
      </c>
      <c r="H49" s="25" t="s">
        <v>18</v>
      </c>
      <c r="I49">
        <f>AVERAGE(Patient1_Healthy!I61,Patient2_Healthy!I61,Patient3_Healthy!I48,Patient4_Healthy!I48,Patient5_Healthy!I48,Patient6_Healthy!I48)</f>
        <v>0.19556238035614226</v>
      </c>
      <c r="J49">
        <f>STDEV(Patient1_Healthy!I61,Patient2_Healthy!I61,Patient3_Healthy!I48,Patient4_Healthy!I48,Patient5_Healthy!I48,Patient6_Healthy!I48)</f>
        <v>0.11140621286178851</v>
      </c>
      <c r="K49" s="26">
        <f>AVERAGE(Patient1_Healthy!J61,Patient2_Healthy!J61,Patient3_Healthy!J48,Patient4_Healthy!J48,Patient5_Healthy!J48,Patient6_Healthy!J48)</f>
        <v>0.13381559246265498</v>
      </c>
      <c r="L49">
        <f>STDEV(Patient1_Healthy!J61,Patient2_Healthy!J61,Patient3_Healthy!J48,Patient4_Healthy!J48,Patient5_Healthy!J48,Patient6_Healthy!J48)</f>
        <v>6.5555164627162779E-2</v>
      </c>
      <c r="P49" s="28" t="s">
        <v>19</v>
      </c>
      <c r="Q49">
        <f>AVERAGE(Patient1_Healthy!Q48,Patient2_Healthy!Q48,Patient3_Healthy!Q48,Patient4_Healthy!Q48,Patient5_Healthy!Q48,Patient6_Healthy!Q48)</f>
        <v>18.962755246172687</v>
      </c>
      <c r="R49">
        <f>STDEV(Patient1_Healthy!Q48,Patient2_Healthy!Q48,Patient3_Healthy!Q48,Patient4_Healthy!Q48,Patient5_Healthy!Q48,Patient6_Healthy!Q48)</f>
        <v>9.0403069523717772</v>
      </c>
      <c r="S49" s="26">
        <f>AVERAGE(Patient1_Healthy!R48,Patient2_Healthy!R48,Patient3_Healthy!R48,Patient4_Healthy!R48,Patient5_Healthy!R48,Patient6_Healthy!R48)</f>
        <v>37.363784328799518</v>
      </c>
      <c r="T49">
        <f>STDEV(Patient1_Healthy!R48,Patient2_Healthy!R48,Patient3_Healthy!R48,Patient4_Healthy!R48,Patient5_Healthy!R48,Patient6_Healthy!R48)</f>
        <v>11.607836025958552</v>
      </c>
    </row>
    <row r="50" spans="1:20" x14ac:dyDescent="0.25">
      <c r="A50" s="22" t="s">
        <v>20</v>
      </c>
      <c r="B50" s="21">
        <f>AVERAGE(Patient1_Healthy!B49,Patient2_Healthy!B49,Patient3_Healthy!B49,Patient4_Healthy!B49,Patient5_Healthy!B49,Patient6_Healthy!B49)</f>
        <v>97.478592865350095</v>
      </c>
      <c r="C50" s="21">
        <f>STDEV(Patient1_Healthy!B49,Patient2_Healthy!B49,Patient3_Healthy!B49,Patient4_Healthy!B49,Patient5_Healthy!B49,Patient6_Healthy!B49)</f>
        <v>144.60323771887624</v>
      </c>
      <c r="D50" s="21">
        <f>AVERAGE(Patient1_Healthy!C49,Patient2_Healthy!C49,Patient3_Healthy!C49,Patient4_Healthy!C49,Patient5_Healthy!C49,Patient6_Healthy!C49)</f>
        <v>20.712635097621583</v>
      </c>
      <c r="E50" s="21">
        <f>STDEV(Patient1_Healthy!C49,Patient2_Healthy!C49,Patient3_Healthy!C49,Patient4_Healthy!C49,Patient5_Healthy!C49,Patient6_Healthy!C49)</f>
        <v>7.4371684008409042</v>
      </c>
      <c r="H50" s="25" t="s">
        <v>21</v>
      </c>
      <c r="I50">
        <f>AVERAGE(Patient1_Healthy!I62,Patient2_Healthy!I62,Patient3_Healthy!I49,Patient4_Healthy!I49,Patient5_Healthy!I49,Patient6_Healthy!I49)</f>
        <v>0.18468538592746966</v>
      </c>
      <c r="J50">
        <f>STDEV(Patient1_Healthy!I62,Patient2_Healthy!I62,Patient3_Healthy!I49,Patient4_Healthy!I49,Patient5_Healthy!I49,Patient6_Healthy!I49)</f>
        <v>0.17491638897628958</v>
      </c>
      <c r="K50" s="26">
        <f>AVERAGE(Patient1_Healthy!J62,Patient2_Healthy!J62,Patient3_Healthy!J49,Patient4_Healthy!J49,Patient5_Healthy!J49,Patient6_Healthy!J49)</f>
        <v>0.16261944356804847</v>
      </c>
      <c r="L50">
        <f>STDEV(Patient1_Healthy!J62,Patient2_Healthy!J62,Patient3_Healthy!J49,Patient4_Healthy!J49,Patient5_Healthy!J49,Patient6_Healthy!J49)</f>
        <v>0.12643048558001965</v>
      </c>
      <c r="P50" s="28" t="s">
        <v>22</v>
      </c>
      <c r="Q50">
        <f>AVERAGE(Patient1_Healthy!Q49,Patient2_Healthy!Q49,Patient3_Healthy!Q49,Patient4_Healthy!Q49,Patient5_Healthy!Q49,Patient6_Healthy!Q49)</f>
        <v>84.758390354181131</v>
      </c>
      <c r="R50">
        <f>STDEV(Patient1_Healthy!Q49,Patient2_Healthy!Q49,Patient3_Healthy!Q49,Patient4_Healthy!Q49,Patient5_Healthy!Q49,Patient6_Healthy!Q49)</f>
        <v>52.099352327607633</v>
      </c>
      <c r="S50" s="26">
        <f>AVERAGE(Patient1_Healthy!R49,Patient2_Healthy!R49,Patient3_Healthy!R49,Patient4_Healthy!R49,Patient5_Healthy!R49,Patient6_Healthy!R49)</f>
        <v>129.1519194311021</v>
      </c>
      <c r="T50">
        <f>STDEV(Patient1_Healthy!R49,Patient2_Healthy!R49,Patient3_Healthy!R49,Patient4_Healthy!R49,Patient5_Healthy!R49,Patient6_Healthy!R49)</f>
        <v>25.98897976380325</v>
      </c>
    </row>
    <row r="51" spans="1:20" x14ac:dyDescent="0.25">
      <c r="A51" s="22" t="s">
        <v>23</v>
      </c>
      <c r="B51" s="21">
        <f>AVERAGE(Patient1_Healthy!B50,Patient2_Healthy!B50,Patient3_Healthy!B50,Patient4_Healthy!B50,Patient5_Healthy!B50,Patient6_Healthy!B50)</f>
        <v>34.614412339602119</v>
      </c>
      <c r="C51" s="21">
        <f>STDEV(Patient1_Healthy!B50,Patient2_Healthy!B50,Patient3_Healthy!B50,Patient4_Healthy!B50,Patient5_Healthy!B50,Patient6_Healthy!B50)</f>
        <v>7.57141546264155</v>
      </c>
      <c r="D51" s="21">
        <f>AVERAGE(Patient1_Healthy!C50,Patient2_Healthy!C50,Patient3_Healthy!C50,Patient4_Healthy!C50,Patient5_Healthy!C50,Patient6_Healthy!C50)</f>
        <v>13.268614682183264</v>
      </c>
      <c r="E51" s="21">
        <f>STDEV(Patient1_Healthy!C50,Patient2_Healthy!C50,Patient3_Healthy!C50,Patient4_Healthy!C50,Patient5_Healthy!C50,Patient6_Healthy!C50)</f>
        <v>3.654646082389752</v>
      </c>
      <c r="H51" s="25" t="s">
        <v>24</v>
      </c>
      <c r="I51">
        <f>AVERAGE(Patient1_Healthy!I63,Patient2_Healthy!I63,Patient3_Healthy!I50,Patient4_Healthy!I50,Patient5_Healthy!I50,Patient6_Healthy!I50)</f>
        <v>0.13761846915175927</v>
      </c>
      <c r="J51">
        <f>STDEV(Patient1_Healthy!I63,Patient2_Healthy!I63,Patient3_Healthy!I50,Patient4_Healthy!I50,Patient5_Healthy!I50,Patient6_Healthy!I50)</f>
        <v>8.1508808949777384E-2</v>
      </c>
      <c r="K51" s="26">
        <f>AVERAGE(Patient1_Healthy!J63,Patient2_Healthy!J63,Patient3_Healthy!J50,Patient4_Healthy!J50,Patient5_Healthy!J50,Patient6_Healthy!J50)</f>
        <v>7.9501573526005939E-2</v>
      </c>
      <c r="L51">
        <f>STDEV(Patient1_Healthy!J63,Patient2_Healthy!J63,Patient3_Healthy!J50,Patient4_Healthy!J50,Patient5_Healthy!J50,Patient6_Healthy!J50)</f>
        <v>2.5203736695290427E-2</v>
      </c>
    </row>
    <row r="52" spans="1:20" x14ac:dyDescent="0.25">
      <c r="H52" s="25" t="s">
        <v>25</v>
      </c>
      <c r="I52">
        <f>AVERAGE(Patient1_Healthy!I64,Patient2_Healthy!I64,Patient3_Healthy!I51,Patient4_Healthy!I51,Patient5_Healthy!I51,Patient6_Healthy!I51)</f>
        <v>0.11324410462522201</v>
      </c>
      <c r="J52">
        <f>STDEV(Patient1_Healthy!I64,Patient2_Healthy!I64,Patient3_Healthy!I51,Patient4_Healthy!I51,Patient5_Healthy!I51,Patient6_Healthy!I51)</f>
        <v>2.1895810294542337E-2</v>
      </c>
      <c r="K52" s="26">
        <f>AVERAGE(Patient1_Healthy!J64,Patient2_Healthy!J64,Patient3_Healthy!J51,Patient4_Healthy!J51,Patient5_Healthy!J51,Patient6_Healthy!J51)</f>
        <v>0.10165628949714285</v>
      </c>
      <c r="L52">
        <f>STDEV(Patient1_Healthy!J64,Patient2_Healthy!J64,Patient3_Healthy!J51,Patient4_Healthy!J51,Patient5_Healthy!J51,Patient6_Healthy!J51)</f>
        <v>2.0467013908555501E-2</v>
      </c>
    </row>
    <row r="53" spans="1:20" x14ac:dyDescent="0.25">
      <c r="H53" s="25" t="s">
        <v>26</v>
      </c>
      <c r="I53">
        <f>AVERAGE(Patient1_Healthy!I65,Patient2_Healthy!I65,Patient3_Healthy!I52,Patient4_Healthy!I52,Patient5_Healthy!I52,Patient6_Healthy!I52)</f>
        <v>0.18305166267207376</v>
      </c>
      <c r="J53">
        <f>STDEV(Patient1_Healthy!I65,Patient2_Healthy!I65,Patient3_Healthy!I52,Patient4_Healthy!I52,Patient5_Healthy!I52,Patient6_Healthy!I52)</f>
        <v>0.13476001227426243</v>
      </c>
      <c r="K53" s="26">
        <f>AVERAGE(Patient1_Healthy!J65,Patient2_Healthy!J65,Patient3_Healthy!J52,Patient4_Healthy!J52,Patient5_Healthy!J52,Patient6_Healthy!J52)</f>
        <v>0.14884405668197767</v>
      </c>
      <c r="L53">
        <f>STDEV(Patient1_Healthy!J65,Patient2_Healthy!J65,Patient3_Healthy!J52,Patient4_Healthy!J52,Patient5_Healthy!J52,Patient6_Healthy!J52)</f>
        <v>0.10040771763060181</v>
      </c>
      <c r="Q53" s="29" t="s">
        <v>159</v>
      </c>
      <c r="R53" s="29" t="s">
        <v>160</v>
      </c>
    </row>
    <row r="54" spans="1:20" x14ac:dyDescent="0.25">
      <c r="H54" s="25" t="s">
        <v>28</v>
      </c>
      <c r="I54">
        <f>AVERAGE(Patient1_Healthy!I66,Patient2_Healthy!I66,Patient3_Healthy!I53,Patient4_Healthy!I53,Patient5_Healthy!I53,Patient6_Healthy!I53)</f>
        <v>0.25086335889931349</v>
      </c>
      <c r="J54">
        <f>STDEV(Patient1_Healthy!I66,Patient2_Healthy!I66,Patient3_Healthy!I53,Patient4_Healthy!I53,Patient5_Healthy!I53,Patient6_Healthy!I53)</f>
        <v>0.1568936376966942</v>
      </c>
      <c r="K54" s="26">
        <f>AVERAGE(Patient1_Healthy!J66,Patient2_Healthy!J66,Patient3_Healthy!J53,Patient4_Healthy!J53,Patient5_Healthy!J53,Patient6_Healthy!J53)</f>
        <v>0.18815435517857862</v>
      </c>
      <c r="L54">
        <f>STDEV(Patient1_Healthy!J66,Patient2_Healthy!J66,Patient3_Healthy!J53,Patient4_Healthy!J53,Patient5_Healthy!J53,Patient6_Healthy!J53)</f>
        <v>0.12637700873666677</v>
      </c>
      <c r="P54" s="28" t="s">
        <v>27</v>
      </c>
      <c r="Q54">
        <f>AVERAGE(Patient1_Healthy!Q52,Patient2_Healthy!Q52,Patient3_Healthy!Q52,Patient4_Healthy!Q52,Patient5_Healthy!Q52,Patient6_Healthy!Q52)</f>
        <v>4221.9851463713258</v>
      </c>
      <c r="R54">
        <f>STDEV(Patient1_Healthy!Q52,Patient2_Healthy!Q52,Patient3_Healthy!Q52,Patient4_Healthy!Q52,Patient5_Healthy!Q52,Patient6_Healthy!Q52)</f>
        <v>4533.0011028607896</v>
      </c>
    </row>
    <row r="55" spans="1:20" x14ac:dyDescent="0.25">
      <c r="H55" s="25" t="s">
        <v>29</v>
      </c>
      <c r="I55">
        <f>AVERAGE(Patient1_Healthy!I67,Patient2_Healthy!I67,Patient3_Healthy!I54,Patient4_Healthy!I54,Patient5_Healthy!I54,Patient6_Healthy!I54)</f>
        <v>0.22143612292830631</v>
      </c>
      <c r="J55">
        <f>STDEV(Patient1_Healthy!I67,Patient2_Healthy!I67,Patient3_Healthy!I54,Patient4_Healthy!I54,Patient5_Healthy!I54,Patient6_Healthy!I54)</f>
        <v>9.968956411501094E-2</v>
      </c>
      <c r="K55" s="26">
        <f>AVERAGE(Patient1_Healthy!J67,Patient2_Healthy!J67,Patient3_Healthy!J54,Patient4_Healthy!J54,Patient5_Healthy!J54,Patient6_Healthy!J54)</f>
        <v>0.17436709142541332</v>
      </c>
      <c r="L55">
        <f>STDEV(Patient1_Healthy!J67,Patient2_Healthy!J67,Patient3_Healthy!J54,Patient4_Healthy!J54,Patient5_Healthy!J54,Patient6_Healthy!J54)</f>
        <v>7.6148703149433505E-2</v>
      </c>
    </row>
    <row r="58" spans="1:20" x14ac:dyDescent="0.25">
      <c r="B58" s="3" t="s">
        <v>42</v>
      </c>
      <c r="H58" s="3" t="s">
        <v>43</v>
      </c>
      <c r="P58" s="3" t="s">
        <v>44</v>
      </c>
    </row>
    <row r="59" spans="1:20" x14ac:dyDescent="0.25">
      <c r="A59" s="23"/>
      <c r="B59" s="77" t="s">
        <v>11</v>
      </c>
      <c r="C59" s="77"/>
      <c r="D59" s="78" t="s">
        <v>6</v>
      </c>
      <c r="E59" s="77"/>
      <c r="H59" s="25"/>
      <c r="I59" s="80" t="s">
        <v>12</v>
      </c>
      <c r="J59" s="80"/>
      <c r="K59" s="79" t="s">
        <v>13</v>
      </c>
      <c r="L59" s="80"/>
      <c r="Q59" s="81" t="s">
        <v>12</v>
      </c>
      <c r="R59" s="81"/>
      <c r="S59" s="82" t="s">
        <v>13</v>
      </c>
      <c r="T59" s="81"/>
    </row>
    <row r="60" spans="1:20" x14ac:dyDescent="0.25">
      <c r="A60" s="22"/>
      <c r="B60" s="22" t="s">
        <v>159</v>
      </c>
      <c r="C60" s="22" t="s">
        <v>160</v>
      </c>
      <c r="D60" s="22" t="s">
        <v>159</v>
      </c>
      <c r="E60" s="22" t="s">
        <v>160</v>
      </c>
      <c r="H60" s="25"/>
      <c r="I60" s="25" t="s">
        <v>159</v>
      </c>
      <c r="J60" s="25" t="s">
        <v>160</v>
      </c>
      <c r="K60" s="24" t="s">
        <v>159</v>
      </c>
      <c r="L60" s="25" t="s">
        <v>160</v>
      </c>
      <c r="P60" s="28"/>
      <c r="Q60" s="28" t="s">
        <v>159</v>
      </c>
      <c r="R60" s="28" t="s">
        <v>160</v>
      </c>
      <c r="S60" s="27" t="s">
        <v>159</v>
      </c>
      <c r="T60" s="28" t="s">
        <v>160</v>
      </c>
    </row>
    <row r="61" spans="1:20" x14ac:dyDescent="0.25">
      <c r="A61" s="22" t="s">
        <v>14</v>
      </c>
      <c r="B61" s="21">
        <f>AVERAGE(Patient1_Healthy!B73,Patient2_Healthy!B73,Patient3_Healthy!B60,Patient4_Healthy!B60,Patient5_Healthy!B60,Patient6_Healthy!B60)</f>
        <v>117.70648698989883</v>
      </c>
      <c r="C61" s="21">
        <f>STDEV(Patient1_Healthy!B73,Patient2_Healthy!B73,Patient3_Healthy!B60,Patient4_Healthy!B60,Patient5_Healthy!B60,Patient6_Healthy!B60)</f>
        <v>218.04985820807954</v>
      </c>
      <c r="D61" s="21">
        <f>AVERAGE(Patient1_Healthy!C73,Patient2_Healthy!C73,Patient3_Healthy!C60,Patient4_Healthy!C60,Patient5_Healthy!C60,Patient6_Healthy!C60)</f>
        <v>26.008733577298173</v>
      </c>
      <c r="E61" s="21">
        <f>STDEV(Patient1_Healthy!C73,Patient2_Healthy!C73,Patient3_Healthy!C60,Patient4_Healthy!C60,Patient5_Healthy!C60,Patient6_Healthy!C60)</f>
        <v>37.234700426973724</v>
      </c>
      <c r="H61" s="25" t="s">
        <v>15</v>
      </c>
      <c r="I61">
        <f>AVERAGE(Patient1_Healthy!I73,Patient2_Healthy!I73,Patient3_Healthy!I60,Patient4_Healthy!I60,Patient5_Healthy!I60,Patient6_Healthy!I60)</f>
        <v>0.10111833503975393</v>
      </c>
      <c r="J61">
        <f>STDEV(Patient1_Healthy!I73,Patient2_Healthy!I73,Patient3_Healthy!I60,Patient4_Healthy!I60,Patient5_Healthy!I60,Patient6_Healthy!I60)</f>
        <v>7.0667095743931471E-2</v>
      </c>
      <c r="K61" s="26">
        <f>AVERAGE(Patient1_Healthy!J73,Patient2_Healthy!J73,Patient3_Healthy!J60,Patient4_Healthy!J60,Patient5_Healthy!J60,Patient6_Healthy!J60)</f>
        <v>0.10142455848672755</v>
      </c>
      <c r="L61">
        <f>STDEV(Patient1_Healthy!J73,Patient2_Healthy!J73,Patient3_Healthy!J60,Patient4_Healthy!J60,Patient5_Healthy!J60,Patient6_Healthy!J60)</f>
        <v>4.4866340596257812E-2</v>
      </c>
      <c r="P61" s="28" t="s">
        <v>16</v>
      </c>
      <c r="Q61">
        <f>AVERAGE(Patient1_Healthy!Q73,Patient2_Healthy!Q73,Patient3_Healthy!Q60,Patient4_Healthy!Q60,Patient5_Healthy!Q60,Patient6_Healthy!Q60)</f>
        <v>-0.23819229033955427</v>
      </c>
      <c r="R61">
        <f>STDEV(Patient1_Healthy!Q73,Patient2_Healthy!Q73,Patient3_Healthy!Q60,Patient4_Healthy!Q60,Patient5_Healthy!Q60,Patient6_Healthy!Q60)</f>
        <v>0.80121862210336869</v>
      </c>
      <c r="S61" s="26">
        <f>AVERAGE(Patient1_Healthy!R73,Patient2_Healthy!R73,Patient3_Healthy!R60,Patient4_Healthy!R60,Patient5_Healthy!R60,Patient6_Healthy!R60)</f>
        <v>-4.0301919224143652E-3</v>
      </c>
      <c r="T61">
        <f>STDEV(Patient1_Healthy!R73,Patient2_Healthy!R73,Patient3_Healthy!R60,Patient4_Healthy!R60,Patient5_Healthy!R60,Patient6_Healthy!R60)</f>
        <v>0.74577469145227127</v>
      </c>
    </row>
    <row r="62" spans="1:20" x14ac:dyDescent="0.25">
      <c r="A62" s="22" t="s">
        <v>17</v>
      </c>
      <c r="B62" s="21">
        <f>AVERAGE(Patient1_Healthy!B74,Patient2_Healthy!B74,Patient3_Healthy!B61,Patient4_Healthy!B61,Patient5_Healthy!B61,Patient6_Healthy!B61)</f>
        <v>48.318073977637198</v>
      </c>
      <c r="C62" s="21">
        <f>STDEV(Patient1_Healthy!B74,Patient2_Healthy!B74,Patient3_Healthy!B61,Patient4_Healthy!B61,Patient5_Healthy!B61,Patient6_Healthy!B61)</f>
        <v>18.131901164672886</v>
      </c>
      <c r="D62" s="21">
        <f>AVERAGE(Patient1_Healthy!C74,Patient2_Healthy!C74,Patient3_Healthy!C61,Patient4_Healthy!C61,Patient5_Healthy!C61,Patient6_Healthy!C61)</f>
        <v>59.485223517992445</v>
      </c>
      <c r="E62" s="21">
        <f>STDEV(Patient1_Healthy!C74,Patient2_Healthy!C74,Patient3_Healthy!C61,Patient4_Healthy!C61,Patient5_Healthy!C61,Patient6_Healthy!C61)</f>
        <v>28.192622348188586</v>
      </c>
      <c r="H62" s="25" t="s">
        <v>18</v>
      </c>
      <c r="I62">
        <f>AVERAGE(Patient1_Healthy!I74,Patient2_Healthy!I74,Patient3_Healthy!I61,Patient4_Healthy!I61,Patient5_Healthy!I61,Patient6_Healthy!I61)</f>
        <v>0.10419489624398691</v>
      </c>
      <c r="J62">
        <f>STDEV(Patient1_Healthy!I74,Patient2_Healthy!I74,Patient3_Healthy!I61,Patient4_Healthy!I61,Patient5_Healthy!I61,Patient6_Healthy!I61)</f>
        <v>6.5492203307258537E-2</v>
      </c>
      <c r="K62" s="26">
        <f>AVERAGE(Patient1_Healthy!J74,Patient2_Healthy!J74,Patient3_Healthy!J61,Patient4_Healthy!J61,Patient5_Healthy!J61,Patient6_Healthy!J61)</f>
        <v>0.1051402232086479</v>
      </c>
      <c r="L62">
        <f>STDEV(Patient1_Healthy!J74,Patient2_Healthy!J74,Patient3_Healthy!J61,Patient4_Healthy!J61,Patient5_Healthy!J61,Patient6_Healthy!J61)</f>
        <v>6.2956828447654323E-2</v>
      </c>
      <c r="P62" s="28" t="s">
        <v>19</v>
      </c>
      <c r="Q62">
        <f>AVERAGE(Patient1_Healthy!Q74,Patient2_Healthy!Q74,Patient3_Healthy!Q61,Patient4_Healthy!Q61,Patient5_Healthy!Q61,Patient6_Healthy!Q61)</f>
        <v>12.248540138152242</v>
      </c>
      <c r="R62">
        <f>STDEV(Patient1_Healthy!Q74,Patient2_Healthy!Q74,Patient3_Healthy!Q61,Patient4_Healthy!Q61,Patient5_Healthy!Q61,Patient6_Healthy!Q61)</f>
        <v>4.3693499430007714</v>
      </c>
      <c r="S62" s="26">
        <f>AVERAGE(Patient1_Healthy!R74,Patient2_Healthy!R74,Patient3_Healthy!R61,Patient4_Healthy!R61,Patient5_Healthy!R61,Patient6_Healthy!R61)</f>
        <v>16.981597364915729</v>
      </c>
      <c r="T62">
        <f>STDEV(Patient1_Healthy!R74,Patient2_Healthy!R74,Patient3_Healthy!R61,Patient4_Healthy!R61,Patient5_Healthy!R61,Patient6_Healthy!R61)</f>
        <v>4.1988596477600453</v>
      </c>
    </row>
    <row r="63" spans="1:20" x14ac:dyDescent="0.25">
      <c r="A63" s="22" t="s">
        <v>20</v>
      </c>
      <c r="B63" s="21">
        <f>AVERAGE(Patient1_Healthy!B75,Patient2_Healthy!B75,Patient3_Healthy!B62,Patient4_Healthy!B62,Patient5_Healthy!B62,Patient6_Healthy!B62)</f>
        <v>25.391302454580664</v>
      </c>
      <c r="C63" s="21">
        <f>STDEV(Patient1_Healthy!B75,Patient2_Healthy!B75,Patient3_Healthy!B62,Patient4_Healthy!B62,Patient5_Healthy!B62,Patient6_Healthy!B62)</f>
        <v>18.07674319456796</v>
      </c>
      <c r="D63" s="21">
        <f>AVERAGE(Patient1_Healthy!C75,Patient2_Healthy!C75,Patient3_Healthy!C62,Patient4_Healthy!C62,Patient5_Healthy!C62,Patient6_Healthy!C62)</f>
        <v>21.340384281599512</v>
      </c>
      <c r="E63" s="21">
        <f>STDEV(Patient1_Healthy!C75,Patient2_Healthy!C75,Patient3_Healthy!C62,Patient4_Healthy!C62,Patient5_Healthy!C62,Patient6_Healthy!C62)</f>
        <v>9.7412272382922875</v>
      </c>
      <c r="H63" s="25" t="s">
        <v>21</v>
      </c>
      <c r="I63">
        <f>AVERAGE(Patient1_Healthy!I75,Patient2_Healthy!I75,Patient3_Healthy!I62,Patient4_Healthy!I62,Patient5_Healthy!I62,Patient6_Healthy!I62)</f>
        <v>0.1155824579135399</v>
      </c>
      <c r="J63">
        <f>STDEV(Patient1_Healthy!I75,Patient2_Healthy!I75,Patient3_Healthy!I62,Patient4_Healthy!I62,Patient5_Healthy!I62,Patient6_Healthy!I62)</f>
        <v>8.4802788471967247E-2</v>
      </c>
      <c r="K63" s="26">
        <f>AVERAGE(Patient1_Healthy!J75,Patient2_Healthy!J75,Patient3_Healthy!J62,Patient4_Healthy!J62,Patient5_Healthy!J62,Patient6_Healthy!J62)</f>
        <v>0.11399096682268615</v>
      </c>
      <c r="L63">
        <f>STDEV(Patient1_Healthy!J75,Patient2_Healthy!J75,Patient3_Healthy!J62,Patient4_Healthy!J62,Patient5_Healthy!J62,Patient6_Healthy!J62)</f>
        <v>6.2303715151788751E-2</v>
      </c>
      <c r="P63" s="28" t="s">
        <v>22</v>
      </c>
      <c r="Q63">
        <f>AVERAGE(Patient1_Healthy!Q75,Patient2_Healthy!Q75,Patient3_Healthy!Q62,Patient4_Healthy!Q62,Patient5_Healthy!Q62,Patient6_Healthy!Q62)</f>
        <v>81.988916766457066</v>
      </c>
      <c r="R63">
        <f>STDEV(Patient1_Healthy!Q75,Patient2_Healthy!Q75,Patient3_Healthy!Q62,Patient4_Healthy!Q62,Patient5_Healthy!Q62,Patient6_Healthy!Q62)</f>
        <v>43.59369878666655</v>
      </c>
      <c r="S63" s="26">
        <f>AVERAGE(Patient1_Healthy!R75,Patient2_Healthy!R75,Patient3_Healthy!R62,Patient4_Healthy!R62,Patient5_Healthy!R62,Patient6_Healthy!R62)</f>
        <v>107.66875273814685</v>
      </c>
      <c r="T63">
        <f>STDEV(Patient1_Healthy!R75,Patient2_Healthy!R75,Patient3_Healthy!R62,Patient4_Healthy!R62,Patient5_Healthy!R62,Patient6_Healthy!R62)</f>
        <v>33.049034440900734</v>
      </c>
    </row>
    <row r="64" spans="1:20" x14ac:dyDescent="0.25">
      <c r="A64" s="22" t="s">
        <v>23</v>
      </c>
      <c r="B64" s="21">
        <f>AVERAGE(Patient1_Healthy!B76,Patient2_Healthy!B76,Patient3_Healthy!B63,Patient4_Healthy!B63,Patient5_Healthy!B63,Patient6_Healthy!B63)</f>
        <v>42.722040064522993</v>
      </c>
      <c r="C64" s="21">
        <f>STDEV(Patient1_Healthy!B76,Patient2_Healthy!B76,Patient3_Healthy!B63,Patient4_Healthy!B63,Patient5_Healthy!B63,Patient6_Healthy!B63)</f>
        <v>44.625425425460314</v>
      </c>
      <c r="D64" s="21">
        <f>AVERAGE(Patient1_Healthy!C76,Patient2_Healthy!C76,Patient3_Healthy!C63,Patient4_Healthy!C63,Patient5_Healthy!C63,Patient6_Healthy!C63)</f>
        <v>26.649619197905533</v>
      </c>
      <c r="E64" s="21">
        <f>STDEV(Patient1_Healthy!C76,Patient2_Healthy!C76,Patient3_Healthy!C63,Patient4_Healthy!C63,Patient5_Healthy!C63,Patient6_Healthy!C63)</f>
        <v>20.4840547955876</v>
      </c>
      <c r="H64" s="25" t="s">
        <v>24</v>
      </c>
      <c r="I64">
        <f>AVERAGE(Patient1_Healthy!I76,Patient2_Healthy!I76,Patient3_Healthy!I63,Patient4_Healthy!I63,Patient5_Healthy!I63,Patient6_Healthy!I63)</f>
        <v>0.18711780630768424</v>
      </c>
      <c r="J64">
        <f>STDEV(Patient1_Healthy!I76,Patient2_Healthy!I76,Patient3_Healthy!I63,Patient4_Healthy!I63,Patient5_Healthy!I63,Patient6_Healthy!I63)</f>
        <v>0.1173241198445604</v>
      </c>
      <c r="K64" s="26">
        <f>AVERAGE(Patient1_Healthy!J76,Patient2_Healthy!J76,Patient3_Healthy!J63,Patient4_Healthy!J63,Patient5_Healthy!J63,Patient6_Healthy!J63)</f>
        <v>0.19117549117769042</v>
      </c>
      <c r="L64">
        <f>STDEV(Patient1_Healthy!J76,Patient2_Healthy!J76,Patient3_Healthy!J63,Patient4_Healthy!J63,Patient5_Healthy!J63,Patient6_Healthy!J63)</f>
        <v>0.10524208884452507</v>
      </c>
    </row>
    <row r="65" spans="1:20" x14ac:dyDescent="0.25">
      <c r="H65" s="25" t="s">
        <v>25</v>
      </c>
      <c r="I65">
        <f>AVERAGE(Patient1_Healthy!I77,Patient2_Healthy!I77,Patient3_Healthy!I64,Patient4_Healthy!I64,Patient5_Healthy!I64,Patient6_Healthy!I64)</f>
        <v>8.4765132411949537E-2</v>
      </c>
      <c r="J65">
        <f>STDEV(Patient1_Healthy!I77,Patient2_Healthy!I77,Patient3_Healthy!I64,Patient4_Healthy!I64,Patient5_Healthy!I64,Patient6_Healthy!I64)</f>
        <v>6.0126538088304787E-2</v>
      </c>
      <c r="K65" s="26">
        <f>AVERAGE(Patient1_Healthy!J77,Patient2_Healthy!J77,Patient3_Healthy!J64,Patient4_Healthy!J64,Patient5_Healthy!J64,Patient6_Healthy!J64)</f>
        <v>9.7446122316445297E-2</v>
      </c>
      <c r="L65">
        <f>STDEV(Patient1_Healthy!J77,Patient2_Healthy!J77,Patient3_Healthy!J64,Patient4_Healthy!J64,Patient5_Healthy!J64,Patient6_Healthy!J64)</f>
        <v>5.7310212465810799E-2</v>
      </c>
    </row>
    <row r="66" spans="1:20" x14ac:dyDescent="0.25">
      <c r="H66" s="25" t="s">
        <v>26</v>
      </c>
      <c r="I66">
        <f>AVERAGE(Patient1_Healthy!I78,Patient2_Healthy!I78,Patient3_Healthy!I65,Patient4_Healthy!I65,Patient5_Healthy!I65,Patient6_Healthy!I65)</f>
        <v>9.5419152524026926E-2</v>
      </c>
      <c r="J66">
        <f>STDEV(Patient1_Healthy!I78,Patient2_Healthy!I78,Patient3_Healthy!I65,Patient4_Healthy!I65,Patient5_Healthy!I65,Patient6_Healthy!I65)</f>
        <v>6.4591335846261852E-2</v>
      </c>
      <c r="K66" s="26">
        <f>AVERAGE(Patient1_Healthy!J78,Patient2_Healthy!J78,Patient3_Healthy!J65,Patient4_Healthy!J65,Patient5_Healthy!J65,Patient6_Healthy!J65)</f>
        <v>8.1234691133863432E-2</v>
      </c>
      <c r="L66">
        <f>STDEV(Patient1_Healthy!J78,Patient2_Healthy!J78,Patient3_Healthy!J65,Patient4_Healthy!J65,Patient5_Healthy!J65,Patient6_Healthy!J65)</f>
        <v>3.3376512241205747E-2</v>
      </c>
      <c r="Q66" s="29" t="s">
        <v>159</v>
      </c>
      <c r="R66" s="30" t="s">
        <v>160</v>
      </c>
    </row>
    <row r="67" spans="1:20" x14ac:dyDescent="0.25">
      <c r="H67" s="25" t="s">
        <v>28</v>
      </c>
      <c r="I67">
        <f>AVERAGE(Patient1_Healthy!I79,Patient2_Healthy!I79,Patient3_Healthy!I66,Patient4_Healthy!I66,Patient5_Healthy!I66,Patient6_Healthy!I66)</f>
        <v>0.13955466638116701</v>
      </c>
      <c r="J67">
        <f>STDEV(Patient1_Healthy!I79,Patient2_Healthy!I79,Patient3_Healthy!I66,Patient4_Healthy!I66,Patient5_Healthy!I66,Patient6_Healthy!I66)</f>
        <v>7.5929767300812287E-2</v>
      </c>
      <c r="K67" s="26">
        <f>AVERAGE(Patient1_Healthy!J79,Patient2_Healthy!J79,Patient3_Healthy!J66,Patient4_Healthy!J66,Patient5_Healthy!J66,Patient6_Healthy!J66)</f>
        <v>0.11073755405357681</v>
      </c>
      <c r="L67">
        <f>STDEV(Patient1_Healthy!J79,Patient2_Healthy!J79,Patient3_Healthy!J66,Patient4_Healthy!J66,Patient5_Healthy!J66,Patient6_Healthy!J66)</f>
        <v>6.2512253023330411E-2</v>
      </c>
      <c r="P67" s="28" t="s">
        <v>27</v>
      </c>
      <c r="Q67">
        <f>AVERAGE(Patient1_Healthy!Q78,Patient2_Healthy!Q78,Patient3_Healthy!Q65,Patient4_Healthy!Q65,Patient5_Healthy!Q65,Patient6_Healthy!Q65)</f>
        <v>4649.536151032451</v>
      </c>
      <c r="R67" s="26">
        <f>STDEV(Patient1_Healthy!Q78,Patient2_Healthy!Q78,Patient3_Healthy!Q65,Patient4_Healthy!Q65,Patient5_Healthy!Q65,Patient6_Healthy!Q65)</f>
        <v>3865.3657876090006</v>
      </c>
    </row>
    <row r="68" spans="1:20" x14ac:dyDescent="0.25">
      <c r="H68" s="25" t="s">
        <v>29</v>
      </c>
      <c r="I68">
        <f>AVERAGE(Patient1_Healthy!I80,Patient2_Healthy!I80,Patient3_Healthy!I67,Patient4_Healthy!I67,Patient5_Healthy!I67,Patient6_Healthy!I67)</f>
        <v>0.10549731750719964</v>
      </c>
      <c r="J68">
        <f>STDEV(Patient1_Healthy!I80,Patient2_Healthy!I80,Patient3_Healthy!I67,Patient4_Healthy!I67,Patient5_Healthy!I67,Patient6_Healthy!I67)</f>
        <v>3.0962732377825042E-2</v>
      </c>
      <c r="K68" s="26">
        <f>AVERAGE(Patient1_Healthy!J80,Patient2_Healthy!J80,Patient3_Healthy!J67,Patient4_Healthy!J67,Patient5_Healthy!J67,Patient6_Healthy!J67)</f>
        <v>0.10168223015577589</v>
      </c>
      <c r="L68">
        <f>STDEV(Patient1_Healthy!J80,Patient2_Healthy!J80,Patient3_Healthy!J67,Patient4_Healthy!J67,Patient5_Healthy!J67,Patient6_Healthy!J67)</f>
        <v>3.8134071531428226E-2</v>
      </c>
    </row>
    <row r="71" spans="1:20" x14ac:dyDescent="0.25">
      <c r="B71" s="3" t="s">
        <v>45</v>
      </c>
      <c r="H71" s="3" t="s">
        <v>46</v>
      </c>
      <c r="P71" s="3" t="s">
        <v>47</v>
      </c>
    </row>
    <row r="72" spans="1:20" x14ac:dyDescent="0.25">
      <c r="A72" s="23"/>
      <c r="B72" s="77" t="s">
        <v>11</v>
      </c>
      <c r="C72" s="77"/>
      <c r="D72" s="78" t="s">
        <v>6</v>
      </c>
      <c r="E72" s="77"/>
      <c r="H72" s="25"/>
      <c r="I72" s="80" t="s">
        <v>12</v>
      </c>
      <c r="J72" s="80"/>
      <c r="K72" s="79" t="s">
        <v>13</v>
      </c>
      <c r="L72" s="80"/>
      <c r="Q72" s="81" t="s">
        <v>12</v>
      </c>
      <c r="R72" s="81"/>
      <c r="S72" s="82" t="s">
        <v>13</v>
      </c>
      <c r="T72" s="81"/>
    </row>
    <row r="73" spans="1:20" x14ac:dyDescent="0.25">
      <c r="A73" s="22"/>
      <c r="B73" s="22" t="s">
        <v>159</v>
      </c>
      <c r="C73" s="22" t="s">
        <v>160</v>
      </c>
      <c r="D73" s="22" t="s">
        <v>159</v>
      </c>
      <c r="E73" s="22" t="s">
        <v>160</v>
      </c>
      <c r="H73" s="25"/>
      <c r="I73" s="25" t="s">
        <v>159</v>
      </c>
      <c r="J73" s="25" t="s">
        <v>160</v>
      </c>
      <c r="K73" s="24" t="s">
        <v>159</v>
      </c>
      <c r="L73" s="25" t="s">
        <v>160</v>
      </c>
      <c r="P73" s="28"/>
      <c r="Q73" s="28" t="s">
        <v>159</v>
      </c>
      <c r="R73" s="28" t="s">
        <v>160</v>
      </c>
      <c r="S73" s="27" t="s">
        <v>159</v>
      </c>
      <c r="T73" s="28" t="s">
        <v>160</v>
      </c>
    </row>
    <row r="74" spans="1:20" x14ac:dyDescent="0.25">
      <c r="A74" s="22" t="s">
        <v>14</v>
      </c>
      <c r="B74" s="21">
        <f>AVERAGE(Patient1_Healthy!B86,Patient2_Healthy!B86,Patient3_Healthy!B73,Patient4_Healthy!B73,Patient5_Healthy!B73,Patient6_Healthy!B73)</f>
        <v>16.682644370285519</v>
      </c>
      <c r="C74" s="21">
        <f>STDEV(Patient1_Healthy!B86,Patient2_Healthy!B86,Patient3_Healthy!B73,Patient4_Healthy!B73,Patient5_Healthy!B73,Patient6_Healthy!B73)</f>
        <v>23.299923496619584</v>
      </c>
      <c r="D74" s="21">
        <f>AVERAGE(Patient1_Healthy!C86,Patient2_Healthy!C86,Patient3_Healthy!C73,Patient4_Healthy!C73,Patient5_Healthy!C73,Patient6_Healthy!C73)</f>
        <v>6.6301755074815745</v>
      </c>
      <c r="E74" s="21">
        <f>STDEV(Patient1_Healthy!C86,Patient2_Healthy!C86,Patient3_Healthy!C73,Patient4_Healthy!C73,Patient5_Healthy!C73,Patient6_Healthy!C73)</f>
        <v>4.3992046674836134</v>
      </c>
      <c r="H74" s="25" t="s">
        <v>15</v>
      </c>
      <c r="I74">
        <f>AVERAGE(Patient1_Healthy!I86,Patient2_Healthy!I86,Patient3_Healthy!I73,Patient4_Healthy!I73,Patient5_Healthy!I73,Patient6_Healthy!I73)</f>
        <v>0.22942926822487875</v>
      </c>
      <c r="J74">
        <f>STDEV(Patient1_Healthy!I86,Patient2_Healthy!I86,Patient3_Healthy!I73,Patient4_Healthy!I73,Patient5_Healthy!I73,Patient6_Healthy!I73)</f>
        <v>0.12168121817751809</v>
      </c>
      <c r="K74" s="26">
        <f>AVERAGE(Patient1_Healthy!J86,Patient2_Healthy!J86,Patient3_Healthy!J73,Patient4_Healthy!J73,Patient5_Healthy!J73,Patient6_Healthy!J73)</f>
        <v>0.19830255653226866</v>
      </c>
      <c r="L74">
        <f>STDEV(Patient1_Healthy!J86,Patient2_Healthy!J86,Patient3_Healthy!J73,Patient4_Healthy!J73,Patient5_Healthy!J73,Patient6_Healthy!J73)</f>
        <v>8.311305191054591E-2</v>
      </c>
      <c r="P74" s="28" t="s">
        <v>16</v>
      </c>
      <c r="Q74">
        <f>AVERAGE(Patient1_Healthy!Q86,Patient2_Healthy!Q86,Patient3_Healthy!Q73,Patient4_Healthy!Q73,Patient5_Healthy!Q73,Patient6_Healthy!Q73)</f>
        <v>-4.2873512152253018E-2</v>
      </c>
      <c r="R74">
        <f>STDEV(Patient1_Healthy!Q86,Patient2_Healthy!Q86,Patient3_Healthy!Q73,Patient4_Healthy!Q73,Patient5_Healthy!Q73,Patient6_Healthy!Q73)</f>
        <v>0.2857201098028378</v>
      </c>
      <c r="S74" s="26">
        <f>AVERAGE(Patient1_Healthy!R86,Patient2_Healthy!R86,Patient3_Healthy!R73,Patient4_Healthy!R73,Patient5_Healthy!R73,Patient6_Healthy!R73)</f>
        <v>4.5325922638728604E-3</v>
      </c>
      <c r="T74">
        <f>STDEV(Patient1_Healthy!R86,Patient2_Healthy!R86,Patient3_Healthy!R73,Patient4_Healthy!R73,Patient5_Healthy!R73,Patient6_Healthy!R73)</f>
        <v>0.42630077146769413</v>
      </c>
    </row>
    <row r="75" spans="1:20" x14ac:dyDescent="0.25">
      <c r="A75" s="22" t="s">
        <v>17</v>
      </c>
      <c r="B75" s="21">
        <f>AVERAGE(Patient1_Healthy!B87,Patient2_Healthy!B87,Patient3_Healthy!B74,Patient4_Healthy!B74,Patient5_Healthy!B74,Patient6_Healthy!B74)</f>
        <v>19.224796719172939</v>
      </c>
      <c r="C75" s="21">
        <f>STDEV(Patient1_Healthy!B87,Patient2_Healthy!B87,Patient3_Healthy!B74,Patient4_Healthy!B74,Patient5_Healthy!B74,Patient6_Healthy!B74)</f>
        <v>10.389502844044705</v>
      </c>
      <c r="D75" s="21">
        <f>AVERAGE(Patient1_Healthy!C87,Patient2_Healthy!C87,Patient3_Healthy!C74,Patient4_Healthy!C74,Patient5_Healthy!C74,Patient6_Healthy!C74)</f>
        <v>20.99428296320054</v>
      </c>
      <c r="E75" s="21">
        <f>STDEV(Patient1_Healthy!C87,Patient2_Healthy!C87,Patient3_Healthy!C74,Patient4_Healthy!C74,Patient5_Healthy!C74,Patient6_Healthy!C74)</f>
        <v>22.381795057206634</v>
      </c>
      <c r="H75" s="25" t="s">
        <v>18</v>
      </c>
      <c r="I75">
        <f>AVERAGE(Patient1_Healthy!I87,Patient2_Healthy!I87,Patient3_Healthy!I74,Patient4_Healthy!I74,Patient5_Healthy!I74,Patient6_Healthy!I74)</f>
        <v>0.24943037783830782</v>
      </c>
      <c r="J75">
        <f>STDEV(Patient1_Healthy!I87,Patient2_Healthy!I87,Patient3_Healthy!I74,Patient4_Healthy!I74,Patient5_Healthy!I74,Patient6_Healthy!I74)</f>
        <v>0.14481804755108726</v>
      </c>
      <c r="K75" s="26">
        <f>AVERAGE(Patient1_Healthy!J87,Patient2_Healthy!J87,Patient3_Healthy!J74,Patient4_Healthy!J74,Patient5_Healthy!J74,Patient6_Healthy!J74)</f>
        <v>0.19102117057958459</v>
      </c>
      <c r="L75">
        <f>STDEV(Patient1_Healthy!J87,Patient2_Healthy!J87,Patient3_Healthy!J74,Patient4_Healthy!J74,Patient5_Healthy!J74,Patient6_Healthy!J74)</f>
        <v>9.7971744901607941E-2</v>
      </c>
      <c r="P75" s="28" t="s">
        <v>19</v>
      </c>
      <c r="Q75">
        <f>AVERAGE(Patient1_Healthy!Q87,Patient2_Healthy!Q87,Patient3_Healthy!Q74,Patient4_Healthy!Q74,Patient5_Healthy!Q74,Patient6_Healthy!Q74)</f>
        <v>3.2784003899747067</v>
      </c>
      <c r="R75">
        <f>STDEV(Patient1_Healthy!Q87,Patient2_Healthy!Q87,Patient3_Healthy!Q74,Patient4_Healthy!Q74,Patient5_Healthy!Q74,Patient6_Healthy!Q74)</f>
        <v>0.92808458317472142</v>
      </c>
      <c r="S75" s="26">
        <f>AVERAGE(Patient1_Healthy!R87,Patient2_Healthy!R87,Patient3_Healthy!R74,Patient4_Healthy!R74,Patient5_Healthy!R74,Patient6_Healthy!R74)</f>
        <v>4.8703462411437064</v>
      </c>
      <c r="T75">
        <f>STDEV(Patient1_Healthy!R87,Patient2_Healthy!R87,Patient3_Healthy!R74,Patient4_Healthy!R74,Patient5_Healthy!R74,Patient6_Healthy!R74)</f>
        <v>0.93436278387570815</v>
      </c>
    </row>
    <row r="76" spans="1:20" x14ac:dyDescent="0.25">
      <c r="A76" s="22" t="s">
        <v>20</v>
      </c>
      <c r="B76" s="21">
        <f>AVERAGE(Patient1_Healthy!B88,Patient2_Healthy!B88,Patient3_Healthy!B75,Patient4_Healthy!B75,Patient5_Healthy!B75,Patient6_Healthy!B75)</f>
        <v>3.7321331135720648</v>
      </c>
      <c r="C76" s="21">
        <f>STDEV(Patient1_Healthy!B88,Patient2_Healthy!B88,Patient3_Healthy!B75,Patient4_Healthy!B75,Patient5_Healthy!B75,Patient6_Healthy!B75)</f>
        <v>1.1977920019798773</v>
      </c>
      <c r="D76" s="21">
        <f>AVERAGE(Patient1_Healthy!C88,Patient2_Healthy!C88,Patient3_Healthy!C75,Patient4_Healthy!C75,Patient5_Healthy!C75,Patient6_Healthy!C75)</f>
        <v>4.2666651509022318</v>
      </c>
      <c r="E76" s="21">
        <f>STDEV(Patient1_Healthy!C88,Patient2_Healthy!C88,Patient3_Healthy!C75,Patient4_Healthy!C75,Patient5_Healthy!C75,Patient6_Healthy!C75)</f>
        <v>1.5468036429717058</v>
      </c>
      <c r="H76" s="25" t="s">
        <v>21</v>
      </c>
      <c r="I76">
        <f>AVERAGE(Patient1_Healthy!I88,Patient2_Healthy!I88,Patient3_Healthy!I75,Patient4_Healthy!I75,Patient5_Healthy!I75,Patient6_Healthy!I75)</f>
        <v>0.22260339962477829</v>
      </c>
      <c r="J76">
        <f>STDEV(Patient1_Healthy!I88,Patient2_Healthy!I88,Patient3_Healthy!I75,Patient4_Healthy!I75,Patient5_Healthy!I75,Patient6_Healthy!I75)</f>
        <v>0.14144649256213032</v>
      </c>
      <c r="K76" s="26">
        <f>AVERAGE(Patient1_Healthy!J88,Patient2_Healthy!J88,Patient3_Healthy!J75,Patient4_Healthy!J75,Patient5_Healthy!J75,Patient6_Healthy!J75)</f>
        <v>0.157525011342384</v>
      </c>
      <c r="L76">
        <f>STDEV(Patient1_Healthy!J88,Patient2_Healthy!J88,Patient3_Healthy!J75,Patient4_Healthy!J75,Patient5_Healthy!J75,Patient6_Healthy!J75)</f>
        <v>0.10372741788342468</v>
      </c>
      <c r="P76" s="28" t="s">
        <v>22</v>
      </c>
      <c r="Q76">
        <f>AVERAGE(Patient1_Healthy!Q88,Patient2_Healthy!Q88,Patient3_Healthy!Q75,Patient4_Healthy!Q75,Patient5_Healthy!Q75,Patient6_Healthy!Q75)</f>
        <v>18.654232755258914</v>
      </c>
      <c r="R76">
        <f>STDEV(Patient1_Healthy!Q88,Patient2_Healthy!Q88,Patient3_Healthy!Q75,Patient4_Healthy!Q75,Patient5_Healthy!Q75,Patient6_Healthy!Q75)</f>
        <v>6.1019961132152414</v>
      </c>
      <c r="S76" s="26">
        <f>AVERAGE(Patient1_Healthy!R88,Patient2_Healthy!R88,Patient3_Healthy!R75,Patient4_Healthy!R75,Patient5_Healthy!R75,Patient6_Healthy!R75)</f>
        <v>31.436410023179064</v>
      </c>
      <c r="T76">
        <f>STDEV(Patient1_Healthy!R88,Patient2_Healthy!R88,Patient3_Healthy!R75,Patient4_Healthy!R75,Patient5_Healthy!R75,Patient6_Healthy!R75)</f>
        <v>9.9457898628801775</v>
      </c>
    </row>
    <row r="77" spans="1:20" x14ac:dyDescent="0.25">
      <c r="A77" s="22" t="s">
        <v>23</v>
      </c>
      <c r="B77" s="21">
        <f>AVERAGE(Patient1_Healthy!B89,Patient2_Healthy!B89,Patient3_Healthy!B76,Patient4_Healthy!B76,Patient5_Healthy!B76,Patient6_Healthy!B76)</f>
        <v>7.0418961113548919</v>
      </c>
      <c r="C77" s="21">
        <f>STDEV(Patient1_Healthy!B89,Patient2_Healthy!B89,Patient3_Healthy!B76,Patient4_Healthy!B76,Patient5_Healthy!B76,Patient6_Healthy!B76)</f>
        <v>2.031290175948381</v>
      </c>
      <c r="D77" s="21">
        <f>AVERAGE(Patient1_Healthy!C89,Patient2_Healthy!C89,Patient3_Healthy!C76,Patient4_Healthy!C76,Patient5_Healthy!C76,Patient6_Healthy!C76)</f>
        <v>5.5890774947658208</v>
      </c>
      <c r="E77" s="21">
        <f>STDEV(Patient1_Healthy!C89,Patient2_Healthy!C89,Patient3_Healthy!C76,Patient4_Healthy!C76,Patient5_Healthy!C76,Patient6_Healthy!C76)</f>
        <v>2.8631422240794029</v>
      </c>
      <c r="H77" s="25" t="s">
        <v>24</v>
      </c>
      <c r="I77">
        <f>AVERAGE(Patient1_Healthy!I89,Patient2_Healthy!I89,Patient3_Healthy!I76,Patient4_Healthy!I76,Patient5_Healthy!I76,Patient6_Healthy!I76)</f>
        <v>0.19826606220858403</v>
      </c>
      <c r="J77">
        <f>STDEV(Patient1_Healthy!I89,Patient2_Healthy!I89,Patient3_Healthy!I76,Patient4_Healthy!I76,Patient5_Healthy!I76,Patient6_Healthy!I76)</f>
        <v>0.10152368276234101</v>
      </c>
      <c r="K77" s="26">
        <f>AVERAGE(Patient1_Healthy!J89,Patient2_Healthy!J89,Patient3_Healthy!J76,Patient4_Healthy!J76,Patient5_Healthy!J76,Patient6_Healthy!J76)</f>
        <v>0.18139948955117646</v>
      </c>
      <c r="L77">
        <f>STDEV(Patient1_Healthy!J89,Patient2_Healthy!J89,Patient3_Healthy!J76,Patient4_Healthy!J76,Patient5_Healthy!J76,Patient6_Healthy!J76)</f>
        <v>4.6654070929253014E-2</v>
      </c>
    </row>
    <row r="78" spans="1:20" x14ac:dyDescent="0.25">
      <c r="H78" s="25" t="s">
        <v>25</v>
      </c>
      <c r="I78">
        <f>AVERAGE(Patient1_Healthy!I90,Patient2_Healthy!I90,Patient3_Healthy!I77,Patient4_Healthy!I77,Patient5_Healthy!I77,Patient6_Healthy!I77)</f>
        <v>0.21136204822761864</v>
      </c>
      <c r="J78">
        <f>STDEV(Patient1_Healthy!I90,Patient2_Healthy!I90,Patient3_Healthy!I77,Patient4_Healthy!I77,Patient5_Healthy!I77,Patient6_Healthy!I77)</f>
        <v>0.14858377701332676</v>
      </c>
      <c r="K78" s="26">
        <f>AVERAGE(Patient1_Healthy!J90,Patient2_Healthy!J90,Patient3_Healthy!J77,Patient4_Healthy!J77,Patient5_Healthy!J77,Patient6_Healthy!J77)</f>
        <v>0.18225976145971626</v>
      </c>
      <c r="L78">
        <f>STDEV(Patient1_Healthy!J90,Patient2_Healthy!J90,Patient3_Healthy!J77,Patient4_Healthy!J77,Patient5_Healthy!J77,Patient6_Healthy!J77)</f>
        <v>9.949240976975092E-2</v>
      </c>
    </row>
    <row r="79" spans="1:20" x14ac:dyDescent="0.25">
      <c r="H79" s="25" t="s">
        <v>26</v>
      </c>
      <c r="I79">
        <f>AVERAGE(Patient1_Healthy!I91,Patient2_Healthy!I91,Patient3_Healthy!I78,Patient4_Healthy!I78,Patient5_Healthy!I78,Patient6_Healthy!I78)</f>
        <v>0.21132842418212192</v>
      </c>
      <c r="J79">
        <f>STDEV(Patient1_Healthy!I91,Patient2_Healthy!I91,Patient3_Healthy!I78,Patient4_Healthy!I78,Patient5_Healthy!I78,Patient6_Healthy!I78)</f>
        <v>0.15375879980306342</v>
      </c>
      <c r="K79" s="26">
        <f>AVERAGE(Patient1_Healthy!J91,Patient2_Healthy!J91,Patient3_Healthy!J78,Patient4_Healthy!J78,Patient5_Healthy!J78,Patient6_Healthy!J78)</f>
        <v>0.16993420928643596</v>
      </c>
      <c r="L79">
        <f>STDEV(Patient1_Healthy!J91,Patient2_Healthy!J91,Patient3_Healthy!J78,Patient4_Healthy!J78,Patient5_Healthy!J78,Patient6_Healthy!J78)</f>
        <v>0.10887359939307881</v>
      </c>
      <c r="Q79" s="29" t="s">
        <v>159</v>
      </c>
      <c r="R79" s="30" t="s">
        <v>160</v>
      </c>
    </row>
    <row r="80" spans="1:20" x14ac:dyDescent="0.25">
      <c r="H80" s="25" t="s">
        <v>28</v>
      </c>
      <c r="I80">
        <f>AVERAGE(Patient1_Healthy!I92,Patient2_Healthy!I92,Patient3_Healthy!I79,Patient4_Healthy!I79,Patient5_Healthy!I79,Patient6_Healthy!I79)</f>
        <v>0.21643144143064499</v>
      </c>
      <c r="J80">
        <f>STDEV(Patient1_Healthy!I92,Patient2_Healthy!I92,Patient3_Healthy!I79,Patient4_Healthy!I79,Patient5_Healthy!I79,Patient6_Healthy!I79)</f>
        <v>0.12772156484174171</v>
      </c>
      <c r="K80" s="26">
        <f>AVERAGE(Patient1_Healthy!J92,Patient2_Healthy!J92,Patient3_Healthy!J79,Patient4_Healthy!J79,Patient5_Healthy!J79,Patient6_Healthy!J79)</f>
        <v>0.18664286956946011</v>
      </c>
      <c r="L80">
        <f>STDEV(Patient1_Healthy!J92,Patient2_Healthy!J92,Patient3_Healthy!J79,Patient4_Healthy!J79,Patient5_Healthy!J79,Patient6_Healthy!J79)</f>
        <v>7.5137500264039939E-2</v>
      </c>
      <c r="P80" s="28" t="s">
        <v>27</v>
      </c>
      <c r="Q80">
        <f>AVERAGE(Patient1_Healthy!Q91,Patient2_Healthy!Q91,Patient3_Healthy!Q78,Patient4_Healthy!Q78,Patient5_Healthy!Q78,Patient6_Healthy!Q78)</f>
        <v>214.84522138379671</v>
      </c>
      <c r="R80" s="26">
        <f>STDEV(Patient1_Healthy!Q91,Patient2_Healthy!Q91,Patient3_Healthy!Q78,Patient4_Healthy!Q78,Patient5_Healthy!Q78,Patient6_Healthy!Q78)</f>
        <v>107.42242427567052</v>
      </c>
    </row>
    <row r="81" spans="1:20" x14ac:dyDescent="0.25">
      <c r="H81" s="25" t="s">
        <v>29</v>
      </c>
      <c r="I81">
        <f>AVERAGE(Patient1_Healthy!I93,Patient2_Healthy!I93,Patient3_Healthy!I80,Patient4_Healthy!I80,Patient5_Healthy!I80,Patient6_Healthy!I80)</f>
        <v>0.17607338625768076</v>
      </c>
      <c r="J81">
        <f>STDEV(Patient1_Healthy!I93,Patient2_Healthy!I93,Patient3_Healthy!I80,Patient4_Healthy!I80,Patient5_Healthy!I80,Patient6_Healthy!I80)</f>
        <v>7.8804569936831728E-2</v>
      </c>
      <c r="K81" s="26">
        <f>AVERAGE(Patient1_Healthy!J93,Patient2_Healthy!J93,Patient3_Healthy!J80,Patient4_Healthy!J80,Patient5_Healthy!J80,Patient6_Healthy!J80)</f>
        <v>0.15010885161529861</v>
      </c>
      <c r="L81">
        <f>STDEV(Patient1_Healthy!J93,Patient2_Healthy!J93,Patient3_Healthy!J80,Patient4_Healthy!J80,Patient5_Healthy!J80,Patient6_Healthy!J80)</f>
        <v>5.2330540746132546E-2</v>
      </c>
    </row>
    <row r="84" spans="1:20" x14ac:dyDescent="0.25">
      <c r="B84" s="3" t="s">
        <v>48</v>
      </c>
      <c r="H84" s="3" t="s">
        <v>52</v>
      </c>
      <c r="P84" s="3" t="s">
        <v>50</v>
      </c>
    </row>
    <row r="85" spans="1:20" x14ac:dyDescent="0.25">
      <c r="A85" s="23"/>
      <c r="B85" s="77" t="s">
        <v>11</v>
      </c>
      <c r="C85" s="77"/>
      <c r="D85" s="78" t="s">
        <v>6</v>
      </c>
      <c r="E85" s="77"/>
      <c r="H85" s="25"/>
      <c r="I85" s="80" t="s">
        <v>12</v>
      </c>
      <c r="J85" s="80"/>
      <c r="K85" s="79" t="s">
        <v>13</v>
      </c>
      <c r="L85" s="80"/>
      <c r="Q85" s="81" t="s">
        <v>12</v>
      </c>
      <c r="R85" s="81"/>
      <c r="S85" s="82" t="s">
        <v>13</v>
      </c>
      <c r="T85" s="81"/>
    </row>
    <row r="86" spans="1:20" x14ac:dyDescent="0.25">
      <c r="A86" s="22"/>
      <c r="B86" s="22" t="s">
        <v>159</v>
      </c>
      <c r="C86" s="22" t="s">
        <v>160</v>
      </c>
      <c r="D86" s="22" t="s">
        <v>159</v>
      </c>
      <c r="E86" s="22" t="s">
        <v>160</v>
      </c>
      <c r="H86" s="25"/>
      <c r="I86" s="25" t="s">
        <v>159</v>
      </c>
      <c r="J86" s="25" t="s">
        <v>160</v>
      </c>
      <c r="K86" s="24" t="s">
        <v>159</v>
      </c>
      <c r="L86" s="25" t="s">
        <v>160</v>
      </c>
      <c r="P86" s="28"/>
      <c r="Q86" s="28" t="s">
        <v>159</v>
      </c>
      <c r="R86" s="28" t="s">
        <v>160</v>
      </c>
      <c r="S86" s="27" t="s">
        <v>159</v>
      </c>
      <c r="T86" s="28" t="s">
        <v>160</v>
      </c>
    </row>
    <row r="87" spans="1:20" x14ac:dyDescent="0.25">
      <c r="A87" s="22" t="s">
        <v>14</v>
      </c>
      <c r="B87" s="21">
        <f>AVERAGE(Patient1_Healthy!B99,Patient2_Healthy!B99,Patient3_Healthy!B86,Patient4_Healthy!B86,Patient5_Healthy!B86,Patient6_Healthy!B86)</f>
        <v>170.98960973956227</v>
      </c>
      <c r="C87" s="21">
        <f>STDEV(Patient1_Healthy!B99,Patient2_Healthy!B99,Patient3_Healthy!B86,Patient4_Healthy!B86,Patient5_Healthy!B86,Patient6_Healthy!B86)</f>
        <v>348.21130164220415</v>
      </c>
      <c r="D87" s="21">
        <f>AVERAGE(Patient1_Healthy!C99,Patient2_Healthy!C99,Patient3_Healthy!C86,Patient4_Healthy!C86,Patient5_Healthy!C86,Patient6_Healthy!C86)</f>
        <v>25.975886036499546</v>
      </c>
      <c r="E87" s="21">
        <f>STDEV(Patient1_Healthy!C99,Patient2_Healthy!C99,Patient3_Healthy!C86,Patient4_Healthy!C86,Patient5_Healthy!C86,Patient6_Healthy!C86)</f>
        <v>22.219261229971675</v>
      </c>
      <c r="H87" s="25" t="s">
        <v>15</v>
      </c>
      <c r="I87">
        <f>AVERAGE(Patient1_Healthy!I112,Patient2_Healthy!I112,Patient3_Healthy!I86,Patient4_Healthy!I86,Patient5_Healthy!I86,Patient6_Healthy!I86)</f>
        <v>0.55063760878435053</v>
      </c>
      <c r="J87">
        <f>STDEV(Patient1_Healthy!I112,Patient2_Healthy!I112,Patient3_Healthy!I86,Patient4_Healthy!I86,Patient5_Healthy!I86,Patient6_Healthy!I86)</f>
        <v>0.26493547630489744</v>
      </c>
      <c r="K87" s="26">
        <f>AVERAGE(Patient1_Healthy!J112,Patient2_Healthy!J112,Patient3_Healthy!J86,Patient4_Healthy!J86,Patient5_Healthy!J86,Patient6_Healthy!J86)</f>
        <v>0.53376718651057375</v>
      </c>
      <c r="L87">
        <f>STDEV(Patient1_Healthy!J112,Patient2_Healthy!J112,Patient3_Healthy!J86,Patient4_Healthy!J86,Patient5_Healthy!J86,Patient6_Healthy!J86)</f>
        <v>0.22779762164933365</v>
      </c>
      <c r="P87" s="28" t="s">
        <v>16</v>
      </c>
      <c r="Q87">
        <f>AVERAGE(Patient1_Healthy!Q99,Patient2_Healthy!Q99,Patient3_Healthy!Q86,Patient4_Healthy!Q86,Patient5_Healthy!Q86,Patient6_Healthy!Q86)</f>
        <v>0.17020706866749177</v>
      </c>
      <c r="R87">
        <f>STDEV(Patient1_Healthy!Q99,Patient2_Healthy!Q99,Patient3_Healthy!Q86,Patient4_Healthy!Q86,Patient5_Healthy!Q86,Patient6_Healthy!Q86)</f>
        <v>0.74360690503620008</v>
      </c>
      <c r="S87" s="26">
        <f>AVERAGE(Patient1_Healthy!R99,Patient2_Healthy!R99,Patient3_Healthy!R86,Patient4_Healthy!R86,Patient5_Healthy!R86,Patient6_Healthy!R86)</f>
        <v>0.55809178817015426</v>
      </c>
      <c r="T87">
        <f>STDEV(Patient1_Healthy!R99,Patient2_Healthy!R99,Patient3_Healthy!R86,Patient4_Healthy!R86,Patient5_Healthy!R86,Patient6_Healthy!R86)</f>
        <v>1.5316095900956874</v>
      </c>
    </row>
    <row r="88" spans="1:20" x14ac:dyDescent="0.25">
      <c r="A88" s="22" t="s">
        <v>17</v>
      </c>
      <c r="B88" s="21">
        <f>AVERAGE(Patient1_Healthy!B100,Patient2_Healthy!B100,Patient3_Healthy!B87,Patient4_Healthy!B87,Patient5_Healthy!B87,Patient6_Healthy!B87)</f>
        <v>70.548504122450268</v>
      </c>
      <c r="C88" s="21">
        <f>STDEV(Patient1_Healthy!B100,Patient2_Healthy!B100,Patient3_Healthy!B87,Patient4_Healthy!B87,Patient5_Healthy!B87,Patient6_Healthy!B87)</f>
        <v>28.287520321871334</v>
      </c>
      <c r="D88" s="21">
        <f>AVERAGE(Patient1_Healthy!C100,Patient2_Healthy!C100,Patient3_Healthy!C87,Patient4_Healthy!C87,Patient5_Healthy!C87,Patient6_Healthy!C87)</f>
        <v>75.701331299853976</v>
      </c>
      <c r="E88" s="21">
        <f>STDEV(Patient1_Healthy!C100,Patient2_Healthy!C100,Patient3_Healthy!C87,Patient4_Healthy!C87,Patient5_Healthy!C87,Patient6_Healthy!C87)</f>
        <v>30.820911947819813</v>
      </c>
      <c r="H88" s="25" t="s">
        <v>18</v>
      </c>
      <c r="I88">
        <f>AVERAGE(Patient1_Healthy!I113,Patient2_Healthy!I113,Patient3_Healthy!I87,Patient4_Healthy!I87,Patient5_Healthy!I87,Patient6_Healthy!I87)</f>
        <v>0.56726819711296061</v>
      </c>
      <c r="J88">
        <f>STDEV(Patient1_Healthy!I113,Patient2_Healthy!I113,Patient3_Healthy!I87,Patient4_Healthy!I87,Patient5_Healthy!I87,Patient6_Healthy!I87)</f>
        <v>0.25997640113213144</v>
      </c>
      <c r="K88" s="26">
        <f>AVERAGE(Patient1_Healthy!J113,Patient2_Healthy!J113,Patient3_Healthy!J87,Patient4_Healthy!J87,Patient5_Healthy!J87,Patient6_Healthy!J87)</f>
        <v>0.5727657444687273</v>
      </c>
      <c r="L88">
        <f>STDEV(Patient1_Healthy!J113,Patient2_Healthy!J113,Patient3_Healthy!J87,Patient4_Healthy!J87,Patient5_Healthy!J87,Patient6_Healthy!J87)</f>
        <v>0.28896950962495793</v>
      </c>
      <c r="P88" s="28" t="s">
        <v>19</v>
      </c>
      <c r="Q88">
        <f>AVERAGE(Patient1_Healthy!Q100,Patient2_Healthy!Q100,Patient3_Healthy!Q87,Patient4_Healthy!Q87,Patient5_Healthy!Q87,Patient6_Healthy!Q87)</f>
        <v>12.510833276596067</v>
      </c>
      <c r="R88">
        <f>STDEV(Patient1_Healthy!Q100,Patient2_Healthy!Q100,Patient3_Healthy!Q87,Patient4_Healthy!Q87,Patient5_Healthy!Q87,Patient6_Healthy!Q87)</f>
        <v>2.0889184904230236</v>
      </c>
      <c r="S88" s="26">
        <f>AVERAGE(Patient1_Healthy!R100,Patient2_Healthy!R100,Patient3_Healthy!R87,Patient4_Healthy!R87,Patient5_Healthy!R87,Patient6_Healthy!R87)</f>
        <v>18.235432230719351</v>
      </c>
      <c r="T88">
        <f>STDEV(Patient1_Healthy!R100,Patient2_Healthy!R100,Patient3_Healthy!R87,Patient4_Healthy!R87,Patient5_Healthy!R87,Patient6_Healthy!R87)</f>
        <v>2.3051769693575013</v>
      </c>
    </row>
    <row r="89" spans="1:20" x14ac:dyDescent="0.25">
      <c r="A89" s="22" t="s">
        <v>20</v>
      </c>
      <c r="B89" s="21">
        <f>AVERAGE(Patient1_Healthy!B101,Patient2_Healthy!B101,Patient3_Healthy!B88,Patient4_Healthy!B88,Patient5_Healthy!B88,Patient6_Healthy!B88)</f>
        <v>30.209373691310322</v>
      </c>
      <c r="C89" s="21">
        <f>STDEV(Patient1_Healthy!B101,Patient2_Healthy!B101,Patient3_Healthy!B88,Patient4_Healthy!B88,Patient5_Healthy!B88,Patient6_Healthy!B88)</f>
        <v>15.927774425014844</v>
      </c>
      <c r="D89" s="21">
        <f>AVERAGE(Patient1_Healthy!C101,Patient2_Healthy!C101,Patient3_Healthy!C88,Patient4_Healthy!C88,Patient5_Healthy!C88,Patient6_Healthy!C88)</f>
        <v>23.922676261290164</v>
      </c>
      <c r="E89" s="21">
        <f>STDEV(Patient1_Healthy!C101,Patient2_Healthy!C101,Patient3_Healthy!C88,Patient4_Healthy!C88,Patient5_Healthy!C88,Patient6_Healthy!C88)</f>
        <v>6.6237355017035124</v>
      </c>
      <c r="H89" s="25" t="s">
        <v>21</v>
      </c>
      <c r="I89">
        <f>AVERAGE(Patient1_Healthy!I114,Patient2_Healthy!I114,Patient3_Healthy!I88,Patient4_Healthy!I88,Patient5_Healthy!I88,Patient6_Healthy!I88)</f>
        <v>0.72439191823313098</v>
      </c>
      <c r="J89">
        <f>STDEV(Patient1_Healthy!I114,Patient2_Healthy!I114,Patient3_Healthy!I88,Patient4_Healthy!I88,Patient5_Healthy!I88,Patient6_Healthy!I88)</f>
        <v>0.16406011806726092</v>
      </c>
      <c r="K89" s="26">
        <f>AVERAGE(Patient1_Healthy!J114,Patient2_Healthy!J114,Patient3_Healthy!J88,Patient4_Healthy!J88,Patient5_Healthy!J88,Patient6_Healthy!J88)</f>
        <v>0.6183623568526645</v>
      </c>
      <c r="L89">
        <f>STDEV(Patient1_Healthy!J114,Patient2_Healthy!J114,Patient3_Healthy!J88,Patient4_Healthy!J88,Patient5_Healthy!J88,Patient6_Healthy!J88)</f>
        <v>0.18945021448230334</v>
      </c>
      <c r="P89" s="28" t="s">
        <v>22</v>
      </c>
      <c r="Q89">
        <f>AVERAGE(Patient1_Healthy!Q101,Patient2_Healthy!Q101,Patient3_Healthy!Q88,Patient4_Healthy!Q88,Patient5_Healthy!Q88,Patient6_Healthy!Q88)</f>
        <v>89.583824208685201</v>
      </c>
      <c r="R89">
        <f>STDEV(Patient1_Healthy!Q101,Patient2_Healthy!Q101,Patient3_Healthy!Q88,Patient4_Healthy!Q88,Patient5_Healthy!Q88,Patient6_Healthy!Q88)</f>
        <v>29.778792074968731</v>
      </c>
      <c r="S89" s="26">
        <f>AVERAGE(Patient1_Healthy!R101,Patient2_Healthy!R101,Patient3_Healthy!R88,Patient4_Healthy!R88,Patient5_Healthy!R88,Patient6_Healthy!R88)</f>
        <v>139.38922576734265</v>
      </c>
      <c r="T89">
        <f>STDEV(Patient1_Healthy!R101,Patient2_Healthy!R101,Patient3_Healthy!R88,Patient4_Healthy!R88,Patient5_Healthy!R88,Patient6_Healthy!R88)</f>
        <v>47.746241707835267</v>
      </c>
    </row>
    <row r="90" spans="1:20" x14ac:dyDescent="0.25">
      <c r="A90" s="22" t="s">
        <v>23</v>
      </c>
      <c r="B90" s="21">
        <f>AVERAGE(Patient1_Healthy!B102,Patient2_Healthy!B102,Patient3_Healthy!B89,Patient4_Healthy!B89,Patient5_Healthy!B89,Patient6_Healthy!B89)</f>
        <v>45.688306296206115</v>
      </c>
      <c r="C90" s="21">
        <f>STDEV(Patient1_Healthy!B102,Patient2_Healthy!B102,Patient3_Healthy!B89,Patient4_Healthy!B89,Patient5_Healthy!B89,Patient6_Healthy!B89)</f>
        <v>20.385252411043581</v>
      </c>
      <c r="D90" s="21">
        <f>AVERAGE(Patient1_Healthy!C102,Patient2_Healthy!C102,Patient3_Healthy!C89,Patient4_Healthy!C89,Patient5_Healthy!C89,Patient6_Healthy!C89)</f>
        <v>14.293228827186065</v>
      </c>
      <c r="E90" s="21">
        <f>STDEV(Patient1_Healthy!C102,Patient2_Healthy!C102,Patient3_Healthy!C89,Patient4_Healthy!C89,Patient5_Healthy!C89,Patient6_Healthy!C89)</f>
        <v>5.4976982657156643</v>
      </c>
      <c r="H90" s="25" t="s">
        <v>24</v>
      </c>
      <c r="I90">
        <f>AVERAGE(Patient1_Healthy!I115,Patient2_Healthy!I115,Patient3_Healthy!I89,Patient4_Healthy!I89,Patient5_Healthy!I89,Patient6_Healthy!I89)</f>
        <v>0.63453816248244754</v>
      </c>
      <c r="J90">
        <f>STDEV(Patient1_Healthy!I115,Patient2_Healthy!I115,Patient3_Healthy!I89,Patient4_Healthy!I89,Patient5_Healthy!I89,Patient6_Healthy!I89)</f>
        <v>0.26933619913736329</v>
      </c>
      <c r="K90" s="26">
        <f>AVERAGE(Patient1_Healthy!J115,Patient2_Healthy!J115,Patient3_Healthy!J89,Patient4_Healthy!J89,Patient5_Healthy!J89,Patient6_Healthy!J89)</f>
        <v>0.6947560395336394</v>
      </c>
      <c r="L90">
        <f>STDEV(Patient1_Healthy!J115,Patient2_Healthy!J115,Patient3_Healthy!J89,Patient4_Healthy!J89,Patient5_Healthy!J89,Patient6_Healthy!J89)</f>
        <v>0.1965011365493404</v>
      </c>
    </row>
    <row r="91" spans="1:20" x14ac:dyDescent="0.25">
      <c r="H91" s="25" t="s">
        <v>25</v>
      </c>
      <c r="I91">
        <f>AVERAGE(Patient1_Healthy!I116,Patient2_Healthy!I116,Patient3_Healthy!I90,Patient4_Healthy!I90,Patient5_Healthy!I90,Patient6_Healthy!I90)</f>
        <v>0.60840453278006346</v>
      </c>
      <c r="J91">
        <f>STDEV(Patient1_Healthy!I116,Patient2_Healthy!I116,Patient3_Healthy!I90,Patient4_Healthy!I90,Patient5_Healthy!I90,Patient6_Healthy!I90)</f>
        <v>0.27650702809927064</v>
      </c>
      <c r="K91" s="26">
        <f>AVERAGE(Patient1_Healthy!J116,Patient2_Healthy!J116,Patient3_Healthy!J90,Patient4_Healthy!J90,Patient5_Healthy!J90,Patient6_Healthy!J90)</f>
        <v>0.57598511279659736</v>
      </c>
      <c r="L91">
        <f>STDEV(Patient1_Healthy!J116,Patient2_Healthy!J116,Patient3_Healthy!J90,Patient4_Healthy!J90,Patient5_Healthy!J90,Patient6_Healthy!J90)</f>
        <v>0.27824605301401489</v>
      </c>
    </row>
    <row r="92" spans="1:20" x14ac:dyDescent="0.25">
      <c r="H92" s="25" t="s">
        <v>26</v>
      </c>
      <c r="I92">
        <f>AVERAGE(Patient1_Healthy!I117,Patient2_Healthy!I117,Patient3_Healthy!I91,Patient4_Healthy!I91,Patient5_Healthy!I91,Patient6_Healthy!I91)</f>
        <v>0.58191599635979718</v>
      </c>
      <c r="J92">
        <f>STDEV(Patient1_Healthy!I117,Patient2_Healthy!I117,Patient3_Healthy!I91,Patient4_Healthy!I91,Patient5_Healthy!I91,Patient6_Healthy!I91)</f>
        <v>0.28172734250131543</v>
      </c>
      <c r="K92" s="26">
        <f>AVERAGE(Patient1_Healthy!J117,Patient2_Healthy!J117,Patient3_Healthy!J91,Patient4_Healthy!J91,Patient5_Healthy!J91,Patient6_Healthy!J91)</f>
        <v>0.61428053407390115</v>
      </c>
      <c r="L92">
        <f>STDEV(Patient1_Healthy!J117,Patient2_Healthy!J117,Patient3_Healthy!J91,Patient4_Healthy!J91,Patient5_Healthy!J91,Patient6_Healthy!J91)</f>
        <v>0.23054446389969302</v>
      </c>
      <c r="Q92" s="29" t="s">
        <v>159</v>
      </c>
      <c r="R92" s="30" t="s">
        <v>160</v>
      </c>
    </row>
    <row r="93" spans="1:20" x14ac:dyDescent="0.25">
      <c r="H93" s="25" t="s">
        <v>28</v>
      </c>
      <c r="I93">
        <f>AVERAGE(Patient1_Healthy!I118,Patient2_Healthy!I118,Patient3_Healthy!I92,Patient4_Healthy!I92,Patient5_Healthy!I92,Patient6_Healthy!I92)</f>
        <v>0.67215739571927002</v>
      </c>
      <c r="J93">
        <f>STDEV(Patient1_Healthy!I118,Patient2_Healthy!I118,Patient3_Healthy!I92,Patient4_Healthy!I92,Patient5_Healthy!I92,Patient6_Healthy!I92)</f>
        <v>0.25716095328538863</v>
      </c>
      <c r="K93" s="26">
        <f>AVERAGE(Patient1_Healthy!J118,Patient2_Healthy!J118,Patient3_Healthy!J92,Patient4_Healthy!J92,Patient5_Healthy!J92,Patient6_Healthy!J92)</f>
        <v>0.66323484530315191</v>
      </c>
      <c r="L93">
        <f>STDEV(Patient1_Healthy!J118,Patient2_Healthy!J118,Patient3_Healthy!J92,Patient4_Healthy!J92,Patient5_Healthy!J92,Patient6_Healthy!J92)</f>
        <v>0.21855175037837934</v>
      </c>
      <c r="P93" s="28" t="s">
        <v>27</v>
      </c>
      <c r="Q93">
        <f>AVERAGE(Patient1_Healthy!Q104,Patient2_Healthy!Q104,Patient3_Healthy!Q91,Patient4_Healthy!Q91,Patient5_Healthy!Q91,Patient6_Healthy!Q91)</f>
        <v>3158.3934106981146</v>
      </c>
      <c r="R93" s="26">
        <f>STDEV(Patient1_Healthy!Q104,Patient2_Healthy!Q104,Patient3_Healthy!Q91,Patient4_Healthy!Q91,Patient5_Healthy!Q91,Patient6_Healthy!Q91)</f>
        <v>1043.7449779191491</v>
      </c>
    </row>
    <row r="94" spans="1:20" x14ac:dyDescent="0.25">
      <c r="H94" s="25" t="s">
        <v>29</v>
      </c>
      <c r="I94">
        <f>AVERAGE(Patient1_Healthy!I119,Patient2_Healthy!I119,Patient3_Healthy!I93,Patient4_Healthy!I93,Patient5_Healthy!I93,Patient6_Healthy!I93)</f>
        <v>0.65394304843908468</v>
      </c>
      <c r="J94">
        <f>STDEV(Patient1_Healthy!I119,Patient2_Healthy!I119,Patient3_Healthy!I93,Patient4_Healthy!I93,Patient5_Healthy!I93,Patient6_Healthy!I93)</f>
        <v>0.22014283131953441</v>
      </c>
      <c r="K94" s="26">
        <f>AVERAGE(Patient1_Healthy!J119,Patient2_Healthy!J119,Patient3_Healthy!J93,Patient4_Healthy!J93,Patient5_Healthy!J93,Patient6_Healthy!J93)</f>
        <v>0.59937337339702612</v>
      </c>
      <c r="L94">
        <f>STDEV(Patient1_Healthy!J119,Patient2_Healthy!J119,Patient3_Healthy!J93,Patient4_Healthy!J93,Patient5_Healthy!J93,Patient6_Healthy!J93)</f>
        <v>0.21931874925439968</v>
      </c>
    </row>
    <row r="97" spans="1:20" x14ac:dyDescent="0.25">
      <c r="B97" s="3" t="s">
        <v>54</v>
      </c>
      <c r="H97" s="3" t="s">
        <v>55</v>
      </c>
      <c r="P97" s="3" t="s">
        <v>56</v>
      </c>
    </row>
    <row r="98" spans="1:20" x14ac:dyDescent="0.25">
      <c r="A98" s="23"/>
      <c r="B98" s="77" t="s">
        <v>11</v>
      </c>
      <c r="C98" s="77"/>
      <c r="D98" s="78" t="s">
        <v>6</v>
      </c>
      <c r="E98" s="77"/>
      <c r="H98" s="25"/>
      <c r="I98" s="80" t="s">
        <v>12</v>
      </c>
      <c r="J98" s="80"/>
      <c r="K98" s="79" t="s">
        <v>13</v>
      </c>
      <c r="L98" s="80"/>
      <c r="Q98" s="81" t="s">
        <v>12</v>
      </c>
      <c r="R98" s="81"/>
      <c r="S98" s="82" t="s">
        <v>13</v>
      </c>
      <c r="T98" s="81"/>
    </row>
    <row r="99" spans="1:20" x14ac:dyDescent="0.25">
      <c r="A99" s="22"/>
      <c r="B99" s="22" t="s">
        <v>159</v>
      </c>
      <c r="C99" s="22" t="s">
        <v>160</v>
      </c>
      <c r="D99" s="22" t="s">
        <v>159</v>
      </c>
      <c r="E99" s="22" t="s">
        <v>160</v>
      </c>
      <c r="H99" s="25"/>
      <c r="I99" s="25" t="s">
        <v>159</v>
      </c>
      <c r="J99" s="25" t="s">
        <v>160</v>
      </c>
      <c r="K99" s="24" t="s">
        <v>159</v>
      </c>
      <c r="L99" s="25" t="s">
        <v>160</v>
      </c>
      <c r="P99" s="28"/>
      <c r="Q99" s="28" t="s">
        <v>159</v>
      </c>
      <c r="R99" s="28" t="s">
        <v>160</v>
      </c>
      <c r="S99" s="27" t="s">
        <v>159</v>
      </c>
      <c r="T99" s="28" t="s">
        <v>160</v>
      </c>
    </row>
    <row r="100" spans="1:20" x14ac:dyDescent="0.25">
      <c r="A100" s="22" t="s">
        <v>14</v>
      </c>
      <c r="B100" s="21">
        <f>AVERAGE(Patient1_Healthy!B125,Patient2_Healthy!B125,Patient3_Healthy!B99,Patient4_Healthy!B99,Patient5_Healthy!B99,Patient6_Healthy!B99)</f>
        <v>26.232910049366719</v>
      </c>
      <c r="C100" s="21">
        <f>STDEV(Patient1_Healthy!B125,Patient2_Healthy!B125,Patient3_Healthy!B99,Patient4_Healthy!B99,Patient5_Healthy!B99,Patient6_Healthy!B99)</f>
        <v>39.532294171769792</v>
      </c>
      <c r="D100" s="21">
        <f>AVERAGE(Patient1_Healthy!C125,Patient2_Healthy!C125,Patient3_Healthy!C99,Patient4_Healthy!C99,Patient5_Healthy!C99,Patient6_Healthy!C99)</f>
        <v>9.0901635642482184</v>
      </c>
      <c r="E100" s="21">
        <f>STDEV(Patient1_Healthy!C125,Patient2_Healthy!C125,Patient3_Healthy!C99,Patient4_Healthy!C99,Patient5_Healthy!C99,Patient6_Healthy!C99)</f>
        <v>8.3098103464976898</v>
      </c>
      <c r="H100" s="25" t="s">
        <v>15</v>
      </c>
      <c r="I100">
        <f>AVERAGE(Patient1_Healthy!I125,Patient2_Healthy!I125,Patient3_Healthy!I99,Patient4_Healthy!I99,Patient5_Healthy!I99,Patient6_Healthy!I99)</f>
        <v>0.1865389845146059</v>
      </c>
      <c r="J100">
        <f>STDEV(Patient1_Healthy!I125,Patient2_Healthy!I125,Patient3_Healthy!I99,Patient4_Healthy!I99,Patient5_Healthy!I99,Patient6_Healthy!I99)</f>
        <v>0.1427090613995598</v>
      </c>
      <c r="K100" s="26">
        <f>AVERAGE(Patient1_Healthy!J125,Patient2_Healthy!J125,Patient3_Healthy!J99,Patient4_Healthy!J99,Patient5_Healthy!J99,Patient6_Healthy!J99)</f>
        <v>0.15902178905881018</v>
      </c>
      <c r="L100">
        <f>STDEV(Patient1_Healthy!J125,Patient2_Healthy!J125,Patient3_Healthy!J99,Patient4_Healthy!J99,Patient5_Healthy!J99,Patient6_Healthy!J99)</f>
        <v>9.9506439518521922E-2</v>
      </c>
      <c r="P100" s="28" t="s">
        <v>16</v>
      </c>
      <c r="Q100">
        <f>AVERAGE(Patient1_Healthy!Q125,Patient2_Healthy!Q125,Patient3_Healthy!Q99,Patient4_Healthy!Q99,Patient5_Healthy!Q99,Patient6_Healthy!Q99)</f>
        <v>-4.8142189247649382E-2</v>
      </c>
      <c r="R100">
        <f>STDEV(Patient1_Healthy!Q125,Patient2_Healthy!Q125,Patient3_Healthy!Q99,Patient4_Healthy!Q99,Patient5_Healthy!Q99,Patient6_Healthy!Q99)</f>
        <v>0.22669684105027174</v>
      </c>
      <c r="S100" s="26">
        <f>AVERAGE(Patient1_Healthy!R125,Patient2_Healthy!R125,Patient3_Healthy!R99,Patient4_Healthy!R99,Patient5_Healthy!R99,Patient6_Healthy!R99)</f>
        <v>9.4206856589940366E-2</v>
      </c>
      <c r="T100">
        <f>STDEV(Patient1_Healthy!R125,Patient2_Healthy!R125,Patient3_Healthy!R99,Patient4_Healthy!R99,Patient5_Healthy!R99,Patient6_Healthy!R99)</f>
        <v>0.48839462319290983</v>
      </c>
    </row>
    <row r="101" spans="1:20" x14ac:dyDescent="0.25">
      <c r="A101" s="22" t="s">
        <v>17</v>
      </c>
      <c r="B101" s="21">
        <f>AVERAGE(Patient1_Healthy!B126,Patient2_Healthy!B126,Patient3_Healthy!B100,Patient4_Healthy!B100,Patient5_Healthy!B100,Patient6_Healthy!B100)</f>
        <v>21.295074046421689</v>
      </c>
      <c r="C101" s="21">
        <f>STDEV(Patient1_Healthy!B126,Patient2_Healthy!B126,Patient3_Healthy!B100,Patient4_Healthy!B100,Patient5_Healthy!B100,Patient6_Healthy!B100)</f>
        <v>10.197433196179063</v>
      </c>
      <c r="D101" s="21">
        <f>AVERAGE(Patient1_Healthy!C126,Patient2_Healthy!C126,Patient3_Healthy!C100,Patient4_Healthy!C100,Patient5_Healthy!C100,Patient6_Healthy!C100)</f>
        <v>26.860005092461545</v>
      </c>
      <c r="E101" s="21">
        <f>STDEV(Patient1_Healthy!C126,Patient2_Healthy!C126,Patient3_Healthy!C100,Patient4_Healthy!C100,Patient5_Healthy!C100,Patient6_Healthy!C100)</f>
        <v>18.789657297423421</v>
      </c>
      <c r="H101" s="25" t="s">
        <v>18</v>
      </c>
      <c r="I101">
        <f>AVERAGE(Patient1_Healthy!I126,Patient2_Healthy!I126,Patient3_Healthy!I100,Patient4_Healthy!I100,Patient5_Healthy!I100,Patient6_Healthy!I100)</f>
        <v>0.17210397501328711</v>
      </c>
      <c r="J101">
        <f>STDEV(Patient1_Healthy!I126,Patient2_Healthy!I126,Patient3_Healthy!I100,Patient4_Healthy!I100,Patient5_Healthy!I100,Patient6_Healthy!I100)</f>
        <v>0.11884767808714569</v>
      </c>
      <c r="K101" s="26">
        <f>AVERAGE(Patient1_Healthy!J126,Patient2_Healthy!J126,Patient3_Healthy!J100,Patient4_Healthy!J100,Patient5_Healthy!J100,Patient6_Healthy!J100)</f>
        <v>0.14300891106516847</v>
      </c>
      <c r="L101">
        <f>STDEV(Patient1_Healthy!J126,Patient2_Healthy!J126,Patient3_Healthy!J100,Patient4_Healthy!J100,Patient5_Healthy!J100,Patient6_Healthy!J100)</f>
        <v>9.3707584029902077E-2</v>
      </c>
      <c r="P101" s="28" t="s">
        <v>19</v>
      </c>
      <c r="Q101">
        <f>AVERAGE(Patient1_Healthy!Q126,Patient2_Healthy!Q126,Patient3_Healthy!Q100,Patient4_Healthy!Q100,Patient5_Healthy!Q100,Patient6_Healthy!Q100)</f>
        <v>6.1391605483217537</v>
      </c>
      <c r="R101">
        <f>STDEV(Patient1_Healthy!Q126,Patient2_Healthy!Q126,Patient3_Healthy!Q100,Patient4_Healthy!Q100,Patient5_Healthy!Q100,Patient6_Healthy!Q100)</f>
        <v>1.6957606036048007</v>
      </c>
      <c r="S101" s="26">
        <f>AVERAGE(Patient1_Healthy!R126,Patient2_Healthy!R126,Patient3_Healthy!R100,Patient4_Healthy!R100,Patient5_Healthy!R100,Patient6_Healthy!R100)</f>
        <v>9.5567358747308706</v>
      </c>
      <c r="T101">
        <f>STDEV(Patient1_Healthy!R126,Patient2_Healthy!R126,Patient3_Healthy!R100,Patient4_Healthy!R100,Patient5_Healthy!R100,Patient6_Healthy!R100)</f>
        <v>2.4387455478241296</v>
      </c>
    </row>
    <row r="102" spans="1:20" x14ac:dyDescent="0.25">
      <c r="A102" s="22" t="s">
        <v>20</v>
      </c>
      <c r="B102" s="21">
        <f>AVERAGE(Patient1_Healthy!B127,Patient2_Healthy!B127,Patient3_Healthy!B101,Patient4_Healthy!B101,Patient5_Healthy!B101,Patient6_Healthy!B101)</f>
        <v>7.0496657755221257</v>
      </c>
      <c r="C102" s="21">
        <f>STDEV(Patient1_Healthy!B127,Patient2_Healthy!B127,Patient3_Healthy!B101,Patient4_Healthy!B101,Patient5_Healthy!B101,Patient6_Healthy!B101)</f>
        <v>4.0769631077069688</v>
      </c>
      <c r="D102" s="21">
        <f>AVERAGE(Patient1_Healthy!C127,Patient2_Healthy!C127,Patient3_Healthy!C101,Patient4_Healthy!C101,Patient5_Healthy!C101,Patient6_Healthy!C101)</f>
        <v>9.8834239070659446</v>
      </c>
      <c r="E102" s="21">
        <f>STDEV(Patient1_Healthy!C127,Patient2_Healthy!C127,Patient3_Healthy!C101,Patient4_Healthy!C101,Patient5_Healthy!C101,Patient6_Healthy!C101)</f>
        <v>7.790406212533588</v>
      </c>
      <c r="H102" s="25" t="s">
        <v>21</v>
      </c>
      <c r="I102">
        <f>AVERAGE(Patient1_Healthy!I127,Patient2_Healthy!I127,Patient3_Healthy!I101,Patient4_Healthy!I101,Patient5_Healthy!I101,Patient6_Healthy!I101)</f>
        <v>0.17622147811761013</v>
      </c>
      <c r="J102">
        <f>STDEV(Patient1_Healthy!I127,Patient2_Healthy!I127,Patient3_Healthy!I101,Patient4_Healthy!I101,Patient5_Healthy!I101,Patient6_Healthy!I101)</f>
        <v>0.14996079058719067</v>
      </c>
      <c r="K102" s="26">
        <f>AVERAGE(Patient1_Healthy!J127,Patient2_Healthy!J127,Patient3_Healthy!J101,Patient4_Healthy!J101,Patient5_Healthy!J101,Patient6_Healthy!J101)</f>
        <v>0.16838733810972503</v>
      </c>
      <c r="L102">
        <f>STDEV(Patient1_Healthy!J127,Patient2_Healthy!J127,Patient3_Healthy!J101,Patient4_Healthy!J101,Patient5_Healthy!J101,Patient6_Healthy!J101)</f>
        <v>0.10567025097791574</v>
      </c>
      <c r="P102" s="28" t="s">
        <v>22</v>
      </c>
      <c r="Q102">
        <f>AVERAGE(Patient1_Healthy!Q127,Patient2_Healthy!Q127,Patient3_Healthy!Q101,Patient4_Healthy!Q101,Patient5_Healthy!Q101,Patient6_Healthy!Q101)</f>
        <v>34.628362034614106</v>
      </c>
      <c r="R102">
        <f>STDEV(Patient1_Healthy!Q127,Patient2_Healthy!Q127,Patient3_Healthy!Q101,Patient4_Healthy!Q101,Patient5_Healthy!Q101,Patient6_Healthy!Q101)</f>
        <v>9.6645737092145474</v>
      </c>
      <c r="S102" s="26">
        <f>AVERAGE(Patient1_Healthy!R127,Patient2_Healthy!R127,Patient3_Healthy!R101,Patient4_Healthy!R101,Patient5_Healthy!R101,Patient6_Healthy!R101)</f>
        <v>50.549989333458733</v>
      </c>
      <c r="T102">
        <f>STDEV(Patient1_Healthy!R127,Patient2_Healthy!R127,Patient3_Healthy!R101,Patient4_Healthy!R101,Patient5_Healthy!R101,Patient6_Healthy!R101)</f>
        <v>9.8592825972963869</v>
      </c>
    </row>
    <row r="103" spans="1:20" x14ac:dyDescent="0.25">
      <c r="A103" s="22" t="s">
        <v>23</v>
      </c>
      <c r="B103" s="21">
        <f>AVERAGE(Patient1_Healthy!B128,Patient2_Healthy!B128,Patient3_Healthy!B102,Patient4_Healthy!B102,Patient5_Healthy!B102,Patient6_Healthy!B102)</f>
        <v>18.244292590192796</v>
      </c>
      <c r="C103" s="21">
        <f>STDEV(Patient1_Healthy!B128,Patient2_Healthy!B128,Patient3_Healthy!B102,Patient4_Healthy!B102,Patient5_Healthy!B102,Patient6_Healthy!B102)</f>
        <v>10.914927466889468</v>
      </c>
      <c r="D103" s="21">
        <f>AVERAGE(Patient1_Healthy!C128,Patient2_Healthy!C128,Patient3_Healthy!C102,Patient4_Healthy!C102,Patient5_Healthy!C102,Patient6_Healthy!C102)</f>
        <v>9.0495314892467906</v>
      </c>
      <c r="E103" s="21">
        <f>STDEV(Patient1_Healthy!C128,Patient2_Healthy!C128,Patient3_Healthy!C102,Patient4_Healthy!C102,Patient5_Healthy!C102,Patient6_Healthy!C102)</f>
        <v>5.660103584114669</v>
      </c>
      <c r="H103" s="25" t="s">
        <v>24</v>
      </c>
      <c r="I103">
        <f>AVERAGE(Patient1_Healthy!I128,Patient2_Healthy!I128,Patient3_Healthy!I102,Patient4_Healthy!I102,Patient5_Healthy!I102,Patient6_Healthy!I102)</f>
        <v>0.14652252281274863</v>
      </c>
      <c r="J103">
        <f>STDEV(Patient1_Healthy!I128,Patient2_Healthy!I128,Patient3_Healthy!I102,Patient4_Healthy!I102,Patient5_Healthy!I102,Patient6_Healthy!I102)</f>
        <v>5.6885996566453365E-2</v>
      </c>
      <c r="K103" s="26">
        <f>AVERAGE(Patient1_Healthy!J128,Patient2_Healthy!J128,Patient3_Healthy!J102,Patient4_Healthy!J102,Patient5_Healthy!J102,Patient6_Healthy!J102)</f>
        <v>0.12942957279842479</v>
      </c>
      <c r="L103">
        <f>STDEV(Patient1_Healthy!J128,Patient2_Healthy!J128,Patient3_Healthy!J102,Patient4_Healthy!J102,Patient5_Healthy!J102,Patient6_Healthy!J102)</f>
        <v>7.014485099600315E-2</v>
      </c>
    </row>
    <row r="104" spans="1:20" x14ac:dyDescent="0.25">
      <c r="H104" s="25" t="s">
        <v>25</v>
      </c>
      <c r="I104">
        <f>AVERAGE(Patient1_Healthy!I129,Patient2_Healthy!I129,Patient3_Healthy!I103,Patient4_Healthy!I103,Patient5_Healthy!I103,Patient6_Healthy!I103)</f>
        <v>0.19697035647622332</v>
      </c>
      <c r="J104">
        <f>STDEV(Patient1_Healthy!I129,Patient2_Healthy!I129,Patient3_Healthy!I103,Patient4_Healthy!I103,Patient5_Healthy!I103,Patient6_Healthy!I103)</f>
        <v>0.13872814558514354</v>
      </c>
      <c r="K104" s="26">
        <f>AVERAGE(Patient1_Healthy!J129,Patient2_Healthy!J129,Patient3_Healthy!J103,Patient4_Healthy!J103,Patient5_Healthy!J103,Patient6_Healthy!J103)</f>
        <v>0.13999610766272083</v>
      </c>
      <c r="L104">
        <f>STDEV(Patient1_Healthy!J129,Patient2_Healthy!J129,Patient3_Healthy!J103,Patient4_Healthy!J103,Patient5_Healthy!J103,Patient6_Healthy!J103)</f>
        <v>9.9414061232431697E-2</v>
      </c>
    </row>
    <row r="105" spans="1:20" x14ac:dyDescent="0.25">
      <c r="H105" s="25" t="s">
        <v>26</v>
      </c>
      <c r="I105">
        <f>AVERAGE(Patient1_Healthy!I130,Patient2_Healthy!I130,Patient3_Healthy!I104,Patient4_Healthy!I104,Patient5_Healthy!I104,Patient6_Healthy!I104)</f>
        <v>0.19260592171943156</v>
      </c>
      <c r="J105">
        <f>STDEV(Patient1_Healthy!I130,Patient2_Healthy!I130,Patient3_Healthy!I104,Patient4_Healthy!I104,Patient5_Healthy!I104,Patient6_Healthy!I104)</f>
        <v>0.16239577588825377</v>
      </c>
      <c r="K105" s="26">
        <f>AVERAGE(Patient1_Healthy!J130,Patient2_Healthy!J130,Patient3_Healthy!J104,Patient4_Healthy!J104,Patient5_Healthy!J104,Patient6_Healthy!J104)</f>
        <v>0.14562946501270321</v>
      </c>
      <c r="L105">
        <f>STDEV(Patient1_Healthy!J130,Patient2_Healthy!J130,Patient3_Healthy!J104,Patient4_Healthy!J104,Patient5_Healthy!J104,Patient6_Healthy!J104)</f>
        <v>0.11220686031009849</v>
      </c>
      <c r="Q105" s="29" t="s">
        <v>159</v>
      </c>
      <c r="R105" s="30" t="s">
        <v>160</v>
      </c>
    </row>
    <row r="106" spans="1:20" x14ac:dyDescent="0.25">
      <c r="H106" s="25" t="s">
        <v>28</v>
      </c>
      <c r="I106">
        <f>AVERAGE(Patient1_Healthy!I131,Patient2_Healthy!I131,Patient3_Healthy!I105,Patient4_Healthy!I105,Patient5_Healthy!I105,Patient6_Healthy!I105)</f>
        <v>0.16792078754187523</v>
      </c>
      <c r="J106">
        <f>STDEV(Patient1_Healthy!I131,Patient2_Healthy!I131,Patient3_Healthy!I105,Patient4_Healthy!I105,Patient5_Healthy!I105,Patient6_Healthy!I105)</f>
        <v>7.9720496517409353E-2</v>
      </c>
      <c r="K106" s="26">
        <f>AVERAGE(Patient1_Healthy!J131,Patient2_Healthy!J131,Patient3_Healthy!J105,Patient4_Healthy!J105,Patient5_Healthy!J105,Patient6_Healthy!J105)</f>
        <v>0.13915074574906752</v>
      </c>
      <c r="L106">
        <f>STDEV(Patient1_Healthy!J131,Patient2_Healthy!J131,Patient3_Healthy!J105,Patient4_Healthy!J105,Patient5_Healthy!J105,Patient6_Healthy!J105)</f>
        <v>7.457415900956528E-2</v>
      </c>
      <c r="P106" s="28" t="s">
        <v>27</v>
      </c>
      <c r="Q106">
        <f>AVERAGE(Patient1_Healthy!Q130,Patient2_Healthy!Q130,Patient3_Healthy!Q104,Patient4_Healthy!Q104,Patient5_Healthy!Q104,Patient6_Healthy!Q104)</f>
        <v>668.97792306080862</v>
      </c>
      <c r="R106" s="26">
        <f>STDEV(Patient1_Healthy!Q130,Patient2_Healthy!Q130,Patient3_Healthy!Q104,Patient4_Healthy!Q104,Patient5_Healthy!Q104,Patient6_Healthy!Q104)</f>
        <v>237.99575267285641</v>
      </c>
    </row>
    <row r="107" spans="1:20" x14ac:dyDescent="0.25">
      <c r="H107" s="25" t="s">
        <v>29</v>
      </c>
      <c r="I107">
        <f>AVERAGE(Patient1_Healthy!I132,Patient2_Healthy!I132,Patient3_Healthy!I106,Patient4_Healthy!I106,Patient5_Healthy!I106,Patient6_Healthy!I106)</f>
        <v>0.14509383226497766</v>
      </c>
      <c r="J107">
        <f>STDEV(Patient1_Healthy!I132,Patient2_Healthy!I132,Patient3_Healthy!I106,Patient4_Healthy!I106,Patient5_Healthy!I106,Patient6_Healthy!I106)</f>
        <v>7.2070767797751317E-2</v>
      </c>
      <c r="K107" s="26">
        <f>AVERAGE(Patient1_Healthy!J132,Patient2_Healthy!J132,Patient3_Healthy!J106,Patient4_Healthy!J106,Patient5_Healthy!J106,Patient6_Healthy!J106)</f>
        <v>0.11379109341567982</v>
      </c>
      <c r="L107">
        <f>STDEV(Patient1_Healthy!J132,Patient2_Healthy!J132,Patient3_Healthy!J106,Patient4_Healthy!J106,Patient5_Healthy!J106,Patient6_Healthy!J106)</f>
        <v>5.2949542826288921E-2</v>
      </c>
    </row>
    <row r="110" spans="1:20" x14ac:dyDescent="0.25">
      <c r="B110" s="3" t="s">
        <v>57</v>
      </c>
      <c r="H110" s="3" t="s">
        <v>58</v>
      </c>
      <c r="P110" s="3" t="s">
        <v>59</v>
      </c>
    </row>
    <row r="111" spans="1:20" x14ac:dyDescent="0.25">
      <c r="A111" s="23"/>
      <c r="B111" s="77" t="s">
        <v>11</v>
      </c>
      <c r="C111" s="77"/>
      <c r="D111" s="78" t="s">
        <v>6</v>
      </c>
      <c r="E111" s="77"/>
      <c r="H111" s="25"/>
      <c r="I111" s="80" t="s">
        <v>12</v>
      </c>
      <c r="J111" s="80"/>
      <c r="K111" s="79" t="s">
        <v>13</v>
      </c>
      <c r="L111" s="80"/>
      <c r="Q111" s="81" t="s">
        <v>12</v>
      </c>
      <c r="R111" s="81"/>
      <c r="S111" s="82" t="s">
        <v>13</v>
      </c>
      <c r="T111" s="81"/>
    </row>
    <row r="112" spans="1:20" x14ac:dyDescent="0.25">
      <c r="A112" s="22"/>
      <c r="B112" s="22" t="s">
        <v>159</v>
      </c>
      <c r="C112" s="22" t="s">
        <v>160</v>
      </c>
      <c r="D112" s="22" t="s">
        <v>159</v>
      </c>
      <c r="E112" s="22" t="s">
        <v>160</v>
      </c>
      <c r="H112" s="25"/>
      <c r="I112" s="25" t="s">
        <v>159</v>
      </c>
      <c r="J112" s="25" t="s">
        <v>160</v>
      </c>
      <c r="K112" s="24" t="s">
        <v>159</v>
      </c>
      <c r="L112" s="25" t="s">
        <v>160</v>
      </c>
      <c r="P112" s="28"/>
      <c r="Q112" s="28" t="s">
        <v>159</v>
      </c>
      <c r="R112" s="28" t="s">
        <v>160</v>
      </c>
      <c r="S112" s="27" t="s">
        <v>159</v>
      </c>
      <c r="T112" s="28" t="s">
        <v>160</v>
      </c>
    </row>
    <row r="113" spans="1:20" x14ac:dyDescent="0.25">
      <c r="A113" s="22" t="s">
        <v>14</v>
      </c>
      <c r="B113" s="21">
        <f>AVERAGE(Patient1_Healthy!B138,Patient2_Healthy!B138,Patient3_Healthy!B112,Patient4_Healthy!B112,Patient5_Healthy!B112,Patient6_Healthy!B112)</f>
        <v>22.981240517929251</v>
      </c>
      <c r="C113" s="21">
        <f>STDEV(Patient1_Healthy!B138,Patient2_Healthy!B138,Patient3_Healthy!B112,Patient4_Healthy!B112,Patient5_Healthy!B112,Patient6_Healthy!B112)</f>
        <v>26.761107156166506</v>
      </c>
      <c r="D113" s="21">
        <f>AVERAGE(Patient1_Healthy!C138,Patient2_Healthy!C138,Patient3_Healthy!C112,Patient4_Healthy!C112,Patient5_Healthy!C112,Patient6_Healthy!C112)</f>
        <v>13.410738975113143</v>
      </c>
      <c r="E113" s="21">
        <f>STDEV(Patient1_Healthy!C138,Patient2_Healthy!C138,Patient3_Healthy!C112,Patient4_Healthy!C112,Patient5_Healthy!C112,Patient6_Healthy!C112)</f>
        <v>12.578950888969269</v>
      </c>
      <c r="H113" s="25" t="s">
        <v>15</v>
      </c>
      <c r="I113">
        <f>AVERAGE(Patient1_Healthy!I138,Patient2_Healthy!I138,Patient3_Healthy!I112,Patient4_Healthy!I112,Patient5_Healthy!I112,Patient6_Healthy!I112)</f>
        <v>0.1565430654736748</v>
      </c>
      <c r="J113">
        <f>STDEV(Patient1_Healthy!I138,Patient2_Healthy!I138,Patient3_Healthy!I112,Patient4_Healthy!I112,Patient5_Healthy!I112,Patient6_Healthy!I112)</f>
        <v>6.1247116312527064E-2</v>
      </c>
      <c r="K113" s="26">
        <f>AVERAGE(Patient1_Healthy!J138,Patient2_Healthy!J138,Patient3_Healthy!J112,Patient4_Healthy!J112,Patient5_Healthy!J112,Patient6_Healthy!J112)</f>
        <v>0.17665960838331515</v>
      </c>
      <c r="L113">
        <f>STDEV(Patient1_Healthy!J138,Patient2_Healthy!J138,Patient3_Healthy!J112,Patient4_Healthy!J112,Patient5_Healthy!J112,Patient6_Healthy!J112)</f>
        <v>0.10709247471423075</v>
      </c>
      <c r="P113" s="28" t="s">
        <v>16</v>
      </c>
      <c r="Q113">
        <f>AVERAGE(Patient1_Healthy!Q138,Patient2_Healthy!Q138,Patient3_Healthy!Q112,Patient4_Healthy!Q112,Patient5_Healthy!Q112,Patient6_Healthy!Q112)</f>
        <v>3.5452997278897964</v>
      </c>
      <c r="R113">
        <f>STDEV(Patient1_Healthy!Q138,Patient2_Healthy!Q138,Patient3_Healthy!Q112,Patient4_Healthy!Q112,Patient5_Healthy!Q112,Patient6_Healthy!Q112)</f>
        <v>6.2348828475545215</v>
      </c>
      <c r="S113" s="26">
        <f>AVERAGE(Patient1_Healthy!R138,Patient2_Healthy!R138,Patient3_Healthy!R112,Patient4_Healthy!R112,Patient5_Healthy!R112,Patient6_Healthy!R112)</f>
        <v>8.7406019230397156</v>
      </c>
      <c r="T113">
        <f>STDEV(Patient1_Healthy!R138,Patient2_Healthy!R138,Patient3_Healthy!R112,Patient4_Healthy!R112,Patient5_Healthy!R112,Patient6_Healthy!R112)</f>
        <v>21.145278006198474</v>
      </c>
    </row>
    <row r="114" spans="1:20" x14ac:dyDescent="0.25">
      <c r="A114" s="22" t="s">
        <v>17</v>
      </c>
      <c r="B114" s="21">
        <f>AVERAGE(Patient1_Healthy!B139,Patient2_Healthy!B139,Patient3_Healthy!B113,Patient4_Healthy!B113,Patient5_Healthy!B113,Patient6_Healthy!B113)</f>
        <v>44.986233570631441</v>
      </c>
      <c r="C114" s="21">
        <f>STDEV(Patient1_Healthy!B139,Patient2_Healthy!B139,Patient3_Healthy!B113,Patient4_Healthy!B113,Patient5_Healthy!B113,Patient6_Healthy!B113)</f>
        <v>37.376897371156105</v>
      </c>
      <c r="D114" s="21">
        <f>AVERAGE(Patient1_Healthy!C139,Patient2_Healthy!C139,Patient3_Healthy!C113,Patient4_Healthy!C113,Patient5_Healthy!C113,Patient6_Healthy!C113)</f>
        <v>31.780208556155287</v>
      </c>
      <c r="E114" s="21">
        <f>STDEV(Patient1_Healthy!C139,Patient2_Healthy!C139,Patient3_Healthy!C113,Patient4_Healthy!C113,Patient5_Healthy!C113,Patient6_Healthy!C113)</f>
        <v>15.43464650597331</v>
      </c>
      <c r="H114" s="25" t="s">
        <v>18</v>
      </c>
      <c r="I114">
        <f>AVERAGE(Patient1_Healthy!I139,Patient2_Healthy!I139,Patient3_Healthy!I113,Patient4_Healthy!I113,Patient5_Healthy!I113,Patient6_Healthy!I113)</f>
        <v>0.21008589128346467</v>
      </c>
      <c r="J114">
        <f>STDEV(Patient1_Healthy!I139,Patient2_Healthy!I139,Patient3_Healthy!I113,Patient4_Healthy!I113,Patient5_Healthy!I113,Patient6_Healthy!I113)</f>
        <v>0.12014506529659866</v>
      </c>
      <c r="K114" s="26">
        <f>AVERAGE(Patient1_Healthy!J139,Patient2_Healthy!J139,Patient3_Healthy!J113,Patient4_Healthy!J113,Patient5_Healthy!J113,Patient6_Healthy!J113)</f>
        <v>0.20416824591280278</v>
      </c>
      <c r="L114">
        <f>STDEV(Patient1_Healthy!J139,Patient2_Healthy!J139,Patient3_Healthy!J113,Patient4_Healthy!J113,Patient5_Healthy!J113,Patient6_Healthy!J113)</f>
        <v>0.12865050109093559</v>
      </c>
      <c r="P114" s="28" t="s">
        <v>19</v>
      </c>
      <c r="Q114">
        <f>AVERAGE(Patient1_Healthy!Q139,Patient2_Healthy!Q139,Patient3_Healthy!Q113,Patient4_Healthy!Q113,Patient5_Healthy!Q113,Patient6_Healthy!Q113)</f>
        <v>15.624227201180844</v>
      </c>
      <c r="R114">
        <f>STDEV(Patient1_Healthy!Q139,Patient2_Healthy!Q139,Patient3_Healthy!Q113,Patient4_Healthy!Q113,Patient5_Healthy!Q113,Patient6_Healthy!Q113)</f>
        <v>9.8192954855373742</v>
      </c>
      <c r="S114" s="26">
        <f>AVERAGE(Patient1_Healthy!R139,Patient2_Healthy!R139,Patient3_Healthy!R113,Patient4_Healthy!R113,Patient5_Healthy!R113,Patient6_Healthy!R113)</f>
        <v>35.360771314099374</v>
      </c>
      <c r="T114">
        <f>STDEV(Patient1_Healthy!R139,Patient2_Healthy!R139,Patient3_Healthy!R113,Patient4_Healthy!R113,Patient5_Healthy!R113,Patient6_Healthy!R113)</f>
        <v>10.096984956230973</v>
      </c>
    </row>
    <row r="115" spans="1:20" x14ac:dyDescent="0.25">
      <c r="A115" s="22" t="s">
        <v>20</v>
      </c>
      <c r="B115" s="21">
        <f>AVERAGE(Patient1_Healthy!B140,Patient2_Healthy!B140,Patient3_Healthy!B114,Patient4_Healthy!B114,Patient5_Healthy!B114,Patient6_Healthy!B114)</f>
        <v>65.31108580849822</v>
      </c>
      <c r="C115" s="21">
        <f>STDEV(Patient1_Healthy!B140,Patient2_Healthy!B140,Patient3_Healthy!B114,Patient4_Healthy!B114,Patient5_Healthy!B114,Patient6_Healthy!B114)</f>
        <v>69.943295779271693</v>
      </c>
      <c r="D115" s="21">
        <f>AVERAGE(Patient1_Healthy!C140,Patient2_Healthy!C140,Patient3_Healthy!C114,Patient4_Healthy!C114,Patient5_Healthy!C114,Patient6_Healthy!C114)</f>
        <v>35.65503920005208</v>
      </c>
      <c r="E115" s="21">
        <f>STDEV(Patient1_Healthy!C140,Patient2_Healthy!C140,Patient3_Healthy!C114,Patient4_Healthy!C114,Patient5_Healthy!C114,Patient6_Healthy!C114)</f>
        <v>13.63108801678913</v>
      </c>
      <c r="H115" s="25" t="s">
        <v>21</v>
      </c>
      <c r="I115">
        <f>AVERAGE(Patient1_Healthy!I140,Patient2_Healthy!I140,Patient3_Healthy!I114,Patient4_Healthy!I114,Patient5_Healthy!I114,Patient6_Healthy!I114)</f>
        <v>0.20836078450405152</v>
      </c>
      <c r="J115">
        <f>STDEV(Patient1_Healthy!I140,Patient2_Healthy!I140,Patient3_Healthy!I114,Patient4_Healthy!I114,Patient5_Healthy!I114,Patient6_Healthy!I114)</f>
        <v>0.18348971217764337</v>
      </c>
      <c r="K115" s="26">
        <f>AVERAGE(Patient1_Healthy!J140,Patient2_Healthy!J140,Patient3_Healthy!J114,Patient4_Healthy!J114,Patient5_Healthy!J114,Patient6_Healthy!J114)</f>
        <v>0.21369905656337354</v>
      </c>
      <c r="L115">
        <f>STDEV(Patient1_Healthy!J140,Patient2_Healthy!J140,Patient3_Healthy!J114,Patient4_Healthy!J114,Patient5_Healthy!J114,Patient6_Healthy!J114)</f>
        <v>0.10433713823600328</v>
      </c>
      <c r="P115" s="28" t="s">
        <v>22</v>
      </c>
      <c r="Q115">
        <f>AVERAGE(Patient1_Healthy!Q140,Patient2_Healthy!Q140,Patient3_Healthy!Q114,Patient4_Healthy!Q114,Patient5_Healthy!Q114,Patient6_Healthy!Q114)</f>
        <v>54.879363367516078</v>
      </c>
      <c r="R115">
        <f>STDEV(Patient1_Healthy!Q140,Patient2_Healthy!Q140,Patient3_Healthy!Q114,Patient4_Healthy!Q114,Patient5_Healthy!Q114,Patient6_Healthy!Q114)</f>
        <v>28.448109656200959</v>
      </c>
      <c r="S115" s="26">
        <f>AVERAGE(Patient1_Healthy!R140,Patient2_Healthy!R140,Patient3_Healthy!R114,Patient4_Healthy!R114,Patient5_Healthy!R114,Patient6_Healthy!R114)</f>
        <v>118.81505385639537</v>
      </c>
      <c r="T115">
        <f>STDEV(Patient1_Healthy!R140,Patient2_Healthy!R140,Patient3_Healthy!R114,Patient4_Healthy!R114,Patient5_Healthy!R114,Patient6_Healthy!R114)</f>
        <v>27.337584377448703</v>
      </c>
    </row>
    <row r="116" spans="1:20" x14ac:dyDescent="0.25">
      <c r="A116" s="22" t="s">
        <v>23</v>
      </c>
      <c r="B116" s="21">
        <f>AVERAGE(Patient1_Healthy!B141,Patient2_Healthy!B141,Patient3_Healthy!B115,Patient4_Healthy!B115,Patient5_Healthy!B115,Patient6_Healthy!B115)</f>
        <v>32.781681707135512</v>
      </c>
      <c r="C116" s="21">
        <f>STDEV(Patient1_Healthy!B141,Patient2_Healthy!B141,Patient3_Healthy!B115,Patient4_Healthy!B115,Patient5_Healthy!B115,Patient6_Healthy!B115)</f>
        <v>12.720603028825636</v>
      </c>
      <c r="D116" s="21">
        <f>AVERAGE(Patient1_Healthy!C141,Patient2_Healthy!C141,Patient3_Healthy!C115,Patient4_Healthy!C115,Patient5_Healthy!C115,Patient6_Healthy!C115)</f>
        <v>66.440581301545663</v>
      </c>
      <c r="E116" s="21">
        <f>STDEV(Patient1_Healthy!C141,Patient2_Healthy!C141,Patient3_Healthy!C115,Patient4_Healthy!C115,Patient5_Healthy!C115,Patient6_Healthy!C115)</f>
        <v>79.076808083372583</v>
      </c>
      <c r="H116" s="25" t="s">
        <v>24</v>
      </c>
      <c r="I116">
        <f>AVERAGE(Patient1_Healthy!I141,Patient2_Healthy!I141,Patient3_Healthy!I115,Patient4_Healthy!I115,Patient5_Healthy!I115,Patient6_Healthy!I115)</f>
        <v>0.23524680701048309</v>
      </c>
      <c r="J116">
        <f>STDEV(Patient1_Healthy!I141,Patient2_Healthy!I141,Patient3_Healthy!I115,Patient4_Healthy!I115,Patient5_Healthy!I115,Patient6_Healthy!I115)</f>
        <v>0.14638845851846169</v>
      </c>
      <c r="K116" s="26">
        <f>AVERAGE(Patient1_Healthy!J141,Patient2_Healthy!J141,Patient3_Healthy!J115,Patient4_Healthy!J115,Patient5_Healthy!J115,Patient6_Healthy!J115)</f>
        <v>0.28430060874070201</v>
      </c>
      <c r="L116">
        <f>STDEV(Patient1_Healthy!J141,Patient2_Healthy!J141,Patient3_Healthy!J115,Patient4_Healthy!J115,Patient5_Healthy!J115,Patient6_Healthy!J115)</f>
        <v>0.21092177122943798</v>
      </c>
    </row>
    <row r="117" spans="1:20" x14ac:dyDescent="0.25">
      <c r="H117" s="25" t="s">
        <v>25</v>
      </c>
      <c r="I117">
        <f>AVERAGE(Patient1_Healthy!I142,Patient2_Healthy!I142,Patient3_Healthy!I116,Patient4_Healthy!I116,Patient5_Healthy!I116,Patient6_Healthy!I116)</f>
        <v>0.12807200849323422</v>
      </c>
      <c r="J117">
        <f>STDEV(Patient1_Healthy!I142,Patient2_Healthy!I142,Patient3_Healthy!I116,Patient4_Healthy!I116,Patient5_Healthy!I116,Patient6_Healthy!I116)</f>
        <v>6.3720486418483949E-2</v>
      </c>
      <c r="K117" s="26">
        <f>AVERAGE(Patient1_Healthy!J142,Patient2_Healthy!J142,Patient3_Healthy!J116,Patient4_Healthy!J116,Patient5_Healthy!J116,Patient6_Healthy!J116)</f>
        <v>0.16629535191564435</v>
      </c>
      <c r="L117">
        <f>STDEV(Patient1_Healthy!J142,Patient2_Healthy!J142,Patient3_Healthy!J116,Patient4_Healthy!J116,Patient5_Healthy!J116,Patient6_Healthy!J116)</f>
        <v>5.6832117475423438E-2</v>
      </c>
    </row>
    <row r="118" spans="1:20" x14ac:dyDescent="0.25">
      <c r="H118" s="25" t="s">
        <v>26</v>
      </c>
      <c r="I118">
        <f>AVERAGE(Patient1_Healthy!I143,Patient2_Healthy!I143,Patient3_Healthy!I117,Patient4_Healthy!I117,Patient5_Healthy!I117,Patient6_Healthy!I117)</f>
        <v>0.21197018778495946</v>
      </c>
      <c r="J118">
        <f>STDEV(Patient1_Healthy!I143,Patient2_Healthy!I143,Patient3_Healthy!I117,Patient4_Healthy!I117,Patient5_Healthy!I117,Patient6_Healthy!I117)</f>
        <v>4.3550578998170282E-2</v>
      </c>
      <c r="K118" s="26">
        <f>AVERAGE(Patient1_Healthy!J143,Patient2_Healthy!J143,Patient3_Healthy!J117,Patient4_Healthy!J117,Patient5_Healthy!J117,Patient6_Healthy!J117)</f>
        <v>0.19400597923683804</v>
      </c>
      <c r="L118">
        <f>STDEV(Patient1_Healthy!J143,Patient2_Healthy!J143,Patient3_Healthy!J117,Patient4_Healthy!J117,Patient5_Healthy!J117,Patient6_Healthy!J117)</f>
        <v>6.2921969639900252E-2</v>
      </c>
      <c r="Q118" s="29" t="s">
        <v>159</v>
      </c>
      <c r="R118" s="30" t="s">
        <v>160</v>
      </c>
    </row>
    <row r="119" spans="1:20" x14ac:dyDescent="0.25">
      <c r="H119" s="25" t="s">
        <v>28</v>
      </c>
      <c r="I119">
        <f>AVERAGE(Patient1_Healthy!I144,Patient2_Healthy!I144,Patient3_Healthy!I118,Patient4_Healthy!I118,Patient5_Healthy!I118,Patient6_Healthy!I118)</f>
        <v>0.24131780910746101</v>
      </c>
      <c r="J119">
        <f>STDEV(Patient1_Healthy!I144,Patient2_Healthy!I144,Patient3_Healthy!I118,Patient4_Healthy!I118,Patient5_Healthy!I118,Patient6_Healthy!I118)</f>
        <v>6.355776294147078E-2</v>
      </c>
      <c r="K119" s="26">
        <f>AVERAGE(Patient1_Healthy!J144,Patient2_Healthy!J144,Patient3_Healthy!J118,Patient4_Healthy!J118,Patient5_Healthy!J118,Patient6_Healthy!J118)</f>
        <v>0.23867725600190273</v>
      </c>
      <c r="L119">
        <f>STDEV(Patient1_Healthy!J144,Patient2_Healthy!J144,Patient3_Healthy!J118,Patient4_Healthy!J118,Patient5_Healthy!J118,Patient6_Healthy!J118)</f>
        <v>5.6723751753724863E-2</v>
      </c>
      <c r="P119" s="28" t="s">
        <v>27</v>
      </c>
      <c r="Q119">
        <f>AVERAGE(Patient1_Healthy!Q143,Patient2_Healthy!Q143,Patient3_Healthy!Q117,Patient4_Healthy!Q117,Patient5_Healthy!Q117,Patient6_Healthy!Q117)</f>
        <v>1778.264545618905</v>
      </c>
      <c r="R119" s="26">
        <f>STDEV(Patient1_Healthy!Q143,Patient2_Healthy!Q143,Patient3_Healthy!Q117,Patient4_Healthy!Q117,Patient5_Healthy!Q117,Patient6_Healthy!Q117)</f>
        <v>768.48228232387601</v>
      </c>
    </row>
    <row r="120" spans="1:20" x14ac:dyDescent="0.25">
      <c r="H120" s="25" t="s">
        <v>29</v>
      </c>
      <c r="I120">
        <f>AVERAGE(Patient1_Healthy!I145,Patient2_Healthy!I145,Patient3_Healthy!I119,Patient4_Healthy!I119,Patient5_Healthy!I119,Patient6_Healthy!I119)</f>
        <v>0.2142231421252502</v>
      </c>
      <c r="J120">
        <f>STDEV(Patient1_Healthy!I145,Patient2_Healthy!I145,Patient3_Healthy!I119,Patient4_Healthy!I119,Patient5_Healthy!I119,Patient6_Healthy!I119)</f>
        <v>9.6478686942608236E-2</v>
      </c>
      <c r="K120" s="26">
        <f>AVERAGE(Patient1_Healthy!J145,Patient2_Healthy!J145,Patient3_Healthy!J119,Patient4_Healthy!J119,Patient5_Healthy!J119,Patient6_Healthy!J119)</f>
        <v>0.31470664156167771</v>
      </c>
      <c r="L120">
        <f>STDEV(Patient1_Healthy!J145,Patient2_Healthy!J145,Patient3_Healthy!J119,Patient4_Healthy!J119,Patient5_Healthy!J119,Patient6_Healthy!J119)</f>
        <v>0.10257013470937337</v>
      </c>
    </row>
    <row r="151" spans="1:29" x14ac:dyDescent="0.25">
      <c r="A151" s="3" t="s">
        <v>60</v>
      </c>
    </row>
    <row r="154" spans="1:29" x14ac:dyDescent="0.25">
      <c r="A154" t="s">
        <v>61</v>
      </c>
      <c r="I154" t="s">
        <v>62</v>
      </c>
      <c r="Q154" t="s">
        <v>63</v>
      </c>
    </row>
    <row r="155" spans="1:29" x14ac:dyDescent="0.25">
      <c r="A155" t="s">
        <v>64</v>
      </c>
      <c r="I155" t="s">
        <v>65</v>
      </c>
      <c r="Q155" t="s">
        <v>65</v>
      </c>
    </row>
    <row r="158" spans="1:29" x14ac:dyDescent="0.25">
      <c r="A158" s="3" t="s">
        <v>66</v>
      </c>
      <c r="I158" s="3" t="s">
        <v>66</v>
      </c>
      <c r="Q158" s="3" t="s">
        <v>66</v>
      </c>
      <c r="Y158" s="3" t="s">
        <v>66</v>
      </c>
    </row>
    <row r="159" spans="1:29" x14ac:dyDescent="0.25">
      <c r="A159" s="33"/>
      <c r="B159" s="72" t="s">
        <v>12</v>
      </c>
      <c r="C159" s="75"/>
      <c r="D159" s="74" t="s">
        <v>68</v>
      </c>
      <c r="E159" s="76"/>
      <c r="F159" s="72" t="s">
        <v>69</v>
      </c>
      <c r="G159" s="75"/>
      <c r="I159" s="33"/>
      <c r="J159" s="72" t="s">
        <v>13</v>
      </c>
      <c r="K159" s="75"/>
      <c r="L159" s="74" t="s">
        <v>70</v>
      </c>
      <c r="M159" s="76"/>
      <c r="N159" s="72" t="s">
        <v>71</v>
      </c>
      <c r="O159" s="75"/>
      <c r="Q159" s="33"/>
      <c r="R159" s="72" t="s">
        <v>12</v>
      </c>
      <c r="S159" s="75"/>
      <c r="T159" s="74" t="s">
        <v>13</v>
      </c>
      <c r="U159" s="76"/>
      <c r="Y159" s="33"/>
      <c r="Z159" s="72" t="s">
        <v>12</v>
      </c>
      <c r="AA159" s="73"/>
      <c r="AB159" s="74" t="s">
        <v>13</v>
      </c>
      <c r="AC159" s="72"/>
    </row>
    <row r="160" spans="1:29" x14ac:dyDescent="0.25">
      <c r="A160" s="31"/>
      <c r="B160" s="33" t="s">
        <v>159</v>
      </c>
      <c r="C160" s="33" t="s">
        <v>160</v>
      </c>
      <c r="D160" s="34" t="s">
        <v>159</v>
      </c>
      <c r="E160" s="35" t="s">
        <v>160</v>
      </c>
      <c r="F160" s="33" t="s">
        <v>159</v>
      </c>
      <c r="G160" s="33" t="s">
        <v>160</v>
      </c>
      <c r="I160" s="31"/>
      <c r="J160" s="33" t="s">
        <v>159</v>
      </c>
      <c r="K160" s="33" t="s">
        <v>160</v>
      </c>
      <c r="L160" s="34" t="s">
        <v>159</v>
      </c>
      <c r="M160" s="35" t="s">
        <v>160</v>
      </c>
      <c r="N160" s="33" t="s">
        <v>159</v>
      </c>
      <c r="O160" s="33" t="s">
        <v>160</v>
      </c>
      <c r="Q160" s="31"/>
      <c r="R160" s="33" t="s">
        <v>159</v>
      </c>
      <c r="S160" s="33" t="s">
        <v>160</v>
      </c>
      <c r="T160" s="34" t="s">
        <v>159</v>
      </c>
      <c r="U160" s="35" t="s">
        <v>160</v>
      </c>
      <c r="Y160" s="33"/>
      <c r="Z160" s="33" t="s">
        <v>159</v>
      </c>
      <c r="AA160" s="33" t="s">
        <v>160</v>
      </c>
      <c r="AB160" s="34" t="s">
        <v>159</v>
      </c>
      <c r="AC160" s="33" t="s">
        <v>160</v>
      </c>
    </row>
    <row r="161" spans="1:29" x14ac:dyDescent="0.25">
      <c r="A161" s="33" t="s">
        <v>14</v>
      </c>
      <c r="B161">
        <f>AVERAGE(Patient1_Healthy!B160,Patient2_Healthy!B160,Patient3_Healthy!B160,Patient4_Healthy!B160,Patient5_Healthy!B160,Patient6_Healthy!B160)</f>
        <v>-1.5025430607429988E-2</v>
      </c>
      <c r="C161">
        <f>STDEV(Patient1_Healthy!B160,Patient2_Healthy!B160,Patient3_Healthy!B160,Patient4_Healthy!B160,Patient5_Healthy!B160,Patient6_Healthy!B160)</f>
        <v>7.202585590120672E-2</v>
      </c>
      <c r="D161" s="26">
        <f>AVERAGE(Patient1_Healthy!C160,Patient2_Healthy!C160,Patient3_Healthy!C160,Patient4_Healthy!C160,Patient5_Healthy!C160,Patient6_Healthy!C160)</f>
        <v>-6.1925994686848661E-3</v>
      </c>
      <c r="E161" s="32">
        <f>STDEV(Patient1_Healthy!C160,Patient2_Healthy!C160,Patient3_Healthy!C160,Patient4_Healthy!C160,Patient5_Healthy!C160,Patient6_Healthy!C160)</f>
        <v>8.2952405398521584E-2</v>
      </c>
      <c r="F161">
        <f>AVERAGE(Patient1_Healthy!D160,Patient2_Healthy!D160,Patient3_Healthy!D160,Patient4_Healthy!D160,Patient5_Healthy!D160,Patient6_Healthy!D160)</f>
        <v>-1.0044719751658071E-2</v>
      </c>
      <c r="G161">
        <f>STDEV(Patient1_Healthy!D160,Patient2_Healthy!D160,Patient3_Healthy!D160,Patient4_Healthy!D160,Patient5_Healthy!D160,Patient6_Healthy!D160)</f>
        <v>8.0201009155856318E-2</v>
      </c>
      <c r="I161" s="14" t="s">
        <v>72</v>
      </c>
      <c r="J161">
        <f>AVERAGE(Patient1_Healthy!I160,Patient2_Healthy!I160,Patient3_Healthy!I160,Patient4_Healthy!I160,Patient5_Healthy!I160,Patient6_Healthy!I160)</f>
        <v>-1.3816094370163646E-2</v>
      </c>
      <c r="K161">
        <f>STDEV(Patient1_Healthy!I160,Patient2_Healthy!I160,Patient3_Healthy!I160,Patient4_Healthy!I160,Patient5_Healthy!I160,Patient6_Healthy!I160)</f>
        <v>0.12713683391875857</v>
      </c>
      <c r="L161" s="26">
        <f>AVERAGE(Patient1_Healthy!J160,Patient2_Healthy!J160,Patient3_Healthy!J160,Patient4_Healthy!J160,Patient5_Healthy!J160,Patient6_Healthy!J160)</f>
        <v>1.9168323590710391E-2</v>
      </c>
      <c r="M161" s="32">
        <f>STDEV(Patient1_Healthy!J160,Patient2_Healthy!J160,Patient3_Healthy!J160,Patient4_Healthy!J160,Patient5_Healthy!J160,Patient6_Healthy!J160)</f>
        <v>0.10221698335957162</v>
      </c>
      <c r="N161">
        <f>AVERAGE(Patient1_Healthy!K160,Patient2_Healthy!K160,Patient3_Healthy!K160,Patient4_Healthy!K160,Patient5_Healthy!K160,Patient6_Healthy!K160)</f>
        <v>2.6292544908244047E-2</v>
      </c>
      <c r="O161">
        <f>STDEV(Patient1_Healthy!K160,Patient2_Healthy!K160,Patient3_Healthy!K160,Patient4_Healthy!K160,Patient5_Healthy!K160,Patient6_Healthy!K160)</f>
        <v>9.0138778387079191E-2</v>
      </c>
      <c r="Q161" s="14" t="s">
        <v>73</v>
      </c>
      <c r="R161">
        <f>AVERAGE(Patient1_Healthy!P160,Patient2_Healthy!P160,Patient3_Healthy!P160,Patient4_Healthy!P160,Patient5_Healthy!P160,Patient6_Healthy!P160)</f>
        <v>-1.4788604997608824E-2</v>
      </c>
      <c r="S161">
        <f>STDEV(Patient1_Healthy!P160,Patient2_Healthy!P160,Patient3_Healthy!P160,Patient4_Healthy!P160,Patient5_Healthy!P160,Patient6_Healthy!P160)</f>
        <v>0.16156764854825312</v>
      </c>
      <c r="T161" s="26">
        <f>AVERAGE(Patient1_Healthy!Q160,Patient2_Healthy!Q160,Patient3_Healthy!Q160,Patient4_Healthy!Q160,Patient5_Healthy!Q160,Patient6_Healthy!Q160)</f>
        <v>-1.2804996328375179E-2</v>
      </c>
      <c r="U161" s="32">
        <f>STDEV(Patient1_Healthy!Q160,Patient2_Healthy!Q160,Patient3_Healthy!Q160,Patient4_Healthy!Q160,Patient5_Healthy!Q160,Patient6_Healthy!Q160)</f>
        <v>8.9345315631274541E-2</v>
      </c>
      <c r="Y161" s="33" t="s">
        <v>15</v>
      </c>
      <c r="Z161">
        <f>AVERAGE(Patient1_Healthy!X160,Patient2_Healthy!X160,Patient3_Healthy!X160,Patient4_Healthy!X160,Patient5_Healthy!X160,Patient6_Healthy!X160)</f>
        <v>2.8408097240881575E-2</v>
      </c>
      <c r="AA161">
        <f>STDEV(Patient1_Healthy!X160,Patient2_Healthy!X160,Patient3_Healthy!X160,Patient4_Healthy!X160,Patient5_Healthy!X160,Patient6_Healthy!X160)</f>
        <v>5.395436280965156E-2</v>
      </c>
      <c r="AB161" s="26">
        <f>AVERAGE(Patient1_Healthy!Y160,Patient2_Healthy!Y160,Patient3_Healthy!Y160,Patient4_Healthy!Y160,Patient5_Healthy!Y160,Patient6_Healthy!Y160)</f>
        <v>2.2761540061107879E-2</v>
      </c>
      <c r="AC161">
        <f>STDEV(Patient1_Healthy!Y160,Patient2_Healthy!Y160,Patient3_Healthy!Y160,Patient4_Healthy!Y160,Patient5_Healthy!Y160,Patient6_Healthy!Y160)</f>
        <v>3.2782547804065837E-2</v>
      </c>
    </row>
    <row r="162" spans="1:29" x14ac:dyDescent="0.25">
      <c r="A162" s="33" t="s">
        <v>17</v>
      </c>
      <c r="B162">
        <f>AVERAGE(Patient1_Healthy!B161,Patient2_Healthy!B161,Patient3_Healthy!B161,Patient4_Healthy!B161,Patient5_Healthy!B161,Patient6_Healthy!B161)</f>
        <v>5.3198027125122276E-2</v>
      </c>
      <c r="C162">
        <f>STDEV(Patient1_Healthy!B161,Patient2_Healthy!B161,Patient3_Healthy!B161,Patient4_Healthy!B161,Patient5_Healthy!B161,Patient6_Healthy!B161)</f>
        <v>9.7953099118138029E-2</v>
      </c>
      <c r="D162" s="26">
        <f>AVERAGE(Patient1_Healthy!C161,Patient2_Healthy!C161,Patient3_Healthy!C161,Patient4_Healthy!C161,Patient5_Healthy!C161,Patient6_Healthy!C161)</f>
        <v>6.9151620537952069E-2</v>
      </c>
      <c r="E162" s="32">
        <f>STDEV(Patient1_Healthy!C161,Patient2_Healthy!C161,Patient3_Healthy!C161,Patient4_Healthy!C161,Patient5_Healthy!C161,Patient6_Healthy!C161)</f>
        <v>8.8242741388767199E-2</v>
      </c>
      <c r="F162">
        <f>AVERAGE(Patient1_Healthy!D161,Patient2_Healthy!D161,Patient3_Healthy!D161,Patient4_Healthy!D161,Patient5_Healthy!D161,Patient6_Healthy!D161)</f>
        <v>5.8060335740308729E-2</v>
      </c>
      <c r="G162">
        <f>STDEV(Patient1_Healthy!D161,Patient2_Healthy!D161,Patient3_Healthy!D161,Patient4_Healthy!D161,Patient5_Healthy!D161,Patient6_Healthy!D161)</f>
        <v>8.1884770582987307E-2</v>
      </c>
      <c r="I162" s="14" t="s">
        <v>74</v>
      </c>
      <c r="J162">
        <f>AVERAGE(Patient1_Healthy!I161,Patient2_Healthy!I161,Patient3_Healthy!I161,Patient4_Healthy!I161,Patient5_Healthy!I161,Patient6_Healthy!I161)</f>
        <v>8.7525838504849685E-3</v>
      </c>
      <c r="K162">
        <f>STDEV(Patient1_Healthy!I161,Patient2_Healthy!I161,Patient3_Healthy!I161,Patient4_Healthy!I161,Patient5_Healthy!I161,Patient6_Healthy!I161)</f>
        <v>0.13171187949301683</v>
      </c>
      <c r="L162" s="26">
        <f>AVERAGE(Patient1_Healthy!J161,Patient2_Healthy!J161,Patient3_Healthy!J161,Patient4_Healthy!J161,Patient5_Healthy!J161,Patient6_Healthy!J161)</f>
        <v>-6.975948910234106E-5</v>
      </c>
      <c r="M162" s="32">
        <f>STDEV(Patient1_Healthy!J161,Patient2_Healthy!J161,Patient3_Healthy!J161,Patient4_Healthy!J161,Patient5_Healthy!J161,Patient6_Healthy!J161)</f>
        <v>0.14679273154746542</v>
      </c>
      <c r="N162">
        <f>AVERAGE(Patient1_Healthy!K161,Patient2_Healthy!K161,Patient3_Healthy!K161,Patient4_Healthy!K161,Patient5_Healthy!K161,Patient6_Healthy!K161)</f>
        <v>6.4827287264377477E-3</v>
      </c>
      <c r="O162">
        <f>STDEV(Patient1_Healthy!K161,Patient2_Healthy!K161,Patient3_Healthy!K161,Patient4_Healthy!K161,Patient5_Healthy!K161,Patient6_Healthy!K161)</f>
        <v>0.1456064494810527</v>
      </c>
      <c r="Q162" s="14" t="s">
        <v>75</v>
      </c>
      <c r="R162">
        <f>AVERAGE(Patient1_Healthy!P161,Patient2_Healthy!P161,Patient3_Healthy!P161,Patient4_Healthy!P161,Patient5_Healthy!P161,Patient6_Healthy!P161)</f>
        <v>1.3822665423984158E-2</v>
      </c>
      <c r="S162">
        <f>STDEV(Patient1_Healthy!P161,Patient2_Healthy!P161,Patient3_Healthy!P161,Patient4_Healthy!P161,Patient5_Healthy!P161,Patient6_Healthy!P161)</f>
        <v>0.16652237433396008</v>
      </c>
      <c r="T162" s="26">
        <f>AVERAGE(Patient1_Healthy!Q161,Patient2_Healthy!Q161,Patient3_Healthy!Q161,Patient4_Healthy!Q161,Patient5_Healthy!Q161,Patient6_Healthy!Q161)</f>
        <v>9.8422209288051062E-3</v>
      </c>
      <c r="U162" s="32">
        <f>STDEV(Patient1_Healthy!Q161,Patient2_Healthy!Q161,Patient3_Healthy!Q161,Patient4_Healthy!Q161,Patient5_Healthy!Q161,Patient6_Healthy!Q161)</f>
        <v>0.16940388562817549</v>
      </c>
      <c r="Y162" s="33" t="s">
        <v>18</v>
      </c>
      <c r="Z162">
        <f>AVERAGE(Patient1_Healthy!X161,Patient2_Healthy!X161,Patient3_Healthy!X161,Patient4_Healthy!X161,Patient5_Healthy!X161,Patient6_Healthy!X161)</f>
        <v>2.1286225062391146E-3</v>
      </c>
      <c r="AA162">
        <f>STDEV(Patient1_Healthy!X161,Patient2_Healthy!X161,Patient3_Healthy!X161,Patient4_Healthy!X161,Patient5_Healthy!X161,Patient6_Healthy!X161)</f>
        <v>4.8142034347440167E-2</v>
      </c>
      <c r="AB162" s="26">
        <f>AVERAGE(Patient1_Healthy!Y161,Patient2_Healthy!Y161,Patient3_Healthy!Y161,Patient4_Healthy!Y161,Patient5_Healthy!Y161,Patient6_Healthy!Y161)</f>
        <v>8.7672747995904462E-3</v>
      </c>
      <c r="AC162">
        <f>STDEV(Patient1_Healthy!Y161,Patient2_Healthy!Y161,Patient3_Healthy!Y161,Patient4_Healthy!Y161,Patient5_Healthy!Y161,Patient6_Healthy!Y161)</f>
        <v>5.1849412888146276E-2</v>
      </c>
    </row>
    <row r="163" spans="1:29" x14ac:dyDescent="0.25">
      <c r="A163" s="33" t="s">
        <v>20</v>
      </c>
      <c r="B163">
        <f>AVERAGE(Patient1_Healthy!B162,Patient2_Healthy!B162,Patient3_Healthy!B162,Patient4_Healthy!B162,Patient5_Healthy!B162,Patient6_Healthy!B162)</f>
        <v>2.2838947368132998E-2</v>
      </c>
      <c r="C163">
        <f>STDEV(Patient1_Healthy!B162,Patient2_Healthy!B162,Patient3_Healthy!B162,Patient4_Healthy!B162,Patient5_Healthy!B162,Patient6_Healthy!B162)</f>
        <v>0.19110170925892694</v>
      </c>
      <c r="D163" s="26">
        <f>AVERAGE(Patient1_Healthy!C162,Patient2_Healthy!C162,Patient3_Healthy!C162,Patient4_Healthy!C162,Patient5_Healthy!C162,Patient6_Healthy!C162)</f>
        <v>5.367292409189308E-2</v>
      </c>
      <c r="E163" s="32">
        <f>STDEV(Patient1_Healthy!C162,Patient2_Healthy!C162,Patient3_Healthy!C162,Patient4_Healthy!C162,Patient5_Healthy!C162,Patient6_Healthy!C162)</f>
        <v>0.19946784334563003</v>
      </c>
      <c r="F163">
        <f>AVERAGE(Patient1_Healthy!D162,Patient2_Healthy!D162,Patient3_Healthy!D162,Patient4_Healthy!D162,Patient5_Healthy!D162,Patient6_Healthy!D162)</f>
        <v>5.3554555492171051E-2</v>
      </c>
      <c r="G163">
        <f>STDEV(Patient1_Healthy!D162,Patient2_Healthy!D162,Patient3_Healthy!D162,Patient4_Healthy!D162,Patient5_Healthy!D162,Patient6_Healthy!D162)</f>
        <v>0.19753662649791864</v>
      </c>
      <c r="I163" s="14" t="s">
        <v>76</v>
      </c>
      <c r="J163">
        <f>AVERAGE(Patient1_Healthy!I162,Patient2_Healthy!I162,Patient3_Healthy!I162,Patient4_Healthy!I162,Patient5_Healthy!I162,Patient6_Healthy!I162)</f>
        <v>1.2488259710782374E-2</v>
      </c>
      <c r="K163">
        <f>STDEV(Patient1_Healthy!I162,Patient2_Healthy!I162,Patient3_Healthy!I162,Patient4_Healthy!I162,Patient5_Healthy!I162,Patient6_Healthy!I162)</f>
        <v>7.6480633573422649E-2</v>
      </c>
      <c r="L163" s="26">
        <f>AVERAGE(Patient1_Healthy!J162,Patient2_Healthy!J162,Patient3_Healthy!J162,Patient4_Healthy!J162,Patient5_Healthy!J162,Patient6_Healthy!J162)</f>
        <v>-3.5969498910931812E-2</v>
      </c>
      <c r="M163" s="32">
        <f>STDEV(Patient1_Healthy!J162,Patient2_Healthy!J162,Patient3_Healthy!J162,Patient4_Healthy!J162,Patient5_Healthy!J162,Patient6_Healthy!J162)</f>
        <v>7.5700229320913692E-2</v>
      </c>
      <c r="N163">
        <f>AVERAGE(Patient1_Healthy!K162,Patient2_Healthy!K162,Patient3_Healthy!K162,Patient4_Healthy!K162,Patient5_Healthy!K162,Patient6_Healthy!K162)</f>
        <v>-3.8426193166070183E-2</v>
      </c>
      <c r="O163">
        <f>STDEV(Patient1_Healthy!K162,Patient2_Healthy!K162,Patient3_Healthy!K162,Patient4_Healthy!K162,Patient5_Healthy!K162,Patient6_Healthy!K162)</f>
        <v>7.603202639984194E-2</v>
      </c>
      <c r="Q163" s="14" t="s">
        <v>77</v>
      </c>
      <c r="R163">
        <f>AVERAGE(Patient1_Healthy!P162,Patient2_Healthy!P162,Patient3_Healthy!P162,Patient4_Healthy!P162,Patient5_Healthy!P162,Patient6_Healthy!P162)</f>
        <v>2.023562610776335E-2</v>
      </c>
      <c r="S163">
        <f>STDEV(Patient1_Healthy!P162,Patient2_Healthy!P162,Patient3_Healthy!P162,Patient4_Healthy!P162,Patient5_Healthy!P162,Patient6_Healthy!P162)</f>
        <v>3.5103773075662537E-2</v>
      </c>
      <c r="T163" s="26">
        <f>AVERAGE(Patient1_Healthy!Q162,Patient2_Healthy!Q162,Patient3_Healthy!Q162,Patient4_Healthy!Q162,Patient5_Healthy!Q162,Patient6_Healthy!Q162)</f>
        <v>1.8898483228266913E-2</v>
      </c>
      <c r="U163" s="32">
        <f>STDEV(Patient1_Healthy!Q162,Patient2_Healthy!Q162,Patient3_Healthy!Q162,Patient4_Healthy!Q162,Patient5_Healthy!Q162,Patient6_Healthy!Q162)</f>
        <v>4.9224893907002472E-2</v>
      </c>
      <c r="Y163" s="33" t="s">
        <v>21</v>
      </c>
      <c r="Z163">
        <f>AVERAGE(Patient1_Healthy!X162,Patient2_Healthy!X162,Patient3_Healthy!X162,Patient4_Healthy!X162,Patient5_Healthy!X162,Patient6_Healthy!X162)</f>
        <v>3.4196036742024441E-2</v>
      </c>
      <c r="AA163">
        <f>STDEV(Patient1_Healthy!X162,Patient2_Healthy!X162,Patient3_Healthy!X162,Patient4_Healthy!X162,Patient5_Healthy!X162,Patient6_Healthy!X162)</f>
        <v>0.1157738902682376</v>
      </c>
      <c r="AB163" s="26">
        <f>AVERAGE(Patient1_Healthy!Y162,Patient2_Healthy!Y162,Patient3_Healthy!Y162,Patient4_Healthy!Y162,Patient5_Healthy!Y162,Patient6_Healthy!Y162)</f>
        <v>5.9576739952438146E-2</v>
      </c>
      <c r="AC163">
        <f>STDEV(Patient1_Healthy!Y162,Patient2_Healthy!Y162,Patient3_Healthy!Y162,Patient4_Healthy!Y162,Patient5_Healthy!Y162,Patient6_Healthy!Y162)</f>
        <v>0.13318149880198463</v>
      </c>
    </row>
    <row r="164" spans="1:29" x14ac:dyDescent="0.25">
      <c r="A164" s="33" t="s">
        <v>23</v>
      </c>
      <c r="B164">
        <f>AVERAGE(Patient1_Healthy!B163,Patient2_Healthy!B163,Patient3_Healthy!B163,Patient4_Healthy!B163,Patient5_Healthy!B163,Patient6_Healthy!B163)</f>
        <v>3.6765724976574522E-2</v>
      </c>
      <c r="C164">
        <f>STDEV(Patient1_Healthy!B163,Patient2_Healthy!B163,Patient3_Healthy!B163,Patient4_Healthy!B163,Patient5_Healthy!B163,Patient6_Healthy!B163)</f>
        <v>0.17639653045628742</v>
      </c>
      <c r="D164" s="26">
        <f>AVERAGE(Patient1_Healthy!C163,Patient2_Healthy!C163,Patient3_Healthy!C163,Patient4_Healthy!C163,Patient5_Healthy!C163,Patient6_Healthy!C163)</f>
        <v>0.12994270904632155</v>
      </c>
      <c r="E164" s="32">
        <f>STDEV(Patient1_Healthy!C163,Patient2_Healthy!C163,Patient3_Healthy!C163,Patient4_Healthy!C163,Patient5_Healthy!C163,Patient6_Healthy!C163)</f>
        <v>0.13731880471137667</v>
      </c>
      <c r="F164">
        <f>AVERAGE(Patient1_Healthy!D163,Patient2_Healthy!D163,Patient3_Healthy!D163,Patient4_Healthy!D163,Patient5_Healthy!D163,Patient6_Healthy!D163)</f>
        <v>0.11481967519677923</v>
      </c>
      <c r="G164">
        <f>STDEV(Patient1_Healthy!D163,Patient2_Healthy!D163,Patient3_Healthy!D163,Patient4_Healthy!D163,Patient5_Healthy!D163,Patient6_Healthy!D163)</f>
        <v>0.14023115465992869</v>
      </c>
      <c r="I164" s="14" t="s">
        <v>78</v>
      </c>
      <c r="J164">
        <f>AVERAGE(Patient1_Healthy!I163,Patient2_Healthy!I163,Patient3_Healthy!I163,Patient4_Healthy!I163,Patient5_Healthy!I163,Patient6_Healthy!I163)</f>
        <v>7.0196488343728838E-2</v>
      </c>
      <c r="K164">
        <f>STDEV(Patient1_Healthy!I163,Patient2_Healthy!I163,Patient3_Healthy!I163,Patient4_Healthy!I163,Patient5_Healthy!I163,Patient6_Healthy!I163)</f>
        <v>0.1117267334104429</v>
      </c>
      <c r="L164" s="26">
        <f>AVERAGE(Patient1_Healthy!J163,Patient2_Healthy!J163,Patient3_Healthy!J163,Patient4_Healthy!J163,Patient5_Healthy!J163,Patient6_Healthy!J163)</f>
        <v>3.2943677221475794E-2</v>
      </c>
      <c r="M164" s="32">
        <f>STDEV(Patient1_Healthy!J163,Patient2_Healthy!J163,Patient3_Healthy!J163,Patient4_Healthy!J163,Patient5_Healthy!J163,Patient6_Healthy!J163)</f>
        <v>8.505933517472393E-2</v>
      </c>
      <c r="N164">
        <f>AVERAGE(Patient1_Healthy!K163,Patient2_Healthy!K163,Patient3_Healthy!K163,Patient4_Healthy!K163,Patient5_Healthy!K163,Patient6_Healthy!K163)</f>
        <v>1.8837047197243828E-2</v>
      </c>
      <c r="O164">
        <f>STDEV(Patient1_Healthy!K163,Patient2_Healthy!K163,Patient3_Healthy!K163,Patient4_Healthy!K163,Patient5_Healthy!K163,Patient6_Healthy!K163)</f>
        <v>7.4987178491380535E-2</v>
      </c>
      <c r="Q164" s="14" t="s">
        <v>79</v>
      </c>
      <c r="R164">
        <f>AVERAGE(Patient1_Healthy!P163,Patient2_Healthy!P163,Patient3_Healthy!P163,Patient4_Healthy!P163,Patient5_Healthy!P163,Patient6_Healthy!P163)</f>
        <v>3.3049811077158403E-2</v>
      </c>
      <c r="S164">
        <f>STDEV(Patient1_Healthy!P163,Patient2_Healthy!P163,Patient3_Healthy!P163,Patient4_Healthy!P163,Patient5_Healthy!P163,Patient6_Healthy!P163)</f>
        <v>0.14682507544460086</v>
      </c>
      <c r="T164" s="26">
        <f>AVERAGE(Patient1_Healthy!Q163,Patient2_Healthy!Q163,Patient3_Healthy!Q163,Patient4_Healthy!Q163,Patient5_Healthy!Q163,Patient6_Healthy!Q163)</f>
        <v>4.6463423731355313E-2</v>
      </c>
      <c r="U164" s="32">
        <f>STDEV(Patient1_Healthy!Q163,Patient2_Healthy!Q163,Patient3_Healthy!Q163,Patient4_Healthy!Q163,Patient5_Healthy!Q163,Patient6_Healthy!Q163)</f>
        <v>0.15092496651937354</v>
      </c>
      <c r="Y164" s="33" t="s">
        <v>24</v>
      </c>
      <c r="Z164">
        <f>AVERAGE(Patient1_Healthy!X163,Patient2_Healthy!X163,Patient3_Healthy!X163,Patient4_Healthy!X163,Patient5_Healthy!X163,Patient6_Healthy!X163)</f>
        <v>-1.1330565715419705E-2</v>
      </c>
      <c r="AA164">
        <f>STDEV(Patient1_Healthy!X163,Patient2_Healthy!X163,Patient3_Healthy!X163,Patient4_Healthy!X163,Patient5_Healthy!X163,Patient6_Healthy!X163)</f>
        <v>9.5980988657101474E-2</v>
      </c>
      <c r="AB164" s="26">
        <f>AVERAGE(Patient1_Healthy!Y163,Patient2_Healthy!Y163,Patient3_Healthy!Y163,Patient4_Healthy!Y163,Patient5_Healthy!Y163,Patient6_Healthy!Y163)</f>
        <v>-3.4383473494254795E-2</v>
      </c>
      <c r="AC164">
        <f>STDEV(Patient1_Healthy!Y163,Patient2_Healthy!Y163,Patient3_Healthy!Y163,Patient4_Healthy!Y163,Patient5_Healthy!Y163,Patient6_Healthy!Y163)</f>
        <v>0.10789117366453334</v>
      </c>
    </row>
    <row r="165" spans="1:29" x14ac:dyDescent="0.25">
      <c r="Y165" s="33" t="s">
        <v>25</v>
      </c>
      <c r="Z165">
        <f>AVERAGE(Patient1_Healthy!X164,Patient2_Healthy!X164,Patient3_Healthy!X164,Patient4_Healthy!X164,Patient5_Healthy!X164,Patient6_Healthy!X164)</f>
        <v>4.4565514352312235E-2</v>
      </c>
      <c r="AA165">
        <f>STDEV(Patient1_Healthy!X164,Patient2_Healthy!X164,Patient3_Healthy!X164,Patient4_Healthy!X164,Patient5_Healthy!X164,Patient6_Healthy!X164)</f>
        <v>4.986143313167777E-2</v>
      </c>
      <c r="AB165" s="26">
        <f>AVERAGE(Patient1_Healthy!Y164,Patient2_Healthy!Y164,Patient3_Healthy!Y164,Patient4_Healthy!Y164,Patient5_Healthy!Y164,Patient6_Healthy!Y164)</f>
        <v>3.8227438290724267E-2</v>
      </c>
      <c r="AC165">
        <f>STDEV(Patient1_Healthy!Y164,Patient2_Healthy!Y164,Patient3_Healthy!Y164,Patient4_Healthy!Y164,Patient5_Healthy!Y164,Patient6_Healthy!Y164)</f>
        <v>5.5042297087633273E-2</v>
      </c>
    </row>
    <row r="166" spans="1:29" x14ac:dyDescent="0.25">
      <c r="A166" s="3" t="s">
        <v>80</v>
      </c>
      <c r="I166" s="3" t="s">
        <v>80</v>
      </c>
      <c r="Q166" s="3" t="s">
        <v>80</v>
      </c>
      <c r="Y166" s="33" t="s">
        <v>26</v>
      </c>
      <c r="Z166">
        <f>AVERAGE(Patient1_Healthy!X165,Patient2_Healthy!X165,Patient3_Healthy!X165,Patient4_Healthy!X165,Patient5_Healthy!X165,Patient6_Healthy!X165)</f>
        <v>4.6428778420725701E-2</v>
      </c>
      <c r="AA166">
        <f>STDEV(Patient1_Healthy!X165,Patient2_Healthy!X165,Patient3_Healthy!X165,Patient4_Healthy!X165,Patient5_Healthy!X165,Patient6_Healthy!X165)</f>
        <v>8.5044260979307881E-2</v>
      </c>
      <c r="AB166" s="26">
        <f>AVERAGE(Patient1_Healthy!Y165,Patient2_Healthy!Y165,Patient3_Healthy!Y165,Patient4_Healthy!Y165,Patient5_Healthy!Y165,Patient6_Healthy!Y165)</f>
        <v>4.3738690699899274E-2</v>
      </c>
      <c r="AC166">
        <f>STDEV(Patient1_Healthy!Y165,Patient2_Healthy!Y165,Patient3_Healthy!Y165,Patient4_Healthy!Y165,Patient5_Healthy!Y165,Patient6_Healthy!Y165)</f>
        <v>8.0815502547486304E-2</v>
      </c>
    </row>
    <row r="167" spans="1:29" x14ac:dyDescent="0.25">
      <c r="A167" s="33"/>
      <c r="B167" s="72" t="s">
        <v>12</v>
      </c>
      <c r="C167" s="76"/>
      <c r="D167" s="74" t="s">
        <v>68</v>
      </c>
      <c r="E167" s="76"/>
      <c r="F167" s="74" t="s">
        <v>69</v>
      </c>
      <c r="G167" s="75"/>
      <c r="I167" s="33"/>
      <c r="J167" s="72" t="s">
        <v>13</v>
      </c>
      <c r="K167" s="75"/>
      <c r="L167" s="74" t="s">
        <v>70</v>
      </c>
      <c r="M167" s="76"/>
      <c r="N167" s="72" t="s">
        <v>71</v>
      </c>
      <c r="O167" s="75"/>
      <c r="Q167" s="33"/>
      <c r="R167" s="72" t="s">
        <v>12</v>
      </c>
      <c r="S167" s="75"/>
      <c r="T167" s="74" t="s">
        <v>13</v>
      </c>
      <c r="U167" s="76"/>
      <c r="Y167" s="33" t="s">
        <v>28</v>
      </c>
      <c r="Z167">
        <f>AVERAGE(Patient1_Healthy!X166,Patient2_Healthy!X166,Patient3_Healthy!X166,Patient4_Healthy!X166,Patient5_Healthy!X166,Patient6_Healthy!X166)</f>
        <v>4.3162675992804413E-2</v>
      </c>
      <c r="AA167">
        <f>STDEV(Patient1_Healthy!X166,Patient2_Healthy!X166,Patient3_Healthy!X166,Patient4_Healthy!X166,Patient5_Healthy!X166,Patient6_Healthy!X166)</f>
        <v>4.7664809111759014E-2</v>
      </c>
      <c r="AB167" s="26">
        <f>AVERAGE(Patient1_Healthy!Y166,Patient2_Healthy!Y166,Patient3_Healthy!Y166,Patient4_Healthy!Y166,Patient5_Healthy!Y166,Patient6_Healthy!Y166)</f>
        <v>3.6623981856615841E-2</v>
      </c>
      <c r="AC167">
        <f>STDEV(Patient1_Healthy!Y166,Patient2_Healthy!Y166,Patient3_Healthy!Y166,Patient4_Healthy!Y166,Patient5_Healthy!Y166,Patient6_Healthy!Y166)</f>
        <v>5.3966529820585835E-2</v>
      </c>
    </row>
    <row r="168" spans="1:29" x14ac:dyDescent="0.25">
      <c r="A168" s="31"/>
      <c r="B168" s="33" t="s">
        <v>159</v>
      </c>
      <c r="C168" s="33" t="s">
        <v>160</v>
      </c>
      <c r="D168" s="34" t="s">
        <v>159</v>
      </c>
      <c r="E168" s="35" t="s">
        <v>160</v>
      </c>
      <c r="F168" s="33" t="s">
        <v>159</v>
      </c>
      <c r="G168" s="33" t="s">
        <v>160</v>
      </c>
      <c r="I168" s="31"/>
      <c r="J168" s="33" t="s">
        <v>159</v>
      </c>
      <c r="K168" s="33" t="s">
        <v>160</v>
      </c>
      <c r="L168" s="34" t="s">
        <v>159</v>
      </c>
      <c r="M168" s="35" t="s">
        <v>160</v>
      </c>
      <c r="N168" s="33" t="s">
        <v>159</v>
      </c>
      <c r="O168" s="33" t="s">
        <v>160</v>
      </c>
      <c r="Q168" s="31"/>
      <c r="R168" s="33" t="s">
        <v>159</v>
      </c>
      <c r="S168" s="33" t="s">
        <v>160</v>
      </c>
      <c r="T168" s="34" t="s">
        <v>159</v>
      </c>
      <c r="U168" s="35" t="s">
        <v>160</v>
      </c>
      <c r="Y168" s="33" t="s">
        <v>29</v>
      </c>
      <c r="Z168">
        <f>AVERAGE(Patient1_Healthy!X167,Patient2_Healthy!X167,Patient3_Healthy!X167,Patient4_Healthy!X167,Patient5_Healthy!X167,Patient6_Healthy!X167)</f>
        <v>-8.8581074574819122E-3</v>
      </c>
      <c r="AA168">
        <f>STDEV(Patient1_Healthy!X167,Patient2_Healthy!X167,Patient3_Healthy!X167,Patient4_Healthy!X167,Patient5_Healthy!X167,Patient6_Healthy!X167)</f>
        <v>0.1254559716419521</v>
      </c>
      <c r="AB168" s="26">
        <f>AVERAGE(Patient1_Healthy!Y167,Patient2_Healthy!Y167,Patient3_Healthy!Y167,Patient4_Healthy!Y167,Patient5_Healthy!Y167,Patient6_Healthy!Y167)</f>
        <v>1.4668579743301829E-2</v>
      </c>
      <c r="AC168">
        <f>STDEV(Patient1_Healthy!Y167,Patient2_Healthy!Y167,Patient3_Healthy!Y167,Patient4_Healthy!Y167,Patient5_Healthy!Y167,Patient6_Healthy!Y167)</f>
        <v>6.6104552888053614E-2</v>
      </c>
    </row>
    <row r="169" spans="1:29" x14ac:dyDescent="0.25">
      <c r="A169" s="33" t="s">
        <v>14</v>
      </c>
      <c r="B169">
        <f>AVERAGE(Patient1_Healthy!B168,Patient2_Healthy!B168,Patient3_Healthy!B168,Patient4_Healthy!B168,Patient5_Healthy!B168,Patient6_Healthy!B168)</f>
        <v>0.12869256017435485</v>
      </c>
      <c r="C169">
        <f>STDEV(Patient1_Healthy!B168,Patient2_Healthy!B168,Patient3_Healthy!B168,Patient4_Healthy!B168,Patient5_Healthy!B168,Patient6_Healthy!B168)</f>
        <v>0.15241834922682884</v>
      </c>
      <c r="D169" s="26">
        <f>AVERAGE(Patient1_Healthy!C168,Patient2_Healthy!C168,Patient3_Healthy!C168,Patient4_Healthy!C168,Patient5_Healthy!C168,Patient6_Healthy!C168)</f>
        <v>8.8071742570649217E-2</v>
      </c>
      <c r="E169" s="32">
        <f>STDEV(Patient1_Healthy!C168,Patient2_Healthy!C168,Patient3_Healthy!C168,Patient4_Healthy!C168,Patient5_Healthy!C168,Patient6_Healthy!C168)</f>
        <v>0.18186651068496079</v>
      </c>
      <c r="F169">
        <f>AVERAGE(Patient1_Healthy!D168,Patient2_Healthy!D168,Patient3_Healthy!D168,Patient4_Healthy!D168,Patient5_Healthy!D168,Patient6_Healthy!D168)</f>
        <v>5.7062229670898301E-2</v>
      </c>
      <c r="G169">
        <f>STDEV(Patient1_Healthy!D168,Patient2_Healthy!D168,Patient3_Healthy!D168,Patient4_Healthy!D168,Patient5_Healthy!D168,Patient6_Healthy!D168)</f>
        <v>0.15112787375029843</v>
      </c>
      <c r="I169" s="14" t="s">
        <v>72</v>
      </c>
      <c r="J169">
        <f>AVERAGE(Patient1_Healthy!I168,Patient2_Healthy!I168,Patient3_Healthy!I168,Patient4_Healthy!I168,Patient5_Healthy!I168,Patient6_Healthy!I168)</f>
        <v>0.17911334661986625</v>
      </c>
      <c r="K169">
        <f>STDEV(Patient1_Healthy!I168,Patient2_Healthy!I168,Patient3_Healthy!I168,Patient4_Healthy!I168,Patient5_Healthy!I168,Patient6_Healthy!I168)</f>
        <v>0.61402580186151812</v>
      </c>
      <c r="L169" s="26">
        <f>AVERAGE(Patient1_Healthy!J168,Patient2_Healthy!J168,Patient3_Healthy!J168,Patient4_Healthy!J168,Patient5_Healthy!J168,Patient6_Healthy!J168)</f>
        <v>0.22264769409043872</v>
      </c>
      <c r="M169" s="32">
        <f>STDEV(Patient1_Healthy!J168,Patient2_Healthy!J168,Patient3_Healthy!J168,Patient4_Healthy!J168,Patient5_Healthy!J168,Patient6_Healthy!J168)</f>
        <v>0.24268347405445762</v>
      </c>
      <c r="N169">
        <f>AVERAGE(Patient1_Healthy!K168,Patient2_Healthy!K168,Patient3_Healthy!K168,Patient4_Healthy!K168,Patient5_Healthy!K168,Patient6_Healthy!K168)</f>
        <v>0.16367746115792706</v>
      </c>
      <c r="O169">
        <f>STDEV(Patient1_Healthy!K168,Patient2_Healthy!K168,Patient3_Healthy!K168,Patient4_Healthy!K168,Patient5_Healthy!K168,Patient6_Healthy!K168)</f>
        <v>0.21029758438576238</v>
      </c>
      <c r="Q169" s="14" t="s">
        <v>73</v>
      </c>
      <c r="R169">
        <f>AVERAGE(Patient1_Healthy!P168,Patient2_Healthy!P168,Patient3_Healthy!P168,Patient4_Healthy!P168,Patient5_Healthy!P168,Patient6_Healthy!P168)</f>
        <v>0.3919295223799551</v>
      </c>
      <c r="S169">
        <f>STDEV(Patient1_Healthy!P168,Patient2_Healthy!P168,Patient3_Healthy!P168,Patient4_Healthy!P168,Patient5_Healthy!P168,Patient6_Healthy!P168)</f>
        <v>0.43907472172261969</v>
      </c>
      <c r="T169" s="26">
        <f>AVERAGE(Patient1_Healthy!Q168,Patient2_Healthy!Q168,Patient3_Healthy!Q168,Patient4_Healthy!Q168,Patient5_Healthy!Q168,Patient6_Healthy!Q168)</f>
        <v>0.32593472189608513</v>
      </c>
      <c r="U169" s="32">
        <f>STDEV(Patient1_Healthy!Q168,Patient2_Healthy!Q168,Patient3_Healthy!Q168,Patient4_Healthy!Q168,Patient5_Healthy!Q168,Patient6_Healthy!Q168)</f>
        <v>0.49748106035697987</v>
      </c>
    </row>
    <row r="170" spans="1:29" x14ac:dyDescent="0.25">
      <c r="A170" s="33" t="s">
        <v>17</v>
      </c>
      <c r="B170">
        <f>AVERAGE(Patient1_Healthy!B169,Patient2_Healthy!B169,Patient3_Healthy!B169,Patient4_Healthy!B169,Patient5_Healthy!B169,Patient6_Healthy!B169)</f>
        <v>0.24584393514482586</v>
      </c>
      <c r="C170">
        <f>STDEV(Patient1_Healthy!B169,Patient2_Healthy!B169,Patient3_Healthy!B169,Patient4_Healthy!B169,Patient5_Healthy!B169,Patient6_Healthy!B169)</f>
        <v>0.43226808753718732</v>
      </c>
      <c r="D170" s="26">
        <f>AVERAGE(Patient1_Healthy!C169,Patient2_Healthy!C169,Patient3_Healthy!C169,Patient4_Healthy!C169,Patient5_Healthy!C169,Patient6_Healthy!C169)</f>
        <v>0.1937022419773847</v>
      </c>
      <c r="E170" s="32">
        <f>STDEV(Patient1_Healthy!C169,Patient2_Healthy!C169,Patient3_Healthy!C169,Patient4_Healthy!C169,Patient5_Healthy!C169,Patient6_Healthy!C169)</f>
        <v>0.23644633776575694</v>
      </c>
      <c r="F170">
        <f>AVERAGE(Patient1_Healthy!D169,Patient2_Healthy!D169,Patient3_Healthy!D169,Patient4_Healthy!D169,Patient5_Healthy!D169,Patient6_Healthy!D169)</f>
        <v>0.17978501180263876</v>
      </c>
      <c r="G170">
        <f>STDEV(Patient1_Healthy!D169,Patient2_Healthy!D169,Patient3_Healthy!D169,Patient4_Healthy!D169,Patient5_Healthy!D169,Patient6_Healthy!D169)</f>
        <v>0.22204350119380273</v>
      </c>
      <c r="I170" s="14" t="s">
        <v>74</v>
      </c>
      <c r="J170">
        <f>AVERAGE(Patient1_Healthy!I169,Patient2_Healthy!I169,Patient3_Healthy!I169,Patient4_Healthy!I169,Patient5_Healthy!I169,Patient6_Healthy!I169)</f>
        <v>0.48485976789935564</v>
      </c>
      <c r="K170">
        <f>STDEV(Patient1_Healthy!I169,Patient2_Healthy!I169,Patient3_Healthy!I169,Patient4_Healthy!I169,Patient5_Healthy!I169,Patient6_Healthy!I169)</f>
        <v>0.40368591408524335</v>
      </c>
      <c r="L170" s="26">
        <f>AVERAGE(Patient1_Healthy!J169,Patient2_Healthy!J169,Patient3_Healthy!J169,Patient4_Healthy!J169,Patient5_Healthy!J169,Patient6_Healthy!J169)</f>
        <v>4.4838687921048337E-2</v>
      </c>
      <c r="M170" s="32">
        <f>STDEV(Patient1_Healthy!J169,Patient2_Healthy!J169,Patient3_Healthy!J169,Patient4_Healthy!J169,Patient5_Healthy!J169,Patient6_Healthy!J169)</f>
        <v>0.41809599824057014</v>
      </c>
      <c r="N170">
        <f>AVERAGE(Patient1_Healthy!K169,Patient2_Healthy!K169,Patient3_Healthy!K169,Patient4_Healthy!K169,Patient5_Healthy!K169,Patient6_Healthy!K169)</f>
        <v>3.2648789880006302E-3</v>
      </c>
      <c r="O170">
        <f>STDEV(Patient1_Healthy!K169,Patient2_Healthy!K169,Patient3_Healthy!K169,Patient4_Healthy!K169,Patient5_Healthy!K169,Patient6_Healthy!K169)</f>
        <v>0.3583635376786144</v>
      </c>
      <c r="Q170" s="14" t="s">
        <v>75</v>
      </c>
      <c r="R170">
        <f>AVERAGE(Patient1_Healthy!P169,Patient2_Healthy!P169,Patient3_Healthy!P169,Patient4_Healthy!P169,Patient5_Healthy!P169,Patient6_Healthy!P169)</f>
        <v>0.4075677819683296</v>
      </c>
      <c r="S170">
        <f>STDEV(Patient1_Healthy!P169,Patient2_Healthy!P169,Patient3_Healthy!P169,Patient4_Healthy!P169,Patient5_Healthy!P169,Patient6_Healthy!P169)</f>
        <v>0.50664728544858206</v>
      </c>
      <c r="T170" s="26">
        <f>AVERAGE(Patient1_Healthy!Q169,Patient2_Healthy!Q169,Patient3_Healthy!Q169,Patient4_Healthy!Q169,Patient5_Healthy!Q169,Patient6_Healthy!Q169)</f>
        <v>0.24390832535848964</v>
      </c>
      <c r="U170" s="32">
        <f>STDEV(Patient1_Healthy!Q169,Patient2_Healthy!Q169,Patient3_Healthy!Q169,Patient4_Healthy!Q169,Patient5_Healthy!Q169,Patient6_Healthy!Q169)</f>
        <v>0.54682070525728044</v>
      </c>
    </row>
    <row r="171" spans="1:29" x14ac:dyDescent="0.25">
      <c r="A171" s="33" t="s">
        <v>20</v>
      </c>
      <c r="B171">
        <f>AVERAGE(Patient1_Healthy!B170,Patient2_Healthy!B170,Patient3_Healthy!B170,Patient4_Healthy!B170,Patient5_Healthy!B170,Patient6_Healthy!B170)</f>
        <v>8.4889495362995504E-2</v>
      </c>
      <c r="C171">
        <f>STDEV(Patient1_Healthy!B170,Patient2_Healthy!B170,Patient3_Healthy!B170,Patient4_Healthy!B170,Patient5_Healthy!B170,Patient6_Healthy!B170)</f>
        <v>0.48370893187174963</v>
      </c>
      <c r="D171" s="26">
        <f>AVERAGE(Patient1_Healthy!C170,Patient2_Healthy!C170,Patient3_Healthy!C170,Patient4_Healthy!C170,Patient5_Healthy!C170,Patient6_Healthy!C170)</f>
        <v>0.13643165822369505</v>
      </c>
      <c r="E171" s="32">
        <f>STDEV(Patient1_Healthy!C170,Patient2_Healthy!C170,Patient3_Healthy!C170,Patient4_Healthy!C170,Patient5_Healthy!C170,Patient6_Healthy!C170)</f>
        <v>0.4029834686567893</v>
      </c>
      <c r="F171">
        <f>AVERAGE(Patient1_Healthy!D170,Patient2_Healthy!D170,Patient3_Healthy!D170,Patient4_Healthy!D170,Patient5_Healthy!D170,Patient6_Healthy!D170)</f>
        <v>0.10463906754223005</v>
      </c>
      <c r="G171">
        <f>STDEV(Patient1_Healthy!D170,Patient2_Healthy!D170,Patient3_Healthy!D170,Patient4_Healthy!D170,Patient5_Healthy!D170,Patient6_Healthy!D170)</f>
        <v>0.39343529873339056</v>
      </c>
      <c r="I171" s="14" t="s">
        <v>76</v>
      </c>
      <c r="J171">
        <f>AVERAGE(Patient1_Healthy!I170,Patient2_Healthy!I170,Patient3_Healthy!I170,Patient4_Healthy!I170,Patient5_Healthy!I170,Patient6_Healthy!I170)</f>
        <v>2.3233452079991498E-2</v>
      </c>
      <c r="K171">
        <f>STDEV(Patient1_Healthy!I170,Patient2_Healthy!I170,Patient3_Healthy!I170,Patient4_Healthy!I170,Patient5_Healthy!I170,Patient6_Healthy!I170)</f>
        <v>0.50405713488471082</v>
      </c>
      <c r="L171" s="26">
        <f>AVERAGE(Patient1_Healthy!J170,Patient2_Healthy!J170,Patient3_Healthy!J170,Patient4_Healthy!J170,Patient5_Healthy!J170,Patient6_Healthy!J170)</f>
        <v>0.25285199430932709</v>
      </c>
      <c r="M171" s="32">
        <f>STDEV(Patient1_Healthy!J170,Patient2_Healthy!J170,Patient3_Healthy!J170,Patient4_Healthy!J170,Patient5_Healthy!J170,Patient6_Healthy!J170)</f>
        <v>0.27678044184132367</v>
      </c>
      <c r="N171">
        <f>AVERAGE(Patient1_Healthy!K170,Patient2_Healthy!K170,Patient3_Healthy!K170,Patient4_Healthy!K170,Patient5_Healthy!K170,Patient6_Healthy!K170)</f>
        <v>0.19686174607764698</v>
      </c>
      <c r="O171">
        <f>STDEV(Patient1_Healthy!K170,Patient2_Healthy!K170,Patient3_Healthy!K170,Patient4_Healthy!K170,Patient5_Healthy!K170,Patient6_Healthy!K170)</f>
        <v>0.26215534537518997</v>
      </c>
      <c r="Q171" s="14" t="s">
        <v>77</v>
      </c>
      <c r="R171">
        <f>AVERAGE(Patient1_Healthy!P170,Patient2_Healthy!P170,Patient3_Healthy!P170,Patient4_Healthy!P170,Patient5_Healthy!P170,Patient6_Healthy!P170)</f>
        <v>0.12704450698594558</v>
      </c>
      <c r="S171">
        <f>STDEV(Patient1_Healthy!P170,Patient2_Healthy!P170,Patient3_Healthy!P170,Patient4_Healthy!P170,Patient5_Healthy!P170,Patient6_Healthy!P170)</f>
        <v>0.53456963230479626</v>
      </c>
      <c r="T171" s="26">
        <f>AVERAGE(Patient1_Healthy!Q170,Patient2_Healthy!Q170,Patient3_Healthy!Q170,Patient4_Healthy!Q170,Patient5_Healthy!Q170,Patient6_Healthy!Q170)</f>
        <v>4.0488907339086451E-2</v>
      </c>
      <c r="U171" s="32">
        <f>STDEV(Patient1_Healthy!Q170,Patient2_Healthy!Q170,Patient3_Healthy!Q170,Patient4_Healthy!Q170,Patient5_Healthy!Q170,Patient6_Healthy!Q170)</f>
        <v>0.54017154234063014</v>
      </c>
      <c r="Y171" s="3" t="s">
        <v>80</v>
      </c>
    </row>
    <row r="172" spans="1:29" x14ac:dyDescent="0.25">
      <c r="A172" s="33" t="s">
        <v>23</v>
      </c>
      <c r="B172">
        <f>AVERAGE(Patient1_Healthy!B171,Patient2_Healthy!B171,Patient3_Healthy!B171,Patient4_Healthy!B171,Patient5_Healthy!B171,Patient6_Healthy!B171)</f>
        <v>0.26870720987740265</v>
      </c>
      <c r="C172">
        <f>STDEV(Patient1_Healthy!B171,Patient2_Healthy!B171,Patient3_Healthy!B171,Patient4_Healthy!B171,Patient5_Healthy!B171,Patient6_Healthy!B171)</f>
        <v>0.57028282512324524</v>
      </c>
      <c r="D172" s="26">
        <f>AVERAGE(Patient1_Healthy!C171,Patient2_Healthy!C171,Patient3_Healthy!C171,Patient4_Healthy!C171,Patient5_Healthy!C171,Patient6_Healthy!C171)</f>
        <v>0.21197719796269313</v>
      </c>
      <c r="E172" s="32">
        <f>STDEV(Patient1_Healthy!C171,Patient2_Healthy!C171,Patient3_Healthy!C171,Patient4_Healthy!C171,Patient5_Healthy!C171,Patient6_Healthy!C171)</f>
        <v>0.36133081572622328</v>
      </c>
      <c r="F172">
        <f>AVERAGE(Patient1_Healthy!D171,Patient2_Healthy!D171,Patient3_Healthy!D171,Patient4_Healthy!D171,Patient5_Healthy!D171,Patient6_Healthy!D171)</f>
        <v>0.20239293180036919</v>
      </c>
      <c r="G172">
        <f>STDEV(Patient1_Healthy!D171,Patient2_Healthy!D171,Patient3_Healthy!D171,Patient4_Healthy!D171,Patient5_Healthy!D171,Patient6_Healthy!D171)</f>
        <v>0.35752973291497092</v>
      </c>
      <c r="I172" s="14" t="s">
        <v>78</v>
      </c>
      <c r="J172">
        <f>AVERAGE(Patient1_Healthy!I171,Patient2_Healthy!I171,Patient3_Healthy!I171,Patient4_Healthy!I171,Patient5_Healthy!I171,Patient6_Healthy!I171)</f>
        <v>5.0296001712318739E-2</v>
      </c>
      <c r="K172">
        <f>STDEV(Patient1_Healthy!I171,Patient2_Healthy!I171,Patient3_Healthy!I171,Patient4_Healthy!I171,Patient5_Healthy!I171,Patient6_Healthy!I171)</f>
        <v>0.63183190848938753</v>
      </c>
      <c r="L172" s="26">
        <f>AVERAGE(Patient1_Healthy!J171,Patient2_Healthy!J171,Patient3_Healthy!J171,Patient4_Healthy!J171,Patient5_Healthy!J171,Patient6_Healthy!J171)</f>
        <v>0.24790621436852731</v>
      </c>
      <c r="M172" s="32">
        <f>STDEV(Patient1_Healthy!J171,Patient2_Healthy!J171,Patient3_Healthy!J171,Patient4_Healthy!J171,Patient5_Healthy!J171,Patient6_Healthy!J171)</f>
        <v>0.37448333110264742</v>
      </c>
      <c r="N172">
        <f>AVERAGE(Patient1_Healthy!K171,Patient2_Healthy!K171,Patient3_Healthy!K171,Patient4_Healthy!K171,Patient5_Healthy!K171,Patient6_Healthy!K171)</f>
        <v>0.19987095797844645</v>
      </c>
      <c r="O172">
        <f>STDEV(Patient1_Healthy!K171,Patient2_Healthy!K171,Patient3_Healthy!K171,Patient4_Healthy!K171,Patient5_Healthy!K171,Patient6_Healthy!K171)</f>
        <v>0.36021081706845742</v>
      </c>
      <c r="Q172" s="14" t="s">
        <v>79</v>
      </c>
      <c r="R172">
        <f>AVERAGE(Patient1_Healthy!P171,Patient2_Healthy!P171,Patient3_Healthy!P171,Patient4_Healthy!P171,Patient5_Healthy!P171,Patient6_Healthy!P171)</f>
        <v>4.2194288680469316E-2</v>
      </c>
      <c r="S172">
        <f>STDEV(Patient1_Healthy!P171,Patient2_Healthy!P171,Patient3_Healthy!P171,Patient4_Healthy!P171,Patient5_Healthy!P171,Patient6_Healthy!P171)</f>
        <v>0.53114134047041983</v>
      </c>
      <c r="T172" s="26">
        <f>AVERAGE(Patient1_Healthy!Q171,Patient2_Healthy!Q171,Patient3_Healthy!Q171,Patient4_Healthy!Q171,Patient5_Healthy!Q171,Patient6_Healthy!Q171)</f>
        <v>-8.0057958175747835E-3</v>
      </c>
      <c r="U172" s="32">
        <f>STDEV(Patient1_Healthy!Q171,Patient2_Healthy!Q171,Patient3_Healthy!Q171,Patient4_Healthy!Q171,Patient5_Healthy!Q171,Patient6_Healthy!Q171)</f>
        <v>0.5488163251243362</v>
      </c>
      <c r="Y172" s="33"/>
      <c r="Z172" s="72" t="s">
        <v>12</v>
      </c>
      <c r="AA172" s="73"/>
      <c r="AB172" s="74" t="s">
        <v>13</v>
      </c>
      <c r="AC172" s="72"/>
    </row>
    <row r="173" spans="1:29" x14ac:dyDescent="0.25">
      <c r="Y173" s="33"/>
      <c r="Z173" s="33" t="s">
        <v>159</v>
      </c>
      <c r="AA173" s="33" t="s">
        <v>160</v>
      </c>
      <c r="AB173" s="34" t="s">
        <v>159</v>
      </c>
      <c r="AC173" s="33" t="s">
        <v>160</v>
      </c>
    </row>
    <row r="174" spans="1:29" x14ac:dyDescent="0.25">
      <c r="A174" s="3" t="s">
        <v>82</v>
      </c>
      <c r="I174" s="3" t="s">
        <v>82</v>
      </c>
      <c r="Q174" s="3" t="s">
        <v>82</v>
      </c>
      <c r="Y174" s="33" t="s">
        <v>15</v>
      </c>
      <c r="Z174">
        <f>AVERAGE(Patient1_Healthy!X172,Patient2_Healthy!X172,Patient3_Healthy!X172,Patient5_Healthy!X172,Patient4_Healthy!X172,Patient6_Healthy!X172)</f>
        <v>0.18795270020685192</v>
      </c>
      <c r="AA174">
        <f>STDEV(Patient1_Healthy!X172,Patient2_Healthy!X172,Patient3_Healthy!X172,Patient5_Healthy!X172,Patient4_Healthy!X172,Patient6_Healthy!X172)</f>
        <v>0.19940793399959314</v>
      </c>
      <c r="AB174" s="26">
        <f>AVERAGE(Patient1_Healthy!Y172,Patient2_Healthy!Y172,Patient3_Healthy!Y172,Patient5_Healthy!Y172,Patient4_Healthy!Y172,Patient6_Healthy!Y172)</f>
        <v>0.22600950798593364</v>
      </c>
      <c r="AC174">
        <f>STDEV(Patient1_Healthy!Y172,Patient2_Healthy!Y172,Patient3_Healthy!Y172,Patient5_Healthy!Y172,Patient4_Healthy!Y172,Patient6_Healthy!Y172)</f>
        <v>0.15435371400355524</v>
      </c>
    </row>
    <row r="175" spans="1:29" x14ac:dyDescent="0.25">
      <c r="A175" s="33"/>
      <c r="B175" s="72" t="s">
        <v>12</v>
      </c>
      <c r="C175" s="76"/>
      <c r="D175" s="74" t="s">
        <v>68</v>
      </c>
      <c r="E175" s="76"/>
      <c r="F175" s="74" t="s">
        <v>69</v>
      </c>
      <c r="G175" s="75"/>
      <c r="I175" s="33"/>
      <c r="J175" s="72" t="s">
        <v>13</v>
      </c>
      <c r="K175" s="75"/>
      <c r="L175" s="74" t="s">
        <v>70</v>
      </c>
      <c r="M175" s="76"/>
      <c r="N175" s="72" t="s">
        <v>71</v>
      </c>
      <c r="O175" s="75"/>
      <c r="Q175" s="33"/>
      <c r="R175" s="72" t="s">
        <v>12</v>
      </c>
      <c r="S175" s="75"/>
      <c r="T175" s="74" t="s">
        <v>13</v>
      </c>
      <c r="U175" s="76"/>
      <c r="Y175" s="33" t="s">
        <v>18</v>
      </c>
      <c r="Z175">
        <f>AVERAGE(Patient1_Healthy!X173,Patient2_Healthy!X173,Patient3_Healthy!X173,Patient5_Healthy!X173,Patient4_Healthy!X173,Patient6_Healthy!X173)</f>
        <v>0.31107092948392129</v>
      </c>
      <c r="AA175">
        <f>STDEV(Patient1_Healthy!X173,Patient2_Healthy!X173,Patient3_Healthy!X173,Patient5_Healthy!X173,Patient4_Healthy!X173,Patient6_Healthy!X173)</f>
        <v>0.30303421895492832</v>
      </c>
      <c r="AB175" s="26">
        <f>AVERAGE(Patient1_Healthy!Y173,Patient2_Healthy!Y173,Patient3_Healthy!Y173,Patient5_Healthy!Y173,Patient4_Healthy!Y173,Patient6_Healthy!Y173)</f>
        <v>0.28581666908596565</v>
      </c>
      <c r="AC175">
        <f>STDEV(Patient1_Healthy!Y173,Patient2_Healthy!Y173,Patient3_Healthy!Y173,Patient5_Healthy!Y173,Patient4_Healthy!Y173,Patient6_Healthy!Y173)</f>
        <v>0.28187316033361953</v>
      </c>
    </row>
    <row r="176" spans="1:29" x14ac:dyDescent="0.25">
      <c r="A176" s="31"/>
      <c r="B176" s="33" t="s">
        <v>159</v>
      </c>
      <c r="C176" s="33" t="s">
        <v>160</v>
      </c>
      <c r="D176" s="34" t="s">
        <v>159</v>
      </c>
      <c r="E176" s="35" t="s">
        <v>160</v>
      </c>
      <c r="F176" s="33" t="s">
        <v>159</v>
      </c>
      <c r="G176" s="33" t="s">
        <v>160</v>
      </c>
      <c r="I176" s="31"/>
      <c r="J176" s="33" t="s">
        <v>159</v>
      </c>
      <c r="K176" s="33" t="s">
        <v>160</v>
      </c>
      <c r="L176" s="34" t="s">
        <v>159</v>
      </c>
      <c r="M176" s="35" t="s">
        <v>160</v>
      </c>
      <c r="N176" s="33" t="s">
        <v>159</v>
      </c>
      <c r="O176" s="33" t="s">
        <v>160</v>
      </c>
      <c r="Q176" s="31"/>
      <c r="R176" s="33" t="s">
        <v>159</v>
      </c>
      <c r="S176" s="33" t="s">
        <v>160</v>
      </c>
      <c r="T176" s="34" t="s">
        <v>159</v>
      </c>
      <c r="U176" s="35" t="s">
        <v>160</v>
      </c>
      <c r="Y176" s="33" t="s">
        <v>21</v>
      </c>
      <c r="Z176">
        <f>AVERAGE(Patient1_Healthy!X174,Patient2_Healthy!X174,Patient3_Healthy!X174,Patient5_Healthy!X174,Patient4_Healthy!X174,Patient6_Healthy!X174)</f>
        <v>0.33707530998636698</v>
      </c>
      <c r="AA176">
        <f>STDEV(Patient1_Healthy!X174,Patient2_Healthy!X174,Patient3_Healthy!X174,Patient5_Healthy!X174,Patient4_Healthy!X174,Patient6_Healthy!X174)</f>
        <v>0.50415356564490965</v>
      </c>
      <c r="AB176" s="26">
        <f>AVERAGE(Patient1_Healthy!Y174,Patient2_Healthy!Y174,Patient3_Healthy!Y174,Patient5_Healthy!Y174,Patient4_Healthy!Y174,Patient6_Healthy!Y174)</f>
        <v>0.31990434172326204</v>
      </c>
      <c r="AC176">
        <f>STDEV(Patient1_Healthy!Y174,Patient2_Healthy!Y174,Patient3_Healthy!Y174,Patient5_Healthy!Y174,Patient4_Healthy!Y174,Patient6_Healthy!Y174)</f>
        <v>0.47416921868714174</v>
      </c>
    </row>
    <row r="177" spans="1:29" x14ac:dyDescent="0.25">
      <c r="A177" s="33" t="s">
        <v>14</v>
      </c>
      <c r="B177">
        <f>AVERAGE(Patient1_Healthy!B176,Patient2_Healthy!B176,Patient3_Healthy!B176,Patient4_Healthy!B176,Patient5_Healthy!B176,Patient6_Healthy!B176)</f>
        <v>-0.10267631963167294</v>
      </c>
      <c r="C177">
        <f>STDEV(Patient1_Healthy!B176,Patient2_Healthy!B176,Patient3_Healthy!B176,Patient4_Healthy!B176,Patient5_Healthy!B176,Patient6_Healthy!B176)</f>
        <v>0.16882171506776802</v>
      </c>
      <c r="D177" s="26">
        <f>AVERAGE(Patient1_Healthy!C176,Patient2_Healthy!C176,Patient3_Healthy!C176,Patient4_Healthy!C176,Patient5_Healthy!C176,Patient6_Healthy!C176)</f>
        <v>-5.4108567985123555E-2</v>
      </c>
      <c r="E177" s="32">
        <f>STDEV(Patient1_Healthy!C176,Patient2_Healthy!C176,Patient3_Healthy!C176,Patient4_Healthy!C176,Patient5_Healthy!C176,Patient6_Healthy!C176)</f>
        <v>0.1937045695051193</v>
      </c>
      <c r="F177">
        <f>AVERAGE(Patient1_Healthy!D176,Patient2_Healthy!D176,Patient3_Healthy!D176,Patient4_Healthy!D176,Patient5_Healthy!D176,Patient6_Healthy!D176)</f>
        <v>-0.10741409020800567</v>
      </c>
      <c r="G177">
        <f>STDEV(Patient1_Healthy!D176,Patient2_Healthy!D176,Patient3_Healthy!D176,Patient4_Healthy!D176,Patient5_Healthy!D176,Patient6_Healthy!D176)</f>
        <v>9.8143885874266618E-2</v>
      </c>
      <c r="I177" s="14" t="s">
        <v>72</v>
      </c>
      <c r="J177">
        <f>AVERAGE(Patient1_Healthy!I176,Patient2_Healthy!I176,Patient3_Healthy!I176,Patient4_Healthy!I176,Patient5_Healthy!I176,Patient6_Healthy!I176)</f>
        <v>0.24004798942642872</v>
      </c>
      <c r="K177">
        <f>STDEV(Patient1_Healthy!I176,Patient2_Healthy!I176,Patient3_Healthy!I176,Patient4_Healthy!I176,Patient5_Healthy!I176,Patient6_Healthy!I176)</f>
        <v>0.36779334356819859</v>
      </c>
      <c r="L177" s="26">
        <f>AVERAGE(Patient1_Healthy!J176,Patient2_Healthy!J176,Patient3_Healthy!J176,Patient4_Healthy!J176,Patient5_Healthy!J176,Patient6_Healthy!J176)</f>
        <v>0.17996565978768353</v>
      </c>
      <c r="M177" s="32">
        <f>STDEV(Patient1_Healthy!J176,Patient2_Healthy!J176,Patient3_Healthy!J176,Patient4_Healthy!J176,Patient5_Healthy!J176,Patient6_Healthy!J176)</f>
        <v>0.29338149288772092</v>
      </c>
      <c r="N177">
        <f>AVERAGE(Patient1_Healthy!K176,Patient2_Healthy!K176,Patient3_Healthy!K176,Patient4_Healthy!K176,Patient5_Healthy!K176,Patient6_Healthy!K176)</f>
        <v>0.11699659607083761</v>
      </c>
      <c r="O177">
        <f>STDEV(Patient1_Healthy!K176,Patient2_Healthy!K176,Patient3_Healthy!K176,Patient4_Healthy!K176,Patient5_Healthy!K176,Patient6_Healthy!K176)</f>
        <v>0.27845999377632202</v>
      </c>
      <c r="Q177" s="14" t="s">
        <v>73</v>
      </c>
      <c r="R177">
        <f>AVERAGE(Patient1_Healthy!P176,Patient2_Healthy!P176,Patient3_Healthy!P176,Patient4_Healthy!P176,Patient5_Healthy!P176,Patient6_Healthy!P176)</f>
        <v>4.9674221187636654E-2</v>
      </c>
      <c r="S177">
        <f>STDEV(Patient1_Healthy!P176,Patient2_Healthy!P176,Patient3_Healthy!P176,Patient4_Healthy!P176,Patient5_Healthy!P176,Patient6_Healthy!P176)</f>
        <v>0.14385335316459558</v>
      </c>
      <c r="T177" s="26">
        <f>AVERAGE(Patient1_Healthy!Q176,Patient2_Healthy!Q176,Patient3_Healthy!Q176,Patient4_Healthy!Q176,Patient5_Healthy!Q176,Patient6_Healthy!Q176)</f>
        <v>0.18821112040093213</v>
      </c>
      <c r="U177" s="32">
        <f>STDEV(Patient1_Healthy!Q176,Patient2_Healthy!Q176,Patient3_Healthy!Q176,Patient4_Healthy!Q176,Patient5_Healthy!Q176,Patient6_Healthy!Q176)</f>
        <v>0.31858378544078164</v>
      </c>
      <c r="Y177" s="33" t="s">
        <v>24</v>
      </c>
      <c r="Z177">
        <f>AVERAGE(Patient1_Healthy!X175,Patient2_Healthy!X175,Patient3_Healthy!X175,Patient5_Healthy!X175,Patient4_Healthy!X175,Patient6_Healthy!X175)</f>
        <v>0.54599684843110319</v>
      </c>
      <c r="AA177">
        <f>STDEV(Patient1_Healthy!X175,Patient2_Healthy!X175,Patient3_Healthy!X175,Patient5_Healthy!X175,Patient4_Healthy!X175,Patient6_Healthy!X175)</f>
        <v>0.41123125105765762</v>
      </c>
      <c r="AB177" s="26">
        <f>AVERAGE(Patient1_Healthy!Y175,Patient2_Healthy!Y175,Patient3_Healthy!Y175,Patient5_Healthy!Y175,Patient4_Healthy!Y175,Patient6_Healthy!Y175)</f>
        <v>0.51410406591324953</v>
      </c>
      <c r="AC177">
        <f>STDEV(Patient1_Healthy!Y175,Patient2_Healthy!Y175,Patient3_Healthy!Y175,Patient5_Healthy!Y175,Patient4_Healthy!Y175,Patient6_Healthy!Y175)</f>
        <v>0.42670172847642179</v>
      </c>
    </row>
    <row r="178" spans="1:29" x14ac:dyDescent="0.25">
      <c r="A178" s="33" t="s">
        <v>17</v>
      </c>
      <c r="B178">
        <f>AVERAGE(Patient1_Healthy!B177,Patient2_Healthy!B177,Patient3_Healthy!B177,Patient4_Healthy!B177,Patient5_Healthy!B177,Patient6_Healthy!B177)</f>
        <v>0.11497275535591377</v>
      </c>
      <c r="C178">
        <f>STDEV(Patient1_Healthy!B177,Patient2_Healthy!B177,Patient3_Healthy!B177,Patient4_Healthy!B177,Patient5_Healthy!B177,Patient6_Healthy!B177)</f>
        <v>0.30423642512773402</v>
      </c>
      <c r="D178" s="26">
        <f>AVERAGE(Patient1_Healthy!C177,Patient2_Healthy!C177,Patient3_Healthy!C177,Patient4_Healthy!C177,Patient5_Healthy!C177,Patient6_Healthy!C177)</f>
        <v>6.6466901697517108E-2</v>
      </c>
      <c r="E178" s="32">
        <f>STDEV(Patient1_Healthy!C177,Patient2_Healthy!C177,Patient3_Healthy!C177,Patient4_Healthy!C177,Patient5_Healthy!C177,Patient6_Healthy!C177)</f>
        <v>0.18594987198384624</v>
      </c>
      <c r="F178">
        <f>AVERAGE(Patient1_Healthy!D177,Patient2_Healthy!D177,Patient3_Healthy!D177,Patient4_Healthy!D177,Patient5_Healthy!D177,Patient6_Healthy!D177)</f>
        <v>3.9237581900992462E-2</v>
      </c>
      <c r="G178">
        <f>STDEV(Patient1_Healthy!D177,Patient2_Healthy!D177,Patient3_Healthy!D177,Patient4_Healthy!D177,Patient5_Healthy!D177,Patient6_Healthy!D177)</f>
        <v>0.17744100005353644</v>
      </c>
      <c r="I178" s="14" t="s">
        <v>74</v>
      </c>
      <c r="J178">
        <f>AVERAGE(Patient1_Healthy!I177,Patient2_Healthy!I177,Patient3_Healthy!I177,Patient4_Healthy!I177,Patient5_Healthy!I177,Patient6_Healthy!I177)</f>
        <v>0.23000684721594591</v>
      </c>
      <c r="K178">
        <f>STDEV(Patient1_Healthy!I177,Patient2_Healthy!I177,Patient3_Healthy!I177,Patient4_Healthy!I177,Patient5_Healthy!I177,Patient6_Healthy!I177)</f>
        <v>0.24943222475105503</v>
      </c>
      <c r="L178" s="26">
        <f>AVERAGE(Patient1_Healthy!J177,Patient2_Healthy!J177,Patient3_Healthy!J177,Patient4_Healthy!J177,Patient5_Healthy!J177,Patient6_Healthy!J177)</f>
        <v>9.9477847249565252E-2</v>
      </c>
      <c r="M178" s="32">
        <f>STDEV(Patient1_Healthy!J177,Patient2_Healthy!J177,Patient3_Healthy!J177,Patient4_Healthy!J177,Patient5_Healthy!J177,Patient6_Healthy!J177)</f>
        <v>0.35189502199622186</v>
      </c>
      <c r="N178">
        <f>AVERAGE(Patient1_Healthy!K177,Patient2_Healthy!K177,Patient3_Healthy!K177,Patient4_Healthy!K177,Patient5_Healthy!K177,Patient6_Healthy!K177)</f>
        <v>4.834501497587574E-2</v>
      </c>
      <c r="O178">
        <f>STDEV(Patient1_Healthy!K177,Patient2_Healthy!K177,Patient3_Healthy!K177,Patient4_Healthy!K177,Patient5_Healthy!K177,Patient6_Healthy!K177)</f>
        <v>0.31498151857451012</v>
      </c>
      <c r="Q178" s="14" t="s">
        <v>75</v>
      </c>
      <c r="R178">
        <f>AVERAGE(Patient1_Healthy!P177,Patient2_Healthy!P177,Patient3_Healthy!P177,Patient4_Healthy!P177,Patient5_Healthy!P177,Patient6_Healthy!P177)</f>
        <v>0.20713139249267354</v>
      </c>
      <c r="S178">
        <f>STDEV(Patient1_Healthy!P177,Patient2_Healthy!P177,Patient3_Healthy!P177,Patient4_Healthy!P177,Patient5_Healthy!P177,Patient6_Healthy!P177)</f>
        <v>0.31306134316411888</v>
      </c>
      <c r="T178" s="26">
        <f>AVERAGE(Patient1_Healthy!Q177,Patient2_Healthy!Q177,Patient3_Healthy!Q177,Patient4_Healthy!Q177,Patient5_Healthy!Q177,Patient6_Healthy!Q177)</f>
        <v>0.25530488248261957</v>
      </c>
      <c r="U178" s="32">
        <f>STDEV(Patient1_Healthy!Q177,Patient2_Healthy!Q177,Patient3_Healthy!Q177,Patient4_Healthy!Q177,Patient5_Healthy!Q177,Patient6_Healthy!Q177)</f>
        <v>0.3533119306024281</v>
      </c>
      <c r="Y178" s="33" t="s">
        <v>25</v>
      </c>
      <c r="Z178">
        <f>AVERAGE(Patient1_Healthy!X176,Patient2_Healthy!X176,Patient3_Healthy!X176,Patient5_Healthy!X176,Patient4_Healthy!X176,Patient6_Healthy!X176)</f>
        <v>0.19912252869969149</v>
      </c>
      <c r="AA178">
        <f>STDEV(Patient1_Healthy!X176,Patient2_Healthy!X176,Patient3_Healthy!X176,Patient5_Healthy!X176,Patient4_Healthy!X176,Patient6_Healthy!X176)</f>
        <v>0.28325898807053068</v>
      </c>
      <c r="AB178" s="26">
        <f>AVERAGE(Patient1_Healthy!Y176,Patient2_Healthy!Y176,Patient3_Healthy!Y176,Patient5_Healthy!Y176,Patient4_Healthy!Y176,Patient6_Healthy!Y176)</f>
        <v>0.18713958345938356</v>
      </c>
      <c r="AC178">
        <f>STDEV(Patient1_Healthy!Y176,Patient2_Healthy!Y176,Patient3_Healthy!Y176,Patient5_Healthy!Y176,Patient4_Healthy!Y176,Patient6_Healthy!Y176)</f>
        <v>0.28955454953100501</v>
      </c>
    </row>
    <row r="179" spans="1:29" x14ac:dyDescent="0.25">
      <c r="A179" s="33" t="s">
        <v>20</v>
      </c>
      <c r="B179">
        <f>AVERAGE(Patient1_Healthy!B178,Patient2_Healthy!B178,Patient3_Healthy!B178,Patient4_Healthy!B178,Patient5_Healthy!B178,Patient6_Healthy!B178)</f>
        <v>1.6821054609117762E-2</v>
      </c>
      <c r="C179">
        <f>STDEV(Patient1_Healthy!B178,Patient2_Healthy!B178,Patient3_Healthy!B178,Patient4_Healthy!B178,Patient5_Healthy!B178,Patient6_Healthy!B178)</f>
        <v>0.14327366230830837</v>
      </c>
      <c r="D179" s="26">
        <f>AVERAGE(Patient1_Healthy!C178,Patient2_Healthy!C178,Patient3_Healthy!C178,Patient4_Healthy!C178,Patient5_Healthy!C178,Patient6_Healthy!C178)</f>
        <v>7.4873232467551662E-2</v>
      </c>
      <c r="E179" s="32">
        <f>STDEV(Patient1_Healthy!C178,Patient2_Healthy!C178,Patient3_Healthy!C178,Patient4_Healthy!C178,Patient5_Healthy!C178,Patient6_Healthy!C178)</f>
        <v>0.23880024310533529</v>
      </c>
      <c r="F179">
        <f>AVERAGE(Patient1_Healthy!D178,Patient2_Healthy!D178,Patient3_Healthy!D178,Patient4_Healthy!D178,Patient5_Healthy!D178,Patient6_Healthy!D178)</f>
        <v>7.647270796093035E-2</v>
      </c>
      <c r="G179">
        <f>STDEV(Patient1_Healthy!D178,Patient2_Healthy!D178,Patient3_Healthy!D178,Patient4_Healthy!D178,Patient5_Healthy!D178,Patient6_Healthy!D178)</f>
        <v>0.23268535020007372</v>
      </c>
      <c r="I179" s="14" t="s">
        <v>76</v>
      </c>
      <c r="J179">
        <f>AVERAGE(Patient1_Healthy!I178,Patient2_Healthy!I178,Patient3_Healthy!I178,Patient4_Healthy!I178,Patient5_Healthy!I178,Patient6_Healthy!I178)</f>
        <v>3.6678316598263976E-2</v>
      </c>
      <c r="K179">
        <f>STDEV(Patient1_Healthy!I178,Patient2_Healthy!I178,Patient3_Healthy!I178,Patient4_Healthy!I178,Patient5_Healthy!I178,Patient6_Healthy!I178)</f>
        <v>0.30209071646091623</v>
      </c>
      <c r="L179" s="26">
        <f>AVERAGE(Patient1_Healthy!J178,Patient2_Healthy!J178,Patient3_Healthy!J178,Patient4_Healthy!J178,Patient5_Healthy!J178,Patient6_Healthy!J178)</f>
        <v>0.15331152318160854</v>
      </c>
      <c r="M179" s="32">
        <f>STDEV(Patient1_Healthy!J178,Patient2_Healthy!J178,Patient3_Healthy!J178,Patient4_Healthy!J178,Patient5_Healthy!J178,Patient6_Healthy!J178)</f>
        <v>0.19705935167252625</v>
      </c>
      <c r="N179">
        <f>AVERAGE(Patient1_Healthy!K178,Patient2_Healthy!K178,Patient3_Healthy!K178,Patient4_Healthy!K178,Patient5_Healthy!K178,Patient6_Healthy!K178)</f>
        <v>0.10335091127139885</v>
      </c>
      <c r="O179">
        <f>STDEV(Patient1_Healthy!K178,Patient2_Healthy!K178,Patient3_Healthy!K178,Patient4_Healthy!K178,Patient5_Healthy!K178,Patient6_Healthy!K178)</f>
        <v>0.1909157987719225</v>
      </c>
      <c r="Q179" s="14" t="s">
        <v>77</v>
      </c>
      <c r="R179">
        <f>AVERAGE(Patient1_Healthy!P178,Patient2_Healthy!P178,Patient3_Healthy!P178,Patient4_Healthy!P178,Patient5_Healthy!P178,Patient6_Healthy!P178)</f>
        <v>0.14437056781394444</v>
      </c>
      <c r="S179">
        <f>STDEV(Patient1_Healthy!P178,Patient2_Healthy!P178,Patient3_Healthy!P178,Patient4_Healthy!P178,Patient5_Healthy!P178,Patient6_Healthy!P178)</f>
        <v>0.3515537761398147</v>
      </c>
      <c r="T179" s="26">
        <f>AVERAGE(Patient1_Healthy!Q178,Patient2_Healthy!Q178,Patient3_Healthy!Q178,Patient4_Healthy!Q178,Patient5_Healthy!Q178,Patient6_Healthy!Q178)</f>
        <v>7.6113002742180982E-2</v>
      </c>
      <c r="U179" s="32">
        <f>STDEV(Patient1_Healthy!Q178,Patient2_Healthy!Q178,Patient3_Healthy!Q178,Patient4_Healthy!Q178,Patient5_Healthy!Q178,Patient6_Healthy!Q178)</f>
        <v>0.31760149440397573</v>
      </c>
      <c r="Y179" s="33" t="s">
        <v>26</v>
      </c>
      <c r="Z179">
        <f>AVERAGE(Patient1_Healthy!X177,Patient2_Healthy!X177,Patient3_Healthy!X177,Patient5_Healthy!X177,Patient4_Healthy!X177,Patient6_Healthy!X177)</f>
        <v>0.20288082708987462</v>
      </c>
      <c r="AA179">
        <f>STDEV(Patient1_Healthy!X177,Patient2_Healthy!X177,Patient3_Healthy!X177,Patient5_Healthy!X177,Patient4_Healthy!X177,Patient6_Healthy!X177)</f>
        <v>0.41277921784843913</v>
      </c>
      <c r="AB179" s="26">
        <f>AVERAGE(Patient1_Healthy!Y177,Patient2_Healthy!Y177,Patient3_Healthy!Y177,Patient5_Healthy!Y177,Patient4_Healthy!Y177,Patient6_Healthy!Y177)</f>
        <v>0.20308123043398585</v>
      </c>
      <c r="AC179">
        <f>STDEV(Patient1_Healthy!Y177,Patient2_Healthy!Y177,Patient3_Healthy!Y177,Patient5_Healthy!Y177,Patient4_Healthy!Y177,Patient6_Healthy!Y177)</f>
        <v>0.44974560111028133</v>
      </c>
    </row>
    <row r="180" spans="1:29" x14ac:dyDescent="0.25">
      <c r="A180" s="33" t="s">
        <v>23</v>
      </c>
      <c r="B180">
        <f>AVERAGE(Patient1_Healthy!B179,Patient2_Healthy!B179,Patient3_Healthy!B179,Patient4_Healthy!B179,Patient5_Healthy!B179,Patient6_Healthy!B179)</f>
        <v>0.14411431946955044</v>
      </c>
      <c r="C180">
        <f>STDEV(Patient1_Healthy!B179,Patient2_Healthy!B179,Patient3_Healthy!B179,Patient4_Healthy!B179,Patient5_Healthy!B179,Patient6_Healthy!B179)</f>
        <v>0.36005332065762019</v>
      </c>
      <c r="D180" s="26">
        <f>AVERAGE(Patient1_Healthy!C179,Patient2_Healthy!C179,Patient3_Healthy!C179,Patient4_Healthy!C179,Patient5_Healthy!C179,Patient6_Healthy!C179)</f>
        <v>8.1793369612426739E-2</v>
      </c>
      <c r="E180" s="32">
        <f>STDEV(Patient1_Healthy!C179,Patient2_Healthy!C179,Patient3_Healthy!C179,Patient4_Healthy!C179,Patient5_Healthy!C179,Patient6_Healthy!C179)</f>
        <v>0.29650251255714777</v>
      </c>
      <c r="F180">
        <f>AVERAGE(Patient1_Healthy!D179,Patient2_Healthy!D179,Patient3_Healthy!D179,Patient4_Healthy!D179,Patient5_Healthy!D179,Patient6_Healthy!D179)</f>
        <v>2.8113806893380625E-2</v>
      </c>
      <c r="G180">
        <f>STDEV(Patient1_Healthy!D179,Patient2_Healthy!D179,Patient3_Healthy!D179,Patient4_Healthy!D179,Patient5_Healthy!D179,Patient6_Healthy!D179)</f>
        <v>0.25455436613544097</v>
      </c>
      <c r="I180" s="14" t="s">
        <v>78</v>
      </c>
      <c r="J180">
        <f>AVERAGE(Patient1_Healthy!I179,Patient2_Healthy!I179,Patient3_Healthy!I179,Patient4_Healthy!I179,Patient5_Healthy!I179,Patient6_Healthy!I179)</f>
        <v>1.2011729551649886E-2</v>
      </c>
      <c r="K180">
        <f>STDEV(Patient1_Healthy!I179,Patient2_Healthy!I179,Patient3_Healthy!I179,Patient4_Healthy!I179,Patient5_Healthy!I179,Patient6_Healthy!I179)</f>
        <v>0.33018790252525165</v>
      </c>
      <c r="L180" s="26">
        <f>AVERAGE(Patient1_Healthy!J179,Patient2_Healthy!J179,Patient3_Healthy!J179,Patient4_Healthy!J179,Patient5_Healthy!J179,Patient6_Healthy!J179)</f>
        <v>9.8633204577567191E-2</v>
      </c>
      <c r="M180" s="32">
        <f>STDEV(Patient1_Healthy!J179,Patient2_Healthy!J179,Patient3_Healthy!J179,Patient4_Healthy!J179,Patient5_Healthy!J179,Patient6_Healthy!J179)</f>
        <v>0.24799921746750075</v>
      </c>
      <c r="N180">
        <f>AVERAGE(Patient1_Healthy!K179,Patient2_Healthy!K179,Patient3_Healthy!K179,Patient4_Healthy!K179,Patient5_Healthy!K179,Patient6_Healthy!K179)</f>
        <v>3.8842123558267279E-2</v>
      </c>
      <c r="O180">
        <f>STDEV(Patient1_Healthy!K179,Patient2_Healthy!K179,Patient3_Healthy!K179,Patient4_Healthy!K179,Patient5_Healthy!K179,Patient6_Healthy!K179)</f>
        <v>0.21171250249075085</v>
      </c>
      <c r="Q180" s="14" t="s">
        <v>79</v>
      </c>
      <c r="R180">
        <f>AVERAGE(Patient1_Healthy!P179,Patient2_Healthy!P179,Patient3_Healthy!P179,Patient4_Healthy!P179,Patient5_Healthy!P179,Patient6_Healthy!P179)</f>
        <v>4.7005572555082892E-2</v>
      </c>
      <c r="S180">
        <f>STDEV(Patient1_Healthy!P179,Patient2_Healthy!P179,Patient3_Healthy!P179,Patient4_Healthy!P179,Patient5_Healthy!P179,Patient6_Healthy!P179)</f>
        <v>0.31033118740776394</v>
      </c>
      <c r="T180" s="26">
        <f>AVERAGE(Patient1_Healthy!Q179,Patient2_Healthy!Q179,Patient3_Healthy!Q179,Patient4_Healthy!Q179,Patient5_Healthy!Q179,Patient6_Healthy!Q179)</f>
        <v>8.244972193813517E-2</v>
      </c>
      <c r="U180" s="32">
        <f>STDEV(Patient1_Healthy!Q179,Patient2_Healthy!Q179,Patient3_Healthy!Q179,Patient4_Healthy!Q179,Patient5_Healthy!Q179,Patient6_Healthy!Q179)</f>
        <v>0.27983113376384677</v>
      </c>
      <c r="Y180" s="33" t="s">
        <v>28</v>
      </c>
      <c r="Z180">
        <f>AVERAGE(Patient1_Healthy!X178,Patient2_Healthy!X178,Patient3_Healthy!X178,Patient5_Healthy!X178,Patient4_Healthy!X178,Patient6_Healthy!X178)</f>
        <v>0.53194198304083173</v>
      </c>
      <c r="AA180">
        <f>STDEV(Patient1_Healthy!X178,Patient2_Healthy!X178,Patient3_Healthy!X178,Patient5_Healthy!X178,Patient4_Healthy!X178,Patient6_Healthy!X178)</f>
        <v>0.47688733778937364</v>
      </c>
      <c r="AB180" s="26">
        <f>AVERAGE(Patient1_Healthy!Y178,Patient2_Healthy!Y178,Patient3_Healthy!Y178,Patient5_Healthy!Y178,Patient4_Healthy!Y178,Patient6_Healthy!Y178)</f>
        <v>0.53392308647316489</v>
      </c>
      <c r="AC180">
        <f>STDEV(Patient1_Healthy!Y178,Patient2_Healthy!Y178,Patient3_Healthy!Y178,Patient5_Healthy!Y178,Patient4_Healthy!Y178,Patient6_Healthy!Y178)</f>
        <v>0.42545779410017182</v>
      </c>
    </row>
    <row r="181" spans="1:29" x14ac:dyDescent="0.25">
      <c r="Y181" s="33" t="s">
        <v>29</v>
      </c>
      <c r="Z181">
        <f>AVERAGE(Patient1_Healthy!X179,Patient2_Healthy!X179,Patient3_Healthy!X179,Patient5_Healthy!X179,Patient4_Healthy!X179,Patient6_Healthy!X179)</f>
        <v>0.62320947986070052</v>
      </c>
      <c r="AA181">
        <f>STDEV(Patient1_Healthy!X179,Patient2_Healthy!X179,Patient3_Healthy!X179,Patient5_Healthy!X179,Patient4_Healthy!X179,Patient6_Healthy!X179)</f>
        <v>0.36214482873475839</v>
      </c>
      <c r="AB181" s="26">
        <f>AVERAGE(Patient1_Healthy!Y179,Patient2_Healthy!Y179,Patient3_Healthy!Y179,Patient5_Healthy!Y179,Patient4_Healthy!Y179,Patient6_Healthy!Y179)</f>
        <v>0.59356771105768391</v>
      </c>
      <c r="AC181">
        <f>STDEV(Patient1_Healthy!Y179,Patient2_Healthy!Y179,Patient3_Healthy!Y179,Patient5_Healthy!Y179,Patient4_Healthy!Y179,Patient6_Healthy!Y179)</f>
        <v>0.40862167208704503</v>
      </c>
    </row>
    <row r="182" spans="1:29" x14ac:dyDescent="0.25">
      <c r="A182" s="3" t="s">
        <v>85</v>
      </c>
      <c r="I182" s="3" t="s">
        <v>85</v>
      </c>
      <c r="Q182" s="3" t="s">
        <v>85</v>
      </c>
      <c r="AB182" s="26"/>
    </row>
    <row r="183" spans="1:29" x14ac:dyDescent="0.25">
      <c r="A183" s="33"/>
      <c r="B183" s="72" t="s">
        <v>12</v>
      </c>
      <c r="C183" s="76"/>
      <c r="D183" s="74" t="s">
        <v>68</v>
      </c>
      <c r="E183" s="76"/>
      <c r="F183" s="74" t="s">
        <v>69</v>
      </c>
      <c r="G183" s="75"/>
      <c r="I183" s="33"/>
      <c r="J183" s="72" t="s">
        <v>13</v>
      </c>
      <c r="K183" s="75"/>
      <c r="L183" s="74" t="s">
        <v>70</v>
      </c>
      <c r="M183" s="76"/>
      <c r="N183" s="72" t="s">
        <v>71</v>
      </c>
      <c r="O183" s="75"/>
      <c r="Q183" s="33"/>
      <c r="R183" s="72" t="s">
        <v>12</v>
      </c>
      <c r="S183" s="75"/>
      <c r="T183" s="74" t="s">
        <v>13</v>
      </c>
      <c r="U183" s="76"/>
    </row>
    <row r="184" spans="1:29" x14ac:dyDescent="0.25">
      <c r="A184" s="31"/>
      <c r="B184" s="33" t="s">
        <v>159</v>
      </c>
      <c r="C184" s="33" t="s">
        <v>160</v>
      </c>
      <c r="D184" s="34" t="s">
        <v>159</v>
      </c>
      <c r="E184" s="35" t="s">
        <v>160</v>
      </c>
      <c r="F184" s="33" t="s">
        <v>159</v>
      </c>
      <c r="G184" s="33" t="s">
        <v>160</v>
      </c>
      <c r="I184" s="31"/>
      <c r="J184" s="33" t="s">
        <v>159</v>
      </c>
      <c r="K184" s="33" t="s">
        <v>160</v>
      </c>
      <c r="L184" s="34" t="s">
        <v>159</v>
      </c>
      <c r="M184" s="35" t="s">
        <v>160</v>
      </c>
      <c r="N184" s="33" t="s">
        <v>159</v>
      </c>
      <c r="O184" s="33" t="s">
        <v>160</v>
      </c>
      <c r="Q184" s="31"/>
      <c r="R184" s="33" t="s">
        <v>159</v>
      </c>
      <c r="S184" s="33" t="s">
        <v>160</v>
      </c>
      <c r="T184" s="34" t="s">
        <v>159</v>
      </c>
      <c r="U184" s="35" t="s">
        <v>160</v>
      </c>
      <c r="Y184" s="3" t="s">
        <v>82</v>
      </c>
    </row>
    <row r="185" spans="1:29" x14ac:dyDescent="0.25">
      <c r="A185" s="33" t="s">
        <v>14</v>
      </c>
      <c r="B185">
        <f>AVERAGE(Patient1_Healthy!B192,Patient2_Healthy!B192,Patient3_Healthy!B184,Patient4_Healthy!B184,Patient5_Healthy!B184,Patient6_Healthy!B184)</f>
        <v>8.4748943341717065E-2</v>
      </c>
      <c r="C185">
        <f>STDEV(Patient1_Healthy!B192,Patient2_Healthy!B192,Patient3_Healthy!B184,Patient4_Healthy!B184,Patient5_Healthy!B184,Patient6_Healthy!B184)</f>
        <v>9.3571468216429865E-2</v>
      </c>
      <c r="D185" s="26">
        <f>AVERAGE(Patient1_Healthy!C192,Patient2_Healthy!C192,Patient3_Healthy!C184,Patient4_Healthy!C184,Patient5_Healthy!C184,Patient6_Healthy!C184)</f>
        <v>7.1365962964892405E-3</v>
      </c>
      <c r="E185" s="32">
        <f>STDEV(Patient1_Healthy!C192,Patient2_Healthy!C192,Patient3_Healthy!C184,Patient4_Healthy!C184,Patient5_Healthy!C184,Patient6_Healthy!C184)</f>
        <v>8.2470205093606308E-2</v>
      </c>
      <c r="F185">
        <f>AVERAGE(Patient1_Healthy!D192,Patient2_Healthy!D192,Patient3_Healthy!D184,Patient4_Healthy!D184,Patient5_Healthy!D184,Patient6_Healthy!D184)</f>
        <v>-1.39596761791735E-2</v>
      </c>
      <c r="G185">
        <f>STDEV(Patient1_Healthy!D192,Patient2_Healthy!D192,Patient3_Healthy!D184,Patient4_Healthy!D184,Patient5_Healthy!D184,Patient6_Healthy!D184)</f>
        <v>8.2198712911096608E-2</v>
      </c>
      <c r="I185" s="14" t="s">
        <v>72</v>
      </c>
      <c r="J185">
        <f>AVERAGE(Patient1_Healthy!I192,Patient2_Healthy!I192,Patient3_Healthy!I184,Patient4_Healthy!I184,Patient5_Healthy!I184,Patient6_Healthy!I184)</f>
        <v>0.10947996532851127</v>
      </c>
      <c r="K185">
        <f>STDEV(Patient1_Healthy!I192,Patient2_Healthy!I192,Patient3_Healthy!I184,Patient4_Healthy!I184,Patient5_Healthy!I184,Patient6_Healthy!I184)</f>
        <v>4.6007678396824618E-2</v>
      </c>
      <c r="L185" s="26">
        <f>AVERAGE(Patient1_Healthy!J192,Patient2_Healthy!J192,Patient3_Healthy!J184,Patient4_Healthy!J184,Patient5_Healthy!J184,Patient6_Healthy!J184)</f>
        <v>5.4953567271606323E-2</v>
      </c>
      <c r="M185" s="32">
        <f>STDEV(Patient1_Healthy!J192,Patient2_Healthy!J192,Patient3_Healthy!J184,Patient4_Healthy!J184,Patient5_Healthy!J184,Patient6_Healthy!J184)</f>
        <v>6.6706244569609996E-2</v>
      </c>
      <c r="N185">
        <f>AVERAGE(Patient1_Healthy!K192,Patient2_Healthy!K192,Patient3_Healthy!K184,Patient4_Healthy!K184,Patient5_Healthy!K184,Patient6_Healthy!K184)</f>
        <v>4.7016032339754765E-2</v>
      </c>
      <c r="O185">
        <f>STDEV(Patient1_Healthy!K192,Patient2_Healthy!K192,Patient3_Healthy!K184,Patient4_Healthy!K184,Patient5_Healthy!K184,Patient6_Healthy!K184)</f>
        <v>6.5023249628170743E-2</v>
      </c>
      <c r="Q185" s="14" t="s">
        <v>73</v>
      </c>
      <c r="R185">
        <f>AVERAGE(Patient1_Healthy!P192,Patient2_Healthy!P192,Patient3_Healthy!P184,Patient4_Healthy!P184,Patient5_Healthy!P184,Patient6_Healthy!P184)</f>
        <v>0.15849040793946315</v>
      </c>
      <c r="S185">
        <f>STDEV(Patient1_Healthy!P192,Patient2_Healthy!P192,Patient3_Healthy!P184,Patient4_Healthy!P184,Patient5_Healthy!P184,Patient6_Healthy!P184)</f>
        <v>0.10202234029437245</v>
      </c>
      <c r="T185" s="26">
        <f>AVERAGE(Patient1_Healthy!Q192,Patient2_Healthy!Q192,Patient3_Healthy!Q184,Patient4_Healthy!Q184,Patient5_Healthy!Q184,Patient6_Healthy!Q184)</f>
        <v>0.136998936493823</v>
      </c>
      <c r="U185" s="32">
        <f>STDEV(Patient1_Healthy!Q192,Patient2_Healthy!Q192,Patient3_Healthy!Q184,Patient4_Healthy!Q184,Patient5_Healthy!Q184,Patient6_Healthy!Q184)</f>
        <v>2.9890021149182617E-2</v>
      </c>
      <c r="Y185" s="33"/>
      <c r="Z185" s="72" t="s">
        <v>12</v>
      </c>
      <c r="AA185" s="73"/>
      <c r="AB185" s="74" t="s">
        <v>13</v>
      </c>
      <c r="AC185" s="72"/>
    </row>
    <row r="186" spans="1:29" x14ac:dyDescent="0.25">
      <c r="A186" s="33" t="s">
        <v>17</v>
      </c>
      <c r="B186">
        <f>AVERAGE(Patient1_Healthy!B193,Patient2_Healthy!B193,Patient3_Healthy!B185,Patient4_Healthy!B185,Patient5_Healthy!B185,Patient6_Healthy!B185)</f>
        <v>7.2049248914838618E-2</v>
      </c>
      <c r="C186">
        <f>STDEV(Patient1_Healthy!B193,Patient2_Healthy!B193,Patient3_Healthy!B185,Patient4_Healthy!B185,Patient5_Healthy!B185,Patient6_Healthy!B185)</f>
        <v>6.3294646907970528E-2</v>
      </c>
      <c r="D186" s="26">
        <f>AVERAGE(Patient1_Healthy!C193,Patient2_Healthy!C193,Patient3_Healthy!C185,Patient4_Healthy!C185,Patient5_Healthy!C185,Patient6_Healthy!C185)</f>
        <v>-1.7234799684595622E-2</v>
      </c>
      <c r="E186" s="32">
        <f>STDEV(Patient1_Healthy!C193,Patient2_Healthy!C193,Patient3_Healthy!C185,Patient4_Healthy!C185,Patient5_Healthy!C185,Patient6_Healthy!C185)</f>
        <v>0.12891643692069957</v>
      </c>
      <c r="F186">
        <f>AVERAGE(Patient1_Healthy!D193,Patient2_Healthy!D193,Patient3_Healthy!D185,Patient4_Healthy!D185,Patient5_Healthy!D185,Patient6_Healthy!D185)</f>
        <v>-3.524207791981377E-2</v>
      </c>
      <c r="G186">
        <f>STDEV(Patient1_Healthy!D193,Patient2_Healthy!D193,Patient3_Healthy!D185,Patient4_Healthy!D185,Patient5_Healthy!D185,Patient6_Healthy!D185)</f>
        <v>0.13290664136990415</v>
      </c>
      <c r="I186" s="14" t="s">
        <v>74</v>
      </c>
      <c r="J186">
        <f>AVERAGE(Patient1_Healthy!I193,Patient2_Healthy!I193,Patient3_Healthy!I185,Patient4_Healthy!I185,Patient5_Healthy!I185,Patient6_Healthy!I185)</f>
        <v>0.15141446992105409</v>
      </c>
      <c r="K186">
        <f>STDEV(Patient1_Healthy!I193,Patient2_Healthy!I193,Patient3_Healthy!I185,Patient4_Healthy!I185,Patient5_Healthy!I185,Patient6_Healthy!I185)</f>
        <v>0.11176775745636924</v>
      </c>
      <c r="L186" s="26">
        <f>AVERAGE(Patient1_Healthy!J193,Patient2_Healthy!J193,Patient3_Healthy!J185,Patient4_Healthy!J185,Patient5_Healthy!J185,Patient6_Healthy!J185)</f>
        <v>0.11203353017147834</v>
      </c>
      <c r="M186" s="32">
        <f>STDEV(Patient1_Healthy!J193,Patient2_Healthy!J193,Patient3_Healthy!J185,Patient4_Healthy!J185,Patient5_Healthy!J185,Patient6_Healthy!J185)</f>
        <v>7.3149805694723041E-2</v>
      </c>
      <c r="N186">
        <f>AVERAGE(Patient1_Healthy!K193,Patient2_Healthy!K193,Patient3_Healthy!K185,Patient4_Healthy!K185,Patient5_Healthy!K185,Patient6_Healthy!K185)</f>
        <v>8.3018979766424611E-2</v>
      </c>
      <c r="O186">
        <f>STDEV(Patient1_Healthy!K193,Patient2_Healthy!K193,Patient3_Healthy!K185,Patient4_Healthy!K185,Patient5_Healthy!K185,Patient6_Healthy!K185)</f>
        <v>7.6830486670719136E-2</v>
      </c>
      <c r="Q186" s="14" t="s">
        <v>75</v>
      </c>
      <c r="R186">
        <f>AVERAGE(Patient1_Healthy!P193,Patient2_Healthy!P193,Patient3_Healthy!P185,Patient4_Healthy!P185,Patient5_Healthy!P185,Patient6_Healthy!P185)</f>
        <v>7.6102497150024304E-2</v>
      </c>
      <c r="S186">
        <f>STDEV(Patient1_Healthy!P193,Patient2_Healthy!P193,Patient3_Healthy!P185,Patient4_Healthy!P185,Patient5_Healthy!P185,Patient6_Healthy!P185)</f>
        <v>0.12896983944656237</v>
      </c>
      <c r="T186" s="26">
        <f>AVERAGE(Patient1_Healthy!Q193,Patient2_Healthy!Q193,Patient3_Healthy!Q185,Patient4_Healthy!Q185,Patient5_Healthy!Q185,Patient6_Healthy!Q185)</f>
        <v>0.15120599027991885</v>
      </c>
      <c r="U186" s="32">
        <f>STDEV(Patient1_Healthy!Q193,Patient2_Healthy!Q193,Patient3_Healthy!Q185,Patient4_Healthy!Q185,Patient5_Healthy!Q185,Patient6_Healthy!Q185)</f>
        <v>9.2730179540764721E-2</v>
      </c>
      <c r="Y186" s="33"/>
      <c r="Z186" s="33" t="s">
        <v>159</v>
      </c>
      <c r="AA186" s="33" t="s">
        <v>160</v>
      </c>
      <c r="AB186" s="34" t="s">
        <v>159</v>
      </c>
      <c r="AC186" s="33" t="s">
        <v>160</v>
      </c>
    </row>
    <row r="187" spans="1:29" x14ac:dyDescent="0.25">
      <c r="A187" s="33" t="s">
        <v>20</v>
      </c>
      <c r="B187">
        <f>AVERAGE(Patient1_Healthy!B194,Patient2_Healthy!B194,Patient3_Healthy!B186,Patient4_Healthy!B186,Patient5_Healthy!B186,Patient6_Healthy!B186)</f>
        <v>0.10026899178981065</v>
      </c>
      <c r="C187">
        <f>STDEV(Patient1_Healthy!B194,Patient2_Healthy!B194,Patient3_Healthy!B186,Patient4_Healthy!B186,Patient5_Healthy!B186,Patient6_Healthy!B186)</f>
        <v>7.7832634813510784E-2</v>
      </c>
      <c r="D187" s="26">
        <f>AVERAGE(Patient1_Healthy!C194,Patient2_Healthy!C194,Patient3_Healthy!C186,Patient4_Healthy!C186,Patient5_Healthy!C186,Patient6_Healthy!C186)</f>
        <v>5.942154694638422E-2</v>
      </c>
      <c r="E187" s="32">
        <f>STDEV(Patient1_Healthy!C194,Patient2_Healthy!C194,Patient3_Healthy!C186,Patient4_Healthy!C186,Patient5_Healthy!C186,Patient6_Healthy!C186)</f>
        <v>7.9810323101167341E-2</v>
      </c>
      <c r="F187">
        <f>AVERAGE(Patient1_Healthy!D194,Patient2_Healthy!D194,Patient3_Healthy!D186,Patient4_Healthy!D186,Patient5_Healthy!D186,Patient6_Healthy!D186)</f>
        <v>3.5350582915419038E-2</v>
      </c>
      <c r="G187">
        <f>STDEV(Patient1_Healthy!D194,Patient2_Healthy!D194,Patient3_Healthy!D186,Patient4_Healthy!D186,Patient5_Healthy!D186,Patient6_Healthy!D186)</f>
        <v>9.3680381431172799E-2</v>
      </c>
      <c r="I187" s="14" t="s">
        <v>76</v>
      </c>
      <c r="J187">
        <f>AVERAGE(Patient1_Healthy!I194,Patient2_Healthy!I194,Patient3_Healthy!I186,Patient4_Healthy!I186,Patient5_Healthy!I186,Patient6_Healthy!I186)</f>
        <v>1.5714482772667595E-2</v>
      </c>
      <c r="K187">
        <f>STDEV(Patient1_Healthy!I194,Patient2_Healthy!I194,Patient3_Healthy!I186,Patient4_Healthy!I186,Patient5_Healthy!I186,Patient6_Healthy!I186)</f>
        <v>9.8435790527520564E-2</v>
      </c>
      <c r="L187" s="26">
        <f>AVERAGE(Patient1_Healthy!J194,Patient2_Healthy!J194,Patient3_Healthy!J186,Patient4_Healthy!J186,Patient5_Healthy!J186,Patient6_Healthy!J186)</f>
        <v>-8.4038329211627433E-3</v>
      </c>
      <c r="M187" s="32">
        <f>STDEV(Patient1_Healthy!J194,Patient2_Healthy!J194,Patient3_Healthy!J186,Patient4_Healthy!J186,Patient5_Healthy!J186,Patient6_Healthy!J186)</f>
        <v>8.5943427574100575E-2</v>
      </c>
      <c r="N187">
        <f>AVERAGE(Patient1_Healthy!K194,Patient2_Healthy!K194,Patient3_Healthy!K186,Patient4_Healthy!K186,Patient5_Healthy!K186,Patient6_Healthy!K186)</f>
        <v>-2.5699099870827784E-2</v>
      </c>
      <c r="O187">
        <f>STDEV(Patient1_Healthy!K194,Patient2_Healthy!K194,Patient3_Healthy!K186,Patient4_Healthy!K186,Patient5_Healthy!K186,Patient6_Healthy!K186)</f>
        <v>9.4762810503749531E-2</v>
      </c>
      <c r="Q187" s="14" t="s">
        <v>77</v>
      </c>
      <c r="R187">
        <f>AVERAGE(Patient1_Healthy!P194,Patient2_Healthy!P194,Patient3_Healthy!P186,Patient4_Healthy!P186,Patient5_Healthy!P186,Patient6_Healthy!P186)</f>
        <v>5.3734535954989615E-2</v>
      </c>
      <c r="S187">
        <f>STDEV(Patient1_Healthy!P194,Patient2_Healthy!P194,Patient3_Healthy!P186,Patient4_Healthy!P186,Patient5_Healthy!P186,Patient6_Healthy!P186)</f>
        <v>8.5771944279937451E-2</v>
      </c>
      <c r="T187" s="26">
        <f>AVERAGE(Patient1_Healthy!Q194,Patient2_Healthy!Q194,Patient3_Healthy!Q186,Patient4_Healthy!Q186,Patient5_Healthy!Q186,Patient6_Healthy!Q186)</f>
        <v>1.0400732380647551E-2</v>
      </c>
      <c r="U187" s="32">
        <f>STDEV(Patient1_Healthy!Q194,Patient2_Healthy!Q194,Patient3_Healthy!Q186,Patient4_Healthy!Q186,Patient5_Healthy!Q186,Patient6_Healthy!Q186)</f>
        <v>7.3689902338779922E-2</v>
      </c>
      <c r="Y187" s="33" t="s">
        <v>15</v>
      </c>
      <c r="Z187">
        <f>AVERAGE(Patient1_Healthy!X184,Patient2_Healthy!X184,Patient3_Healthy!X184,Patient4_Healthy!X184,Patient5_Healthy!X184,Patient6_Healthy!X184)</f>
        <v>2.0091912028008158E-2</v>
      </c>
      <c r="AA187">
        <f>STDEV(Patient1_Healthy!X184,Patient2_Healthy!X184,Patient3_Healthy!X184,Patient4_Healthy!X184,Patient5_Healthy!X184,Patient6_Healthy!X184)</f>
        <v>0.25364302247167908</v>
      </c>
      <c r="AB187" s="26">
        <f>AVERAGE(Patient1_Healthy!Y184,Patient2_Healthy!Y184,Patient3_Healthy!Y184,Patient4_Healthy!Y184,Patient5_Healthy!Y184,Patient6_Healthy!Y184)</f>
        <v>1.078532290163884E-2</v>
      </c>
      <c r="AC187">
        <f>STDEV(Patient1_Healthy!Y184,Patient2_Healthy!Y184,Patient3_Healthy!Y184,Patient4_Healthy!Y184,Patient5_Healthy!Y184,Patient6_Healthy!Y184)</f>
        <v>0.24114276203506105</v>
      </c>
    </row>
    <row r="188" spans="1:29" x14ac:dyDescent="0.25">
      <c r="A188" s="33" t="s">
        <v>23</v>
      </c>
      <c r="B188">
        <f>AVERAGE(Patient1_Healthy!B195,Patient2_Healthy!B195,Patient3_Healthy!B187,Patient4_Healthy!B187,Patient5_Healthy!B187,Patient6_Healthy!B187)</f>
        <v>5.6115308805645893E-2</v>
      </c>
      <c r="C188">
        <f>STDEV(Patient1_Healthy!B195,Patient2_Healthy!B195,Patient3_Healthy!B187,Patient4_Healthy!B187,Patient5_Healthy!B187,Patient6_Healthy!B187)</f>
        <v>0.11273592007561145</v>
      </c>
      <c r="D188" s="26">
        <f>AVERAGE(Patient1_Healthy!C195,Patient2_Healthy!C195,Patient3_Healthy!C187,Patient4_Healthy!C187,Patient5_Healthy!C187,Patient6_Healthy!C187)</f>
        <v>5.7317994240923799E-2</v>
      </c>
      <c r="E188" s="32">
        <f>STDEV(Patient1_Healthy!C195,Patient2_Healthy!C195,Patient3_Healthy!C187,Patient4_Healthy!C187,Patient5_Healthy!C187,Patient6_Healthy!C187)</f>
        <v>7.6326181934406073E-2</v>
      </c>
      <c r="F188">
        <f>AVERAGE(Patient1_Healthy!D195,Patient2_Healthy!D195,Patient3_Healthy!D187,Patient4_Healthy!D187,Patient5_Healthy!D187,Patient6_Healthy!D187)</f>
        <v>4.8614077597788526E-2</v>
      </c>
      <c r="G188">
        <f>STDEV(Patient1_Healthy!D195,Patient2_Healthy!D195,Patient3_Healthy!D187,Patient4_Healthy!D187,Patient5_Healthy!D187,Patient6_Healthy!D187)</f>
        <v>4.9031178167980687E-2</v>
      </c>
      <c r="I188" s="14" t="s">
        <v>78</v>
      </c>
      <c r="J188">
        <f>AVERAGE(Patient1_Healthy!I195,Patient2_Healthy!I195,Patient3_Healthy!I187,Patient4_Healthy!I187,Patient5_Healthy!I187,Patient6_Healthy!I187)</f>
        <v>1.1437529721088344E-2</v>
      </c>
      <c r="K188">
        <f>STDEV(Patient1_Healthy!I195,Patient2_Healthy!I195,Patient3_Healthy!I187,Patient4_Healthy!I187,Patient5_Healthy!I187,Patient6_Healthy!I187)</f>
        <v>0.10248477777513279</v>
      </c>
      <c r="L188" s="26">
        <f>AVERAGE(Patient1_Healthy!J195,Patient2_Healthy!J195,Patient3_Healthy!J187,Patient4_Healthy!J187,Patient5_Healthy!J187,Patient6_Healthy!J187)</f>
        <v>-2.7538262334513008E-4</v>
      </c>
      <c r="M188" s="32">
        <f>STDEV(Patient1_Healthy!J195,Patient2_Healthy!J195,Patient3_Healthy!J187,Patient4_Healthy!J187,Patient5_Healthy!J187,Patient6_Healthy!J187)</f>
        <v>7.9237305710351869E-2</v>
      </c>
      <c r="N188">
        <f>AVERAGE(Patient1_Healthy!K195,Patient2_Healthy!K195,Patient3_Healthy!K187,Patient4_Healthy!K187,Patient5_Healthy!K187,Patient6_Healthy!K187)</f>
        <v>-1.7856114472877906E-2</v>
      </c>
      <c r="O188">
        <f>STDEV(Patient1_Healthy!K195,Patient2_Healthy!K195,Patient3_Healthy!K187,Patient4_Healthy!K187,Patient5_Healthy!K187,Patient6_Healthy!K187)</f>
        <v>8.8235025549912541E-2</v>
      </c>
      <c r="Q188" s="14" t="s">
        <v>79</v>
      </c>
      <c r="R188">
        <f>AVERAGE(Patient1_Healthy!P195,Patient2_Healthy!P195,Patient3_Healthy!P187,Patient4_Healthy!P187,Patient5_Healthy!P187,Patient6_Healthy!P187)</f>
        <v>6.3944681374236811E-2</v>
      </c>
      <c r="S188">
        <f>STDEV(Patient1_Healthy!P195,Patient2_Healthy!P195,Patient3_Healthy!P187,Patient4_Healthy!P187,Patient5_Healthy!P187,Patient6_Healthy!P187)</f>
        <v>0.11872783498037362</v>
      </c>
      <c r="T188" s="26">
        <f>AVERAGE(Patient1_Healthy!Q195,Patient2_Healthy!Q195,Patient3_Healthy!Q187,Patient4_Healthy!Q187,Patient5_Healthy!Q187,Patient6_Healthy!Q187)</f>
        <v>4.0718197599213371E-2</v>
      </c>
      <c r="U188" s="32">
        <f>STDEV(Patient1_Healthy!Q195,Patient2_Healthy!Q195,Patient3_Healthy!Q187,Patient4_Healthy!Q187,Patient5_Healthy!Q187,Patient6_Healthy!Q187)</f>
        <v>0.1460416352294911</v>
      </c>
      <c r="Y188" s="33" t="s">
        <v>18</v>
      </c>
      <c r="Z188">
        <f>AVERAGE(Patient1_Healthy!X185,Patient2_Healthy!X185,Patient3_Healthy!X185,Patient4_Healthy!X185,Patient5_Healthy!X185,Patient6_Healthy!X185)</f>
        <v>4.2471409073480293E-2</v>
      </c>
      <c r="AA188">
        <f>STDEV(Patient1_Healthy!X185,Patient2_Healthy!X185,Patient3_Healthy!X185,Patient4_Healthy!X185,Patient5_Healthy!X185,Patient6_Healthy!X185)</f>
        <v>0.27688806123488596</v>
      </c>
      <c r="AB188" s="26">
        <f>AVERAGE(Patient1_Healthy!Y185,Patient2_Healthy!Y185,Patient3_Healthy!Y185,Patient4_Healthy!Y185,Patient5_Healthy!Y185,Patient6_Healthy!Y185)</f>
        <v>5.7566394674509719E-2</v>
      </c>
      <c r="AC188">
        <f>STDEV(Patient1_Healthy!Y185,Patient2_Healthy!Y185,Patient3_Healthy!Y185,Patient4_Healthy!Y185,Patient5_Healthy!Y185,Patient6_Healthy!Y185)</f>
        <v>0.26887507041022901</v>
      </c>
    </row>
    <row r="189" spans="1:29" x14ac:dyDescent="0.25">
      <c r="Y189" s="33" t="s">
        <v>21</v>
      </c>
      <c r="Z189">
        <f>AVERAGE(Patient1_Healthy!X186,Patient2_Healthy!X186,Patient3_Healthy!X186,Patient4_Healthy!X186,Patient5_Healthy!X186,Patient6_Healthy!X186)</f>
        <v>0.22160457717625712</v>
      </c>
      <c r="AA189">
        <f>STDEV(Patient1_Healthy!X186,Patient2_Healthy!X186,Patient3_Healthy!X186,Patient4_Healthy!X186,Patient5_Healthy!X186,Patient6_Healthy!X186)</f>
        <v>0.25762689678950207</v>
      </c>
      <c r="AB189" s="26">
        <f>AVERAGE(Patient1_Healthy!Y186,Patient2_Healthy!Y186,Patient3_Healthy!Y186,Patient4_Healthy!Y186,Patient5_Healthy!Y186,Patient6_Healthy!Y186)</f>
        <v>0.35710292918820308</v>
      </c>
      <c r="AC189">
        <f>STDEV(Patient1_Healthy!Y186,Patient2_Healthy!Y186,Patient3_Healthy!Y186,Patient4_Healthy!Y186,Patient5_Healthy!Y186,Patient6_Healthy!Y186)</f>
        <v>0.28111035008913859</v>
      </c>
    </row>
    <row r="190" spans="1:29" x14ac:dyDescent="0.25">
      <c r="A190" s="3" t="s">
        <v>87</v>
      </c>
      <c r="I190" s="3" t="s">
        <v>87</v>
      </c>
      <c r="Q190" s="3" t="s">
        <v>87</v>
      </c>
      <c r="Y190" s="33" t="s">
        <v>24</v>
      </c>
      <c r="Z190">
        <f>AVERAGE(Patient1_Healthy!X187,Patient2_Healthy!X187,Patient3_Healthy!X187,Patient4_Healthy!X187,Patient5_Healthy!X187,Patient6_Healthy!X187)</f>
        <v>0.38057706294018062</v>
      </c>
      <c r="AA190">
        <f>STDEV(Patient1_Healthy!X187,Patient2_Healthy!X187,Patient3_Healthy!X187,Patient4_Healthy!X187,Patient5_Healthy!X187,Patient6_Healthy!X187)</f>
        <v>0.24753832312184809</v>
      </c>
      <c r="AB190" s="26">
        <f>AVERAGE(Patient1_Healthy!Y187,Patient2_Healthy!Y187,Patient3_Healthy!Y187,Patient4_Healthy!Y187,Patient5_Healthy!Y187,Patient6_Healthy!Y187)</f>
        <v>0.52208113863668471</v>
      </c>
      <c r="AC190">
        <f>STDEV(Patient1_Healthy!Y187,Patient2_Healthy!Y187,Patient3_Healthy!Y187,Patient4_Healthy!Y187,Patient5_Healthy!Y187,Patient6_Healthy!Y187)</f>
        <v>0.2294669324968483</v>
      </c>
    </row>
    <row r="191" spans="1:29" x14ac:dyDescent="0.25">
      <c r="A191" s="33"/>
      <c r="B191" s="72" t="s">
        <v>12</v>
      </c>
      <c r="C191" s="76"/>
      <c r="D191" s="74" t="s">
        <v>68</v>
      </c>
      <c r="E191" s="76"/>
      <c r="F191" s="74" t="s">
        <v>69</v>
      </c>
      <c r="G191" s="75"/>
      <c r="I191" s="33"/>
      <c r="J191" s="72" t="s">
        <v>13</v>
      </c>
      <c r="K191" s="75"/>
      <c r="L191" s="74" t="s">
        <v>70</v>
      </c>
      <c r="M191" s="76"/>
      <c r="N191" s="72" t="s">
        <v>71</v>
      </c>
      <c r="O191" s="75"/>
      <c r="Q191" s="33"/>
      <c r="R191" s="72" t="s">
        <v>12</v>
      </c>
      <c r="S191" s="75"/>
      <c r="T191" s="74" t="s">
        <v>13</v>
      </c>
      <c r="U191" s="76"/>
      <c r="Y191" s="33" t="s">
        <v>25</v>
      </c>
      <c r="Z191">
        <f>AVERAGE(Patient1_Healthy!X188,Patient2_Healthy!X188,Patient3_Healthy!X188,Patient4_Healthy!X188,Patient5_Healthy!X188,Patient6_Healthy!X188)</f>
        <v>1.834750751636624E-4</v>
      </c>
      <c r="AA191">
        <f>STDEV(Patient1_Healthy!X188,Patient2_Healthy!X188,Patient3_Healthy!X188,Patient4_Healthy!X188,Patient5_Healthy!X188,Patient6_Healthy!X188)</f>
        <v>0.25715092181748384</v>
      </c>
      <c r="AB191" s="26">
        <f>AVERAGE(Patient1_Healthy!Y188,Patient2_Healthy!Y188,Patient3_Healthy!Y188,Patient4_Healthy!Y188,Patient5_Healthy!Y188,Patient6_Healthy!Y188)</f>
        <v>-2.2037849115060223E-2</v>
      </c>
      <c r="AC191">
        <f>STDEV(Patient1_Healthy!Y188,Patient2_Healthy!Y188,Patient3_Healthy!Y188,Patient4_Healthy!Y188,Patient5_Healthy!Y188,Patient6_Healthy!Y188)</f>
        <v>0.24098033579446873</v>
      </c>
    </row>
    <row r="192" spans="1:29" x14ac:dyDescent="0.25">
      <c r="A192" s="31"/>
      <c r="B192" s="33" t="s">
        <v>159</v>
      </c>
      <c r="C192" s="33" t="s">
        <v>160</v>
      </c>
      <c r="D192" s="34" t="s">
        <v>159</v>
      </c>
      <c r="E192" s="35" t="s">
        <v>160</v>
      </c>
      <c r="F192" s="33" t="s">
        <v>159</v>
      </c>
      <c r="G192" s="33" t="s">
        <v>160</v>
      </c>
      <c r="I192" s="31"/>
      <c r="J192" s="33" t="s">
        <v>159</v>
      </c>
      <c r="K192" s="33" t="s">
        <v>160</v>
      </c>
      <c r="L192" s="34" t="s">
        <v>159</v>
      </c>
      <c r="M192" s="35" t="s">
        <v>160</v>
      </c>
      <c r="N192" s="33" t="s">
        <v>159</v>
      </c>
      <c r="O192" s="33" t="s">
        <v>160</v>
      </c>
      <c r="Q192" s="31"/>
      <c r="R192" s="33" t="s">
        <v>159</v>
      </c>
      <c r="S192" s="33" t="s">
        <v>160</v>
      </c>
      <c r="T192" s="34" t="s">
        <v>159</v>
      </c>
      <c r="U192" s="35" t="s">
        <v>160</v>
      </c>
      <c r="Y192" s="33" t="s">
        <v>26</v>
      </c>
      <c r="Z192">
        <f>AVERAGE(Patient1_Healthy!X189,Patient2_Healthy!X189,Patient3_Healthy!X189,Patient4_Healthy!X189,Patient5_Healthy!X189,Patient6_Healthy!X189)</f>
        <v>-2.1118323492849252E-2</v>
      </c>
      <c r="AA192">
        <f>STDEV(Patient1_Healthy!X189,Patient2_Healthy!X189,Patient3_Healthy!X189,Patient4_Healthy!X189,Patient5_Healthy!X189,Patient6_Healthy!X189)</f>
        <v>0.27840011937767195</v>
      </c>
      <c r="AB192" s="26">
        <f>AVERAGE(Patient1_Healthy!Y189,Patient2_Healthy!Y189,Patient3_Healthy!Y189,Patient4_Healthy!Y189,Patient5_Healthy!Y189,Patient6_Healthy!Y189)</f>
        <v>9.567981220988242E-2</v>
      </c>
      <c r="AC192">
        <f>STDEV(Patient1_Healthy!Y189,Patient2_Healthy!Y189,Patient3_Healthy!Y189,Patient4_Healthy!Y189,Patient5_Healthy!Y189,Patient6_Healthy!Y189)</f>
        <v>0.25933262572759597</v>
      </c>
    </row>
    <row r="193" spans="1:29" x14ac:dyDescent="0.25">
      <c r="A193" s="33" t="s">
        <v>14</v>
      </c>
      <c r="B193">
        <f>AVERAGE(Patient1_Healthy!B200,Patient2_Healthy!B200,Patient3_Healthy!B192,Patient4_Healthy!B192,Patient5_Healthy!B192,Patient6_Healthy!B192)</f>
        <v>-4.3458801259935044E-2</v>
      </c>
      <c r="C193">
        <f>STDEV(Patient1_Healthy!B200,Patient2_Healthy!B200,Patient3_Healthy!B192,Patient4_Healthy!B192,Patient5_Healthy!B192,Patient6_Healthy!B192)</f>
        <v>0.11672542136476965</v>
      </c>
      <c r="D193" s="26">
        <f>AVERAGE(Patient1_Healthy!C200,Patient2_Healthy!C200,Patient3_Healthy!C192,Patient4_Healthy!C192,Patient5_Healthy!C192,Patient6_Healthy!C192)</f>
        <v>-4.5435418546248647E-3</v>
      </c>
      <c r="E193" s="32">
        <f>STDEV(Patient1_Healthy!C200,Patient2_Healthy!C200,Patient3_Healthy!C192,Patient4_Healthy!C192,Patient5_Healthy!C192,Patient6_Healthy!C192)</f>
        <v>2.8280501896048974E-2</v>
      </c>
      <c r="F193">
        <f>AVERAGE(Patient1_Healthy!D200,Patient2_Healthy!D200,Patient3_Healthy!D192,Patient4_Healthy!D192,Patient5_Healthy!D192,Patient6_Healthy!D192)</f>
        <v>-3.4370030798875633E-3</v>
      </c>
      <c r="G193">
        <f>STDEV(Patient1_Healthy!D200,Patient2_Healthy!D200,Patient3_Healthy!D192,Patient4_Healthy!D192,Patient5_Healthy!D192,Patient6_Healthy!D192)</f>
        <v>2.2229507097074074E-2</v>
      </c>
      <c r="I193" s="14" t="s">
        <v>72</v>
      </c>
      <c r="J193">
        <f>AVERAGE(Patient1_Healthy!I200,Patient2_Healthy!I200,Patient3_Healthy!I192,Patient4_Healthy!I192,Patient5_Healthy!I192,Patient6_Healthy!I192)</f>
        <v>9.1871747222052366E-2</v>
      </c>
      <c r="K193">
        <f>STDEV(Patient1_Healthy!I200,Patient2_Healthy!I200,Patient3_Healthy!I192,Patient4_Healthy!I192,Patient5_Healthy!I192,Patient6_Healthy!I192)</f>
        <v>0.13734900678419068</v>
      </c>
      <c r="L193" s="26">
        <f>AVERAGE(Patient1_Healthy!J200,Patient2_Healthy!J200,Patient3_Healthy!J192,Patient4_Healthy!J192,Patient5_Healthy!J192,Patient6_Healthy!J192)</f>
        <v>-3.6157719978977029E-2</v>
      </c>
      <c r="M193" s="32">
        <f>STDEV(Patient1_Healthy!J200,Patient2_Healthy!J200,Patient3_Healthy!J192,Patient4_Healthy!J192,Patient5_Healthy!J192,Patient6_Healthy!J192)</f>
        <v>3.6303528741171071E-2</v>
      </c>
      <c r="N193">
        <f>AVERAGE(Patient1_Healthy!K200,Patient2_Healthy!K200,Patient3_Healthy!K192,Patient4_Healthy!K192,Patient5_Healthy!K192,Patient6_Healthy!K192)</f>
        <v>-4.0308052679390222E-2</v>
      </c>
      <c r="O193">
        <f>STDEV(Patient1_Healthy!K200,Patient2_Healthy!K200,Patient3_Healthy!K192,Patient4_Healthy!K192,Patient5_Healthy!K192,Patient6_Healthy!K192)</f>
        <v>2.8766471028474839E-2</v>
      </c>
      <c r="Q193" s="14" t="s">
        <v>73</v>
      </c>
      <c r="R193">
        <f>AVERAGE(Patient1_Healthy!Q200,Patient2_Healthy!Q200,Patient3_Healthy!Q192,Patient4_Healthy!Q192,Patient5_Healthy!Q192,Patient6_Healthy!Q192)</f>
        <v>0.1521602582929675</v>
      </c>
      <c r="S193">
        <f>STDEV(Patient1_Healthy!Q200,Patient2_Healthy!Q200,Patient3_Healthy!Q192,Patient4_Healthy!Q192,Patient5_Healthy!Q192,Patient6_Healthy!Q192)</f>
        <v>8.0120230826972574E-2</v>
      </c>
      <c r="T193" s="26">
        <f>AVERAGE(Patient1_Healthy!Q200,Patient2_Healthy!Q200,Patient3_Healthy!Q192,Patient4_Healthy!Q192,Patient5_Healthy!Q192,Patient6_Healthy!Q192)</f>
        <v>0.1521602582929675</v>
      </c>
      <c r="U193" s="32">
        <f>STDEV(Patient1_Healthy!Q200,Patient2_Healthy!Q200,Patient3_Healthy!Q192,Patient4_Healthy!Q192,Patient5_Healthy!Q192,Patient6_Healthy!Q192)</f>
        <v>8.0120230826972574E-2</v>
      </c>
      <c r="Y193" s="33" t="s">
        <v>28</v>
      </c>
      <c r="Z193">
        <f>AVERAGE(Patient1_Healthy!X190,Patient2_Healthy!X190,Patient3_Healthy!X190,Patient4_Healthy!X190,Patient5_Healthy!X190,Patient6_Healthy!X190)</f>
        <v>0.30778929582446196</v>
      </c>
      <c r="AA193">
        <f>STDEV(Patient1_Healthy!X190,Patient2_Healthy!X190,Patient3_Healthy!X190,Patient4_Healthy!X190,Patient5_Healthy!X190,Patient6_Healthy!X190)</f>
        <v>0.2109638481706414</v>
      </c>
      <c r="AB193" s="26">
        <f>AVERAGE(Patient1_Healthy!Y190,Patient2_Healthy!Y190,Patient3_Healthy!Y190,Patient4_Healthy!Y190,Patient5_Healthy!Y190,Patient6_Healthy!Y190)</f>
        <v>0.35730071249548057</v>
      </c>
      <c r="AC193">
        <f>STDEV(Patient1_Healthy!Y190,Patient2_Healthy!Y190,Patient3_Healthy!Y190,Patient4_Healthy!Y190,Patient5_Healthy!Y190,Patient6_Healthy!Y190)</f>
        <v>0.33032332665970732</v>
      </c>
    </row>
    <row r="194" spans="1:29" x14ac:dyDescent="0.25">
      <c r="A194" s="33" t="s">
        <v>17</v>
      </c>
      <c r="B194">
        <f>AVERAGE(Patient1_Healthy!B201,Patient2_Healthy!B201,Patient3_Healthy!B193,Patient4_Healthy!B193,Patient5_Healthy!B193,Patient6_Healthy!B193)</f>
        <v>2.1573290068589223E-2</v>
      </c>
      <c r="C194">
        <f>STDEV(Patient1_Healthy!B201,Patient2_Healthy!B201,Patient3_Healthy!B193,Patient4_Healthy!B193,Patient5_Healthy!B193,Patient6_Healthy!B193)</f>
        <v>7.8432926273665354E-2</v>
      </c>
      <c r="D194" s="26">
        <f>AVERAGE(Patient1_Healthy!C201,Patient2_Healthy!C201,Patient3_Healthy!C193,Patient4_Healthy!C193,Patient5_Healthy!C193,Patient6_Healthy!C193)</f>
        <v>4.8586324163830963E-2</v>
      </c>
      <c r="E194" s="32">
        <f>STDEV(Patient1_Healthy!C201,Patient2_Healthy!C201,Patient3_Healthy!C193,Patient4_Healthy!C193,Patient5_Healthy!C193,Patient6_Healthy!C193)</f>
        <v>5.8945670993213919E-2</v>
      </c>
      <c r="F194">
        <f>AVERAGE(Patient1_Healthy!D201,Patient2_Healthy!D201,Patient3_Healthy!D193,Patient4_Healthy!D193,Patient5_Healthy!D193,Patient6_Healthy!D193)</f>
        <v>4.1834472513973299E-2</v>
      </c>
      <c r="G194">
        <f>STDEV(Patient1_Healthy!D201,Patient2_Healthy!D201,Patient3_Healthy!D193,Patient4_Healthy!D193,Patient5_Healthy!D193,Patient6_Healthy!D193)</f>
        <v>5.9023623388628807E-2</v>
      </c>
      <c r="I194" s="14" t="s">
        <v>74</v>
      </c>
      <c r="J194">
        <f>AVERAGE(Patient1_Healthy!I201,Patient2_Healthy!I201,Patient3_Healthy!I193,Patient4_Healthy!I193,Patient5_Healthy!I193,Patient6_Healthy!I193)</f>
        <v>8.1281136868933582E-2</v>
      </c>
      <c r="K194">
        <f>STDEV(Patient1_Healthy!I201,Patient2_Healthy!I201,Patient3_Healthy!I193,Patient4_Healthy!I193,Patient5_Healthy!I193,Patient6_Healthy!I193)</f>
        <v>0.1237719772807705</v>
      </c>
      <c r="L194" s="26">
        <f>AVERAGE(Patient1_Healthy!J201,Patient2_Healthy!J201,Patient3_Healthy!J193,Patient4_Healthy!J193,Patient5_Healthy!J193,Patient6_Healthy!J193)</f>
        <v>1.4349639620871983E-2</v>
      </c>
      <c r="M194" s="32">
        <f>STDEV(Patient1_Healthy!J201,Patient2_Healthy!J201,Patient3_Healthy!J193,Patient4_Healthy!J193,Patient5_Healthy!J193,Patient6_Healthy!J193)</f>
        <v>6.5913370315370076E-2</v>
      </c>
      <c r="N194">
        <f>AVERAGE(Patient1_Healthy!K201,Patient2_Healthy!K201,Patient3_Healthy!K193,Patient4_Healthy!K193,Patient5_Healthy!K193,Patient6_Healthy!K193)</f>
        <v>1.1792518050153154E-2</v>
      </c>
      <c r="O194">
        <f>STDEV(Patient1_Healthy!K201,Patient2_Healthy!K201,Patient3_Healthy!K193,Patient4_Healthy!K193,Patient5_Healthy!K193,Patient6_Healthy!K193)</f>
        <v>5.8259254704050349E-2</v>
      </c>
      <c r="Q194" s="14" t="s">
        <v>75</v>
      </c>
      <c r="R194">
        <f>AVERAGE(Patient1_Healthy!Q201,Patient2_Healthy!Q201,Patient3_Healthy!Q193,Patient4_Healthy!Q193,Patient5_Healthy!Q193,Patient6_Healthy!Q193)</f>
        <v>9.6906530410199435E-2</v>
      </c>
      <c r="S194">
        <f>STDEV(Patient1_Healthy!Q201,Patient2_Healthy!Q201,Patient3_Healthy!Q193,Patient4_Healthy!Q193,Patient5_Healthy!Q193,Patient6_Healthy!Q193)</f>
        <v>0.1306958212079142</v>
      </c>
      <c r="T194" s="26">
        <f>AVERAGE(Patient1_Healthy!Q201,Patient2_Healthy!Q201,Patient3_Healthy!Q193,Patient4_Healthy!Q193,Patient5_Healthy!Q193,Patient6_Healthy!Q193)</f>
        <v>9.6906530410199435E-2</v>
      </c>
      <c r="U194" s="32">
        <f>STDEV(Patient1_Healthy!Q201,Patient2_Healthy!Q201,Patient3_Healthy!Q193,Patient4_Healthy!Q193,Patient5_Healthy!Q193,Patient6_Healthy!Q193)</f>
        <v>0.1306958212079142</v>
      </c>
      <c r="Y194" s="33" t="s">
        <v>29</v>
      </c>
      <c r="Z194">
        <f>AVERAGE(Patient1_Healthy!X191,Patient2_Healthy!X191,Patient3_Healthy!X191,Patient4_Healthy!X191,Patient5_Healthy!X191,Patient6_Healthy!X191)</f>
        <v>0.33441737526521614</v>
      </c>
      <c r="AA194">
        <f>STDEV(Patient1_Healthy!X191,Patient2_Healthy!X191,Patient3_Healthy!X191,Patient4_Healthy!X191,Patient5_Healthy!X191,Patient6_Healthy!X191)</f>
        <v>0.30025843813072761</v>
      </c>
      <c r="AB194" s="26">
        <f>AVERAGE(Patient1_Healthy!Y191,Patient2_Healthy!Y191,Patient3_Healthy!Y191,Patient4_Healthy!Y191,Patient5_Healthy!Y191,Patient6_Healthy!Y191)</f>
        <v>0.48033722302983611</v>
      </c>
      <c r="AC194">
        <f>STDEV(Patient1_Healthy!Y191,Patient2_Healthy!Y191,Patient3_Healthy!Y191,Patient4_Healthy!Y191,Patient5_Healthy!Y191,Patient6_Healthy!Y191)</f>
        <v>0.31058379889075166</v>
      </c>
    </row>
    <row r="195" spans="1:29" x14ac:dyDescent="0.25">
      <c r="A195" s="33" t="s">
        <v>20</v>
      </c>
      <c r="B195">
        <f>AVERAGE(Patient1_Healthy!B202,Patient2_Healthy!B202,Patient3_Healthy!B194,Patient4_Healthy!B194,Patient5_Healthy!B194,Patient6_Healthy!B194)</f>
        <v>-1.0661241819309461E-2</v>
      </c>
      <c r="C195">
        <f>STDEV(Patient1_Healthy!B202,Patient2_Healthy!B202,Patient3_Healthy!B194,Patient4_Healthy!B194,Patient5_Healthy!B194,Patient6_Healthy!B194)</f>
        <v>0.10112506124894655</v>
      </c>
      <c r="D195" s="26">
        <f>AVERAGE(Patient1_Healthy!C202,Patient2_Healthy!C202,Patient3_Healthy!C194,Patient4_Healthy!C194,Patient5_Healthy!C194,Patient6_Healthy!C194)</f>
        <v>2.9734691014080775E-2</v>
      </c>
      <c r="E195" s="32">
        <f>STDEV(Patient1_Healthy!C202,Patient2_Healthy!C202,Patient3_Healthy!C194,Patient4_Healthy!C194,Patient5_Healthy!C194,Patient6_Healthy!C194)</f>
        <v>8.8193222327158496E-2</v>
      </c>
      <c r="F195">
        <f>AVERAGE(Patient1_Healthy!D202,Patient2_Healthy!D202,Patient3_Healthy!D194,Patient4_Healthy!D194,Patient5_Healthy!D194,Patient6_Healthy!D194)</f>
        <v>1.6152068251405527E-2</v>
      </c>
      <c r="G195">
        <f>STDEV(Patient1_Healthy!D202,Patient2_Healthy!D202,Patient3_Healthy!D194,Patient4_Healthy!D194,Patient5_Healthy!D194,Patient6_Healthy!D194)</f>
        <v>7.5759372310336179E-2</v>
      </c>
      <c r="I195" s="14" t="s">
        <v>76</v>
      </c>
      <c r="J195">
        <f>AVERAGE(Patient1_Healthy!I202,Patient2_Healthy!I202,Patient3_Healthy!I194,Patient4_Healthy!I194,Patient5_Healthy!I194,Patient6_Healthy!I194)</f>
        <v>1.9766727454905302E-2</v>
      </c>
      <c r="K195">
        <f>STDEV(Patient1_Healthy!I202,Patient2_Healthy!I202,Patient3_Healthy!I194,Patient4_Healthy!I194,Patient5_Healthy!I194,Patient6_Healthy!I194)</f>
        <v>5.8330261882600216E-2</v>
      </c>
      <c r="L195" s="26">
        <f>AVERAGE(Patient1_Healthy!J202,Patient2_Healthy!J202,Patient3_Healthy!J194,Patient4_Healthy!J194,Patient5_Healthy!J194,Patient6_Healthy!J194)</f>
        <v>1.4434089346646741E-2</v>
      </c>
      <c r="M195" s="32">
        <f>STDEV(Patient1_Healthy!J202,Patient2_Healthy!J202,Patient3_Healthy!J194,Patient4_Healthy!J194,Patient5_Healthy!J194,Patient6_Healthy!J194)</f>
        <v>4.478155151310461E-2</v>
      </c>
      <c r="N195">
        <f>AVERAGE(Patient1_Healthy!K202,Patient2_Healthy!K202,Patient3_Healthy!K194,Patient4_Healthy!K194,Patient5_Healthy!K194,Patient6_Healthy!K194)</f>
        <v>1.2333822133411587E-2</v>
      </c>
      <c r="O195">
        <f>STDEV(Patient1_Healthy!K202,Patient2_Healthy!K202,Patient3_Healthy!K194,Patient4_Healthy!K194,Patient5_Healthy!K194,Patient6_Healthy!K194)</f>
        <v>4.7770558583974568E-2</v>
      </c>
      <c r="Q195" s="14" t="s">
        <v>77</v>
      </c>
      <c r="R195">
        <f>AVERAGE(Patient1_Healthy!Q202,Patient2_Healthy!Q202,Patient3_Healthy!Q194,Patient4_Healthy!Q194,Patient5_Healthy!Q194,Patient6_Healthy!Q194)</f>
        <v>-1.4312064186383255E-2</v>
      </c>
      <c r="S195">
        <f>STDEV(Patient1_Healthy!Q202,Patient2_Healthy!Q202,Patient3_Healthy!Q194,Patient4_Healthy!Q194,Patient5_Healthy!Q194,Patient6_Healthy!Q194)</f>
        <v>6.5057065947632844E-2</v>
      </c>
      <c r="T195" s="26">
        <f>AVERAGE(Patient1_Healthy!Q202,Patient2_Healthy!Q202,Patient3_Healthy!Q194,Patient4_Healthy!Q194,Patient5_Healthy!Q194,Patient6_Healthy!Q194)</f>
        <v>-1.4312064186383255E-2</v>
      </c>
      <c r="U195" s="32">
        <f>STDEV(Patient1_Healthy!Q202,Patient2_Healthy!Q202,Patient3_Healthy!Q194,Patient4_Healthy!Q194,Patient5_Healthy!Q194,Patient6_Healthy!Q194)</f>
        <v>6.5057065947632844E-2</v>
      </c>
    </row>
    <row r="196" spans="1:29" x14ac:dyDescent="0.25">
      <c r="A196" s="33" t="s">
        <v>23</v>
      </c>
      <c r="B196">
        <f>AVERAGE(Patient1_Healthy!B203,Patient2_Healthy!B203,Patient3_Healthy!B195,Patient4_Healthy!B195,Patient5_Healthy!B195,Patient6_Healthy!B195)</f>
        <v>3.6944518618316442E-2</v>
      </c>
      <c r="C196">
        <f>STDEV(Patient1_Healthy!B203,Patient2_Healthy!B203,Patient3_Healthy!B195,Patient4_Healthy!B195,Patient5_Healthy!B195,Patient6_Healthy!B195)</f>
        <v>0.13877279301851977</v>
      </c>
      <c r="D196" s="26">
        <f>AVERAGE(Patient1_Healthy!C203,Patient2_Healthy!C203,Patient3_Healthy!C195,Patient4_Healthy!C195,Patient5_Healthy!C195,Patient6_Healthy!C195)</f>
        <v>3.5066323254738456E-2</v>
      </c>
      <c r="E196" s="32">
        <f>STDEV(Patient1_Healthy!C203,Patient2_Healthy!C203,Patient3_Healthy!C195,Patient4_Healthy!C195,Patient5_Healthy!C195,Patient6_Healthy!C195)</f>
        <v>6.7325112647562607E-2</v>
      </c>
      <c r="F196">
        <f>AVERAGE(Patient1_Healthy!D203,Patient2_Healthy!D203,Patient3_Healthy!D195,Patient4_Healthy!D195,Patient5_Healthy!D195,Patient6_Healthy!D195)</f>
        <v>3.2334846891668344E-2</v>
      </c>
      <c r="G196">
        <f>STDEV(Patient1_Healthy!D203,Patient2_Healthy!D203,Patient3_Healthy!D195,Patient4_Healthy!D195,Patient5_Healthy!D195,Patient6_Healthy!D195)</f>
        <v>5.5763267672775021E-2</v>
      </c>
      <c r="I196" s="14" t="s">
        <v>78</v>
      </c>
      <c r="J196">
        <f>AVERAGE(Patient1_Healthy!I203,Patient2_Healthy!I203,Patient3_Healthy!I195,Patient4_Healthy!I195,Patient5_Healthy!I195,Patient6_Healthy!I195)</f>
        <v>1.6863740913130815E-3</v>
      </c>
      <c r="K196">
        <f>STDEV(Patient1_Healthy!I203,Patient2_Healthy!I203,Patient3_Healthy!I195,Patient4_Healthy!I195,Patient5_Healthy!I195,Patient6_Healthy!I195)</f>
        <v>0.11586676392724242</v>
      </c>
      <c r="L196" s="26">
        <f>AVERAGE(Patient1_Healthy!J203,Patient2_Healthy!J203,Patient3_Healthy!J195,Patient4_Healthy!J195,Patient5_Healthy!J195,Patient6_Healthy!J195)</f>
        <v>2.7738920430836214E-2</v>
      </c>
      <c r="M196" s="32">
        <f>STDEV(Patient1_Healthy!J203,Patient2_Healthy!J203,Patient3_Healthy!J195,Patient4_Healthy!J195,Patient5_Healthy!J195,Patient6_Healthy!J195)</f>
        <v>4.2378212801985463E-2</v>
      </c>
      <c r="N196">
        <f>AVERAGE(Patient1_Healthy!K203,Patient2_Healthy!K203,Patient3_Healthy!K195,Patient4_Healthy!K195,Patient5_Healthy!K195,Patient6_Healthy!K195)</f>
        <v>3.238915187323195E-2</v>
      </c>
      <c r="O196">
        <f>STDEV(Patient1_Healthy!K203,Patient2_Healthy!K203,Patient3_Healthy!K195,Patient4_Healthy!K195,Patient5_Healthy!K195,Patient6_Healthy!K195)</f>
        <v>3.889682525555848E-2</v>
      </c>
      <c r="Q196" s="14" t="s">
        <v>79</v>
      </c>
      <c r="R196">
        <f>AVERAGE(Patient1_Healthy!Q203,Patient2_Healthy!Q203,Patient3_Healthy!Q195,Patient4_Healthy!Q195,Patient5_Healthy!Q195,Patient6_Healthy!Q195)</f>
        <v>4.6757446514268615E-2</v>
      </c>
      <c r="S196">
        <f>STDEV(Patient1_Healthy!Q203,Patient2_Healthy!Q203,Patient3_Healthy!Q195,Patient4_Healthy!Q195,Patient5_Healthy!Q195,Patient6_Healthy!Q195)</f>
        <v>9.6180965744729591E-2</v>
      </c>
      <c r="T196" s="26">
        <f>AVERAGE(Patient1_Healthy!Q203,Patient2_Healthy!Q203,Patient3_Healthy!Q195,Patient4_Healthy!Q195,Patient5_Healthy!Q195,Patient6_Healthy!Q195)</f>
        <v>4.6757446514268615E-2</v>
      </c>
      <c r="U196" s="32">
        <f>STDEV(Patient1_Healthy!Q203,Patient2_Healthy!Q203,Patient3_Healthy!Q195,Patient4_Healthy!Q195,Patient5_Healthy!Q195,Patient6_Healthy!Q195)</f>
        <v>9.6180965744729591E-2</v>
      </c>
    </row>
    <row r="197" spans="1:29" x14ac:dyDescent="0.25">
      <c r="Y197" s="3" t="s">
        <v>85</v>
      </c>
    </row>
    <row r="198" spans="1:29" x14ac:dyDescent="0.25">
      <c r="A198" s="3" t="s">
        <v>88</v>
      </c>
      <c r="I198" s="3" t="s">
        <v>88</v>
      </c>
      <c r="Q198" s="3" t="s">
        <v>88</v>
      </c>
      <c r="Y198" s="33"/>
      <c r="Z198" s="72" t="s">
        <v>12</v>
      </c>
      <c r="AA198" s="73"/>
      <c r="AB198" s="74" t="s">
        <v>13</v>
      </c>
      <c r="AC198" s="72"/>
    </row>
    <row r="199" spans="1:29" x14ac:dyDescent="0.25">
      <c r="A199" s="33"/>
      <c r="B199" s="72" t="s">
        <v>12</v>
      </c>
      <c r="C199" s="76"/>
      <c r="D199" s="74" t="s">
        <v>68</v>
      </c>
      <c r="E199" s="76"/>
      <c r="F199" s="74" t="s">
        <v>69</v>
      </c>
      <c r="G199" s="75"/>
      <c r="I199" s="33"/>
      <c r="J199" s="72" t="s">
        <v>13</v>
      </c>
      <c r="K199" s="75"/>
      <c r="L199" s="74" t="s">
        <v>70</v>
      </c>
      <c r="M199" s="76"/>
      <c r="N199" s="72" t="s">
        <v>71</v>
      </c>
      <c r="O199" s="75"/>
      <c r="Q199" s="33"/>
      <c r="R199" s="72" t="s">
        <v>12</v>
      </c>
      <c r="S199" s="75"/>
      <c r="T199" s="74" t="s">
        <v>13</v>
      </c>
      <c r="U199" s="76"/>
      <c r="Y199" s="33"/>
      <c r="Z199" s="33" t="s">
        <v>159</v>
      </c>
      <c r="AA199" s="33" t="s">
        <v>160</v>
      </c>
      <c r="AB199" s="34" t="s">
        <v>159</v>
      </c>
      <c r="AC199" s="33" t="s">
        <v>160</v>
      </c>
    </row>
    <row r="200" spans="1:29" x14ac:dyDescent="0.25">
      <c r="A200" s="31"/>
      <c r="B200" s="33" t="s">
        <v>159</v>
      </c>
      <c r="C200" s="33" t="s">
        <v>160</v>
      </c>
      <c r="D200" s="34" t="s">
        <v>159</v>
      </c>
      <c r="E200" s="35" t="s">
        <v>160</v>
      </c>
      <c r="F200" s="33" t="s">
        <v>159</v>
      </c>
      <c r="G200" s="33" t="s">
        <v>160</v>
      </c>
      <c r="I200" s="31"/>
      <c r="J200" s="33" t="s">
        <v>159</v>
      </c>
      <c r="K200" s="33" t="s">
        <v>160</v>
      </c>
      <c r="L200" s="34" t="s">
        <v>159</v>
      </c>
      <c r="M200" s="35" t="s">
        <v>160</v>
      </c>
      <c r="N200" s="33" t="s">
        <v>159</v>
      </c>
      <c r="O200" s="33" t="s">
        <v>160</v>
      </c>
      <c r="Q200" s="31"/>
      <c r="R200" s="33" t="s">
        <v>159</v>
      </c>
      <c r="S200" s="33" t="s">
        <v>160</v>
      </c>
      <c r="T200" s="34" t="s">
        <v>159</v>
      </c>
      <c r="U200" s="35" t="s">
        <v>160</v>
      </c>
      <c r="Y200" s="33" t="s">
        <v>15</v>
      </c>
      <c r="Z200">
        <f>AVERAGE(Patient1_Healthy!X208,Patient2_Healthy!X208,Patient3_Healthy!X196,Patient4_Healthy!X196,Patient5_Healthy!X196,Patient6_Healthy!X196)</f>
        <v>6.0915113155581811E-2</v>
      </c>
      <c r="AA200">
        <f>STDEV(Patient1_Healthy!X208,Patient2_Healthy!X208,Patient3_Healthy!X196,Patient4_Healthy!X196,Patient5_Healthy!X196,Patient6_Healthy!X196)</f>
        <v>0.10998962788761807</v>
      </c>
      <c r="AB200" s="26">
        <f>AVERAGE(Patient1_Healthy!Y208,Patient2_Healthy!Y208,Patient3_Healthy!Y196,Patient4_Healthy!Y196,Patient5_Healthy!Y196,Patient6_Healthy!Y196)</f>
        <v>5.6392707758779172E-2</v>
      </c>
      <c r="AC200">
        <f>STDEV(Patient1_Healthy!Y208,Patient2_Healthy!Y208,Patient3_Healthy!Y196,Patient4_Healthy!Y196,Patient5_Healthy!Y196,Patient6_Healthy!Y196)</f>
        <v>0.10179878393050074</v>
      </c>
    </row>
    <row r="201" spans="1:29" x14ac:dyDescent="0.25">
      <c r="A201" s="33" t="s">
        <v>14</v>
      </c>
      <c r="B201">
        <f>AVERAGE(Patient1_Healthy!B208,Patient2_Healthy!B208,Patient3_Healthy!B200,Patient4_Healthy!B200,Patient5_Healthy!B200,Patient6_Healthy!B200)</f>
        <v>-3.3737915203637447E-2</v>
      </c>
      <c r="C201">
        <f>STDEV(Patient1_Healthy!B208,Patient2_Healthy!B208,Patient3_Healthy!B200,Patient4_Healthy!B200,Patient5_Healthy!B200,Patient6_Healthy!B200)</f>
        <v>7.3820961183803102E-2</v>
      </c>
      <c r="D201" s="26">
        <f>AVERAGE(Patient1_Healthy!C208,Patient2_Healthy!C208,Patient3_Healthy!C200,Patient4_Healthy!C200,Patient5_Healthy!C200,Patient6_Healthy!C200)</f>
        <v>-1.1682057621632538E-2</v>
      </c>
      <c r="E201" s="32">
        <f>STDEV(Patient1_Healthy!C208,Patient2_Healthy!C208,Patient3_Healthy!C200,Patient4_Healthy!C200,Patient5_Healthy!C200,Patient6_Healthy!C200)</f>
        <v>6.5108623054046258E-2</v>
      </c>
      <c r="F201">
        <f>AVERAGE(Patient1_Healthy!D208,Patient2_Healthy!D208,Patient3_Healthy!D200,Patient4_Healthy!D200,Patient5_Healthy!D200,Patient6_Healthy!D200)</f>
        <v>-1.1809605924753865E-2</v>
      </c>
      <c r="G201">
        <f>STDEV(Patient1_Healthy!D208,Patient2_Healthy!D208,Patient3_Healthy!D200,Patient4_Healthy!D200,Patient5_Healthy!D200,Patient6_Healthy!D200)</f>
        <v>6.3338603966238069E-2</v>
      </c>
      <c r="I201" s="14" t="s">
        <v>72</v>
      </c>
      <c r="J201">
        <f>AVERAGE(Patient1_Healthy!I208,Patient2_Healthy!I208,Patient3_Healthy!I200,Patient4_Healthy!I200,Patient5_Healthy!I200,Patient6_Healthy!I200)</f>
        <v>0.1160672555527114</v>
      </c>
      <c r="K201">
        <f>STDEV(Patient1_Healthy!I208,Patient2_Healthy!I208,Patient3_Healthy!I200,Patient4_Healthy!I200,Patient5_Healthy!I200,Patient6_Healthy!I200)</f>
        <v>0.16143686795413861</v>
      </c>
      <c r="L201" s="26">
        <f>AVERAGE(Patient1_Healthy!J208,Patient2_Healthy!J208,Patient3_Healthy!J200,Patient4_Healthy!J200,Patient5_Healthy!J200,Patient6_Healthy!J200)</f>
        <v>-1.443097642248707E-2</v>
      </c>
      <c r="M201" s="32">
        <f>STDEV(Patient1_Healthy!J208,Patient2_Healthy!J208,Patient3_Healthy!J200,Patient4_Healthy!J200,Patient5_Healthy!J200,Patient6_Healthy!J200)</f>
        <v>4.4952749745689177E-2</v>
      </c>
      <c r="N201">
        <f>AVERAGE(Patient1_Healthy!K208,Patient2_Healthy!K208,Patient3_Healthy!K200,Patient4_Healthy!K200,Patient5_Healthy!K200,Patient6_Healthy!K200)</f>
        <v>-7.2560581712286703E-3</v>
      </c>
      <c r="O201">
        <f>STDEV(Patient1_Healthy!K208,Patient2_Healthy!K208,Patient3_Healthy!K200,Patient4_Healthy!K200,Patient5_Healthy!K200,Patient6_Healthy!K200)</f>
        <v>4.7766832535811134E-2</v>
      </c>
      <c r="Q201" s="14" t="s">
        <v>73</v>
      </c>
      <c r="R201">
        <f>AVERAGE(Patient1_Healthy!P208,Patient2_Healthy!P208,Patient3_Healthy!P200,Patient4_Healthy!P200,Patient5_Healthy!P200,Patient6_Healthy!P200)</f>
        <v>4.958304062416103E-2</v>
      </c>
      <c r="S201">
        <f>STDEV(Patient1_Healthy!P208,Patient2_Healthy!P208,Patient3_Healthy!P200,Patient4_Healthy!P200,Patient5_Healthy!P200,Patient6_Healthy!P200)</f>
        <v>0.17128209175115527</v>
      </c>
      <c r="T201" s="26">
        <f>AVERAGE(Patient1_Healthy!Q208,Patient2_Healthy!Q208,Patient3_Healthy!Q200,Patient4_Healthy!Q200,Patient5_Healthy!Q200,Patient6_Healthy!Q200)</f>
        <v>7.5120933745830676E-2</v>
      </c>
      <c r="U201" s="32">
        <f>STDEV(Patient1_Healthy!Q208,Patient2_Healthy!Q208,Patient3_Healthy!Q200,Patient4_Healthy!Q200,Patient5_Healthy!Q200,Patient6_Healthy!Q200)</f>
        <v>0.14800381311191116</v>
      </c>
      <c r="Y201" s="33" t="s">
        <v>18</v>
      </c>
      <c r="Z201">
        <f>AVERAGE(Patient1_Healthy!X209,Patient2_Healthy!X209,Patient3_Healthy!X197,Patient4_Healthy!X197,Patient5_Healthy!X197,Patient6_Healthy!X197)</f>
        <v>3.8377065609048668E-2</v>
      </c>
      <c r="AA201">
        <f>STDEV(Patient1_Healthy!X209,Patient2_Healthy!X209,Patient3_Healthy!X197,Patient4_Healthy!X197,Patient5_Healthy!X197,Patient6_Healthy!X197)</f>
        <v>8.9090951949364214E-2</v>
      </c>
      <c r="AB201" s="26">
        <f>AVERAGE(Patient1_Healthy!Y209,Patient2_Healthy!Y209,Patient3_Healthy!Y197,Patient4_Healthy!Y197,Patient5_Healthy!Y197,Patient6_Healthy!Y197)</f>
        <v>4.6281864527705698E-2</v>
      </c>
      <c r="AC201">
        <f>STDEV(Patient1_Healthy!Y209,Patient2_Healthy!Y209,Patient3_Healthy!Y197,Patient4_Healthy!Y197,Patient5_Healthy!Y197,Patient6_Healthy!Y197)</f>
        <v>0.1211843473433437</v>
      </c>
    </row>
    <row r="202" spans="1:29" x14ac:dyDescent="0.25">
      <c r="A202" s="33" t="s">
        <v>17</v>
      </c>
      <c r="B202">
        <f>AVERAGE(Patient1_Healthy!B209,Patient2_Healthy!B209,Patient3_Healthy!B201,Patient4_Healthy!B201,Patient5_Healthy!B201,Patient6_Healthy!B201)</f>
        <v>3.9688639235619501E-2</v>
      </c>
      <c r="C202">
        <f>STDEV(Patient1_Healthy!B209,Patient2_Healthy!B209,Patient3_Healthy!B201,Patient4_Healthy!B201,Patient5_Healthy!B201,Patient6_Healthy!B201)</f>
        <v>9.5216234485905285E-2</v>
      </c>
      <c r="D202" s="26">
        <f>AVERAGE(Patient1_Healthy!C209,Patient2_Healthy!C209,Patient3_Healthy!C201,Patient4_Healthy!C201,Patient5_Healthy!C201,Patient6_Healthy!C201)</f>
        <v>1.4722448306391038E-2</v>
      </c>
      <c r="E202" s="32">
        <f>STDEV(Patient1_Healthy!C209,Patient2_Healthy!C209,Patient3_Healthy!C201,Patient4_Healthy!C201,Patient5_Healthy!C201,Patient6_Healthy!C201)</f>
        <v>5.7715072148104535E-2</v>
      </c>
      <c r="F202">
        <f>AVERAGE(Patient1_Healthy!D209,Patient2_Healthy!D209,Patient3_Healthy!D201,Patient4_Healthy!D201,Patient5_Healthy!D201,Patient6_Healthy!D201)</f>
        <v>1.5068479582891181E-2</v>
      </c>
      <c r="G202">
        <f>STDEV(Patient1_Healthy!D209,Patient2_Healthy!D209,Patient3_Healthy!D201,Patient4_Healthy!D201,Patient5_Healthy!D201,Patient6_Healthy!D201)</f>
        <v>4.436408768444268E-2</v>
      </c>
      <c r="I202" s="14" t="s">
        <v>74</v>
      </c>
      <c r="J202">
        <f>AVERAGE(Patient1_Healthy!I209,Patient2_Healthy!I209,Patient3_Healthy!I201,Patient4_Healthy!I201,Patient5_Healthy!I201,Patient6_Healthy!I201)</f>
        <v>8.2110197758034978E-2</v>
      </c>
      <c r="K202">
        <f>STDEV(Patient1_Healthy!I209,Patient2_Healthy!I209,Patient3_Healthy!I201,Patient4_Healthy!I201,Patient5_Healthy!I201,Patient6_Healthy!I201)</f>
        <v>7.3667114230416872E-2</v>
      </c>
      <c r="L202" s="26">
        <f>AVERAGE(Patient1_Healthy!J209,Patient2_Healthy!J209,Patient3_Healthy!J201,Patient4_Healthy!J201,Patient5_Healthy!J201,Patient6_Healthy!J201)</f>
        <v>-3.4034779450511782E-3</v>
      </c>
      <c r="M202" s="32">
        <f>STDEV(Patient1_Healthy!J209,Patient2_Healthy!J209,Patient3_Healthy!J201,Patient4_Healthy!J201,Patient5_Healthy!J201,Patient6_Healthy!J201)</f>
        <v>7.2257854553422193E-2</v>
      </c>
      <c r="N202">
        <f>AVERAGE(Patient1_Healthy!K209,Patient2_Healthy!K209,Patient3_Healthy!K201,Patient4_Healthy!K201,Patient5_Healthy!K201,Patient6_Healthy!K201)</f>
        <v>-2.9072374301226805E-3</v>
      </c>
      <c r="O202">
        <f>STDEV(Patient1_Healthy!K209,Patient2_Healthy!K209,Patient3_Healthy!K201,Patient4_Healthy!K201,Patient5_Healthy!K201,Patient6_Healthy!K201)</f>
        <v>7.7119831780402534E-2</v>
      </c>
      <c r="Q202" s="14" t="s">
        <v>75</v>
      </c>
      <c r="R202">
        <f>AVERAGE(Patient1_Healthy!P209,Patient2_Healthy!P209,Patient3_Healthy!P201,Patient4_Healthy!P201,Patient5_Healthy!P201,Patient6_Healthy!P201)</f>
        <v>0.12809379355180786</v>
      </c>
      <c r="S202">
        <f>STDEV(Patient1_Healthy!P209,Patient2_Healthy!P209,Patient3_Healthy!P201,Patient4_Healthy!P201,Patient5_Healthy!P201,Patient6_Healthy!P201)</f>
        <v>0.16839786441671964</v>
      </c>
      <c r="T202" s="26">
        <f>AVERAGE(Patient1_Healthy!Q209,Patient2_Healthy!Q209,Patient3_Healthy!Q201,Patient4_Healthy!Q201,Patient5_Healthy!Q201,Patient6_Healthy!Q201)</f>
        <v>7.6449966656224402E-2</v>
      </c>
      <c r="U202" s="32">
        <f>STDEV(Patient1_Healthy!Q209,Patient2_Healthy!Q209,Patient3_Healthy!Q201,Patient4_Healthy!Q201,Patient5_Healthy!Q201,Patient6_Healthy!Q201)</f>
        <v>8.1645553218367209E-2</v>
      </c>
      <c r="Y202" s="33" t="s">
        <v>21</v>
      </c>
      <c r="Z202">
        <f>AVERAGE(Patient1_Healthy!X210,Patient2_Healthy!X210,Patient3_Healthy!X198,Patient4_Healthy!X198,Patient5_Healthy!X198,Patient6_Healthy!X198)</f>
        <v>9.9007897451830099E-2</v>
      </c>
      <c r="AA202">
        <f>STDEV(Patient1_Healthy!X210,Patient2_Healthy!X210,Patient3_Healthy!X198,Patient4_Healthy!X198,Patient5_Healthy!X198,Patient6_Healthy!X198)</f>
        <v>6.6591720622653325E-2</v>
      </c>
      <c r="AB202" s="26">
        <f>AVERAGE(Patient1_Healthy!Y210,Patient2_Healthy!Y210,Patient3_Healthy!Y198,Patient4_Healthy!Y198,Patient5_Healthy!Y198,Patient6_Healthy!Y198)</f>
        <v>6.0664866166375987E-2</v>
      </c>
      <c r="AC202">
        <f>STDEV(Patient1_Healthy!Y210,Patient2_Healthy!Y210,Patient3_Healthy!Y198,Patient4_Healthy!Y198,Patient5_Healthy!Y198,Patient6_Healthy!Y198)</f>
        <v>3.7439538322958273E-2</v>
      </c>
    </row>
    <row r="203" spans="1:29" x14ac:dyDescent="0.25">
      <c r="A203" s="33" t="s">
        <v>20</v>
      </c>
      <c r="B203">
        <f>AVERAGE(Patient1_Healthy!B210,Patient2_Healthy!B210,Patient3_Healthy!B202,Patient4_Healthy!B202,Patient5_Healthy!B202,Patient6_Healthy!B202)</f>
        <v>-6.1106500968939902E-2</v>
      </c>
      <c r="C203">
        <f>STDEV(Patient1_Healthy!B210,Patient2_Healthy!B210,Patient3_Healthy!B202,Patient4_Healthy!B202,Patient5_Healthy!B202,Patient6_Healthy!B202)</f>
        <v>0.1400260307012374</v>
      </c>
      <c r="D203" s="26">
        <f>AVERAGE(Patient1_Healthy!C210,Patient2_Healthy!C210,Patient3_Healthy!C202,Patient4_Healthy!C202,Patient5_Healthy!C202,Patient6_Healthy!C202)</f>
        <v>-5.1794859919165631E-2</v>
      </c>
      <c r="E203" s="32">
        <f>STDEV(Patient1_Healthy!C210,Patient2_Healthy!C210,Patient3_Healthy!C202,Patient4_Healthy!C202,Patient5_Healthy!C202,Patient6_Healthy!C202)</f>
        <v>5.0817664278921142E-2</v>
      </c>
      <c r="F203">
        <f>AVERAGE(Patient1_Healthy!D210,Patient2_Healthy!D210,Patient3_Healthy!D202,Patient4_Healthy!D202,Patient5_Healthy!D202,Patient6_Healthy!D202)</f>
        <v>-5.3205469632958337E-2</v>
      </c>
      <c r="G203">
        <f>STDEV(Patient1_Healthy!D210,Patient2_Healthy!D210,Patient3_Healthy!D202,Patient4_Healthy!D202,Patient5_Healthy!D202,Patient6_Healthy!D202)</f>
        <v>4.8887831747078975E-2</v>
      </c>
      <c r="I203" s="14" t="s">
        <v>76</v>
      </c>
      <c r="J203">
        <f>AVERAGE(Patient1_Healthy!I210,Patient2_Healthy!I210,Patient3_Healthy!I202,Patient4_Healthy!I202,Patient5_Healthy!I202,Patient6_Healthy!I202)</f>
        <v>2.0443469370290349E-2</v>
      </c>
      <c r="K203">
        <f>STDEV(Patient1_Healthy!I210,Patient2_Healthy!I210,Patient3_Healthy!I202,Patient4_Healthy!I202,Patient5_Healthy!I202,Patient6_Healthy!I202)</f>
        <v>1.7725410465567287E-2</v>
      </c>
      <c r="L203" s="26">
        <f>AVERAGE(Patient1_Healthy!J210,Patient2_Healthy!J210,Patient3_Healthy!J202,Patient4_Healthy!J202,Patient5_Healthy!J202,Patient6_Healthy!J202)</f>
        <v>-1.4180861612063887E-2</v>
      </c>
      <c r="M203" s="32">
        <f>STDEV(Patient1_Healthy!J210,Patient2_Healthy!J210,Patient3_Healthy!J202,Patient4_Healthy!J202,Patient5_Healthy!J202,Patient6_Healthy!J202)</f>
        <v>6.2281303125588418E-2</v>
      </c>
      <c r="N203">
        <f>AVERAGE(Patient1_Healthy!K210,Patient2_Healthy!K210,Patient3_Healthy!K202,Patient4_Healthy!K202,Patient5_Healthy!K202,Patient6_Healthy!K202)</f>
        <v>-2.0516119351274568E-2</v>
      </c>
      <c r="O203">
        <f>STDEV(Patient1_Healthy!K210,Patient2_Healthy!K210,Patient3_Healthy!K202,Patient4_Healthy!K202,Patient5_Healthy!K202,Patient6_Healthy!K202)</f>
        <v>6.055177592449873E-2</v>
      </c>
      <c r="Q203" s="14" t="s">
        <v>77</v>
      </c>
      <c r="R203">
        <f>AVERAGE(Patient1_Healthy!P210,Patient2_Healthy!P210,Patient3_Healthy!P202,Patient4_Healthy!P202,Patient5_Healthy!P202,Patient6_Healthy!P202)</f>
        <v>1.8455038621668345E-2</v>
      </c>
      <c r="S203">
        <f>STDEV(Patient1_Healthy!P210,Patient2_Healthy!P210,Patient3_Healthy!P202,Patient4_Healthy!P202,Patient5_Healthy!P202,Patient6_Healthy!P202)</f>
        <v>5.3398595868356907E-2</v>
      </c>
      <c r="T203" s="26">
        <f>AVERAGE(Patient1_Healthy!Q210,Patient2_Healthy!Q210,Patient3_Healthy!Q202,Patient4_Healthy!Q202,Patient5_Healthy!Q202,Patient6_Healthy!Q202)</f>
        <v>3.5711683479278528E-2</v>
      </c>
      <c r="U203" s="32">
        <f>STDEV(Patient1_Healthy!Q210,Patient2_Healthy!Q210,Patient3_Healthy!Q202,Patient4_Healthy!Q202,Patient5_Healthy!Q202,Patient6_Healthy!Q202)</f>
        <v>4.3820909791156847E-2</v>
      </c>
      <c r="Y203" s="33" t="s">
        <v>24</v>
      </c>
      <c r="Z203">
        <f>AVERAGE(Patient1_Healthy!X211,Patient2_Healthy!X211,Patient3_Healthy!X199,Patient4_Healthy!X199,Patient5_Healthy!X199,Patient6_Healthy!X199)</f>
        <v>0.15947055108249689</v>
      </c>
      <c r="AA203">
        <f>STDEV(Patient1_Healthy!X211,Patient2_Healthy!X211,Patient3_Healthy!X199,Patient4_Healthy!X199,Patient5_Healthy!X199,Patient6_Healthy!X199)</f>
        <v>0.23425435388656513</v>
      </c>
      <c r="AB203" s="26">
        <f>AVERAGE(Patient1_Healthy!Y211,Patient2_Healthy!Y211,Patient3_Healthy!Y199,Patient4_Healthy!Y199,Patient5_Healthy!Y199,Patient6_Healthy!Y199)</f>
        <v>0.11516752354774724</v>
      </c>
      <c r="AC203">
        <f>STDEV(Patient1_Healthy!Y211,Patient2_Healthy!Y211,Patient3_Healthy!Y199,Patient4_Healthy!Y199,Patient5_Healthy!Y199,Patient6_Healthy!Y199)</f>
        <v>0.10735738981321007</v>
      </c>
    </row>
    <row r="204" spans="1:29" x14ac:dyDescent="0.25">
      <c r="A204" s="33" t="s">
        <v>23</v>
      </c>
      <c r="B204">
        <f>AVERAGE(Patient1_Healthy!B211,Patient2_Healthy!B211,Patient3_Healthy!B203,Patient4_Healthy!B203,Patient5_Healthy!B203,Patient6_Healthy!B203)</f>
        <v>-3.2634406054718054E-2</v>
      </c>
      <c r="C204">
        <f>STDEV(Patient1_Healthy!B211,Patient2_Healthy!B211,Patient3_Healthy!B203,Patient4_Healthy!B203,Patient5_Healthy!B203,Patient6_Healthy!B203)</f>
        <v>0.20272204509897349</v>
      </c>
      <c r="D204" s="26">
        <f>AVERAGE(Patient1_Healthy!C211,Patient2_Healthy!C211,Patient3_Healthy!C203,Patient4_Healthy!C203,Patient5_Healthy!C203,Patient6_Healthy!C203)</f>
        <v>-6.7905591224946896E-2</v>
      </c>
      <c r="E204" s="32">
        <f>STDEV(Patient1_Healthy!C211,Patient2_Healthy!C211,Patient3_Healthy!C203,Patient4_Healthy!C203,Patient5_Healthy!C203,Patient6_Healthy!C203)</f>
        <v>7.1673252192373832E-2</v>
      </c>
      <c r="F204">
        <f>AVERAGE(Patient1_Healthy!D211,Patient2_Healthy!D211,Patient3_Healthy!D203,Patient4_Healthy!D203,Patient5_Healthy!D203,Patient6_Healthy!D203)</f>
        <v>-6.1544110939688999E-2</v>
      </c>
      <c r="G204">
        <f>STDEV(Patient1_Healthy!D211,Patient2_Healthy!D211,Patient3_Healthy!D203,Patient4_Healthy!D203,Patient5_Healthy!D203,Patient6_Healthy!D203)</f>
        <v>6.9862799269768835E-2</v>
      </c>
      <c r="I204" s="14" t="s">
        <v>78</v>
      </c>
      <c r="J204">
        <f>AVERAGE(Patient1_Healthy!I211,Patient2_Healthy!I211,Patient3_Healthy!I203,Patient4_Healthy!I203,Patient5_Healthy!I203,Patient6_Healthy!I203)</f>
        <v>4.3111855251277996E-2</v>
      </c>
      <c r="K204">
        <f>STDEV(Patient1_Healthy!I211,Patient2_Healthy!I211,Patient3_Healthy!I203,Patient4_Healthy!I203,Patient5_Healthy!I203,Patient6_Healthy!I203)</f>
        <v>6.4950845132647095E-2</v>
      </c>
      <c r="L204" s="26">
        <f>AVERAGE(Patient1_Healthy!J211,Patient2_Healthy!J211,Patient3_Healthy!J203,Patient4_Healthy!J203,Patient5_Healthy!J203,Patient6_Healthy!J203)</f>
        <v>-2.2496759671540193E-2</v>
      </c>
      <c r="M204" s="32">
        <f>STDEV(Patient1_Healthy!J211,Patient2_Healthy!J211,Patient3_Healthy!J203,Patient4_Healthy!J203,Patient5_Healthy!J203,Patient6_Healthy!J203)</f>
        <v>5.9168503841303129E-2</v>
      </c>
      <c r="N204">
        <f>AVERAGE(Patient1_Healthy!K211,Patient2_Healthy!K211,Patient3_Healthy!K203,Patient4_Healthy!K203,Patient5_Healthy!K203,Patient6_Healthy!K203)</f>
        <v>-2.4295258260932647E-2</v>
      </c>
      <c r="O204">
        <f>STDEV(Patient1_Healthy!K211,Patient2_Healthy!K211,Patient3_Healthy!K203,Patient4_Healthy!K203,Patient5_Healthy!K203,Patient6_Healthy!K203)</f>
        <v>5.7941396063818491E-2</v>
      </c>
      <c r="Q204" s="14" t="s">
        <v>79</v>
      </c>
      <c r="R204">
        <f>AVERAGE(Patient1_Healthy!P211,Patient2_Healthy!P211,Patient3_Healthy!P203,Patient4_Healthy!P203,Patient5_Healthy!P203,Patient6_Healthy!P203)</f>
        <v>-2.9072310102131304E-2</v>
      </c>
      <c r="S204">
        <f>STDEV(Patient1_Healthy!P211,Patient2_Healthy!P211,Patient3_Healthy!P203,Patient4_Healthy!P203,Patient5_Healthy!P203,Patient6_Healthy!P203)</f>
        <v>0.11013904180574992</v>
      </c>
      <c r="T204" s="26">
        <f>AVERAGE(Patient1_Healthy!Q211,Patient2_Healthy!Q211,Patient3_Healthy!Q203,Patient4_Healthy!Q203,Patient5_Healthy!Q203,Patient6_Healthy!Q203)</f>
        <v>2.0628229597873353E-3</v>
      </c>
      <c r="U204" s="32">
        <f>STDEV(Patient1_Healthy!Q211,Patient2_Healthy!Q211,Patient3_Healthy!Q203,Patient4_Healthy!Q203,Patient5_Healthy!Q203,Patient6_Healthy!Q203)</f>
        <v>4.1244847409913854E-2</v>
      </c>
      <c r="Y204" s="33" t="s">
        <v>25</v>
      </c>
      <c r="Z204">
        <f>AVERAGE(Patient1_Healthy!X212,Patient2_Healthy!X212,Patient3_Healthy!X200,Patient4_Healthy!X200,Patient5_Healthy!X200,Patient6_Healthy!X200)</f>
        <v>6.4214752786455304E-2</v>
      </c>
      <c r="AA204">
        <f>STDEV(Patient1_Healthy!X212,Patient2_Healthy!X212,Patient3_Healthy!X200,Patient4_Healthy!X200,Patient5_Healthy!X200,Patient6_Healthy!X200)</f>
        <v>9.0690903509645857E-2</v>
      </c>
      <c r="AB204" s="26">
        <f>AVERAGE(Patient1_Healthy!Y212,Patient2_Healthy!Y212,Patient3_Healthy!Y200,Patient4_Healthy!Y200,Patient5_Healthy!Y200,Patient6_Healthy!Y200)</f>
        <v>9.3237556874732674E-2</v>
      </c>
      <c r="AC204">
        <f>STDEV(Patient1_Healthy!Y212,Patient2_Healthy!Y212,Patient3_Healthy!Y200,Patient4_Healthy!Y200,Patient5_Healthy!Y200,Patient6_Healthy!Y200)</f>
        <v>0.11992332700317777</v>
      </c>
    </row>
    <row r="205" spans="1:29" x14ac:dyDescent="0.25">
      <c r="Y205" s="33" t="s">
        <v>26</v>
      </c>
      <c r="Z205">
        <f>AVERAGE(Patient1_Healthy!X213,Patient2_Healthy!X213,Patient3_Healthy!X201,Patient4_Healthy!X201,Patient5_Healthy!X201,Patient6_Healthy!X201)</f>
        <v>7.3681197347701899E-2</v>
      </c>
      <c r="AA205">
        <f>STDEV(Patient1_Healthy!X213,Patient2_Healthy!X213,Patient3_Healthy!X201,Patient4_Healthy!X201,Patient5_Healthy!X201,Patient6_Healthy!X201)</f>
        <v>0.11508393225813091</v>
      </c>
      <c r="AB205" s="26">
        <f>AVERAGE(Patient1_Healthy!Y213,Patient2_Healthy!Y213,Patient3_Healthy!Y201,Patient4_Healthy!Y201,Patient5_Healthy!Y201,Patient6_Healthy!Y201)</f>
        <v>7.8594651222317194E-2</v>
      </c>
      <c r="AC205">
        <f>STDEV(Patient1_Healthy!Y213,Patient2_Healthy!Y213,Patient3_Healthy!Y201,Patient4_Healthy!Y201,Patient5_Healthy!Y201,Patient6_Healthy!Y201)</f>
        <v>0.11184635318993265</v>
      </c>
    </row>
    <row r="206" spans="1:29" x14ac:dyDescent="0.25">
      <c r="A206" s="3" t="s">
        <v>92</v>
      </c>
      <c r="I206" s="3" t="s">
        <v>92</v>
      </c>
      <c r="Q206" s="3" t="s">
        <v>92</v>
      </c>
      <c r="Y206" s="33" t="s">
        <v>28</v>
      </c>
      <c r="Z206">
        <f>AVERAGE(Patient1_Healthy!X214,Patient2_Healthy!X214,Patient3_Healthy!X202,Patient4_Healthy!X202,Patient5_Healthy!X202,Patient6_Healthy!X202)</f>
        <v>0.15216190889760003</v>
      </c>
      <c r="AA206">
        <f>STDEV(Patient1_Healthy!X214,Patient2_Healthy!X214,Patient3_Healthy!X202,Patient4_Healthy!X202,Patient5_Healthy!X202,Patient6_Healthy!X202)</f>
        <v>0.11227968716923566</v>
      </c>
      <c r="AB206" s="26">
        <f>AVERAGE(Patient1_Healthy!Y214,Patient2_Healthy!Y214,Patient3_Healthy!Y202,Patient4_Healthy!Y202,Patient5_Healthy!Y202,Patient6_Healthy!Y202)</f>
        <v>0.13002717989717491</v>
      </c>
      <c r="AC206">
        <f>STDEV(Patient1_Healthy!Y214,Patient2_Healthy!Y214,Patient3_Healthy!Y202,Patient4_Healthy!Y202,Patient5_Healthy!Y202,Patient6_Healthy!Y202)</f>
        <v>5.3449370145257517E-2</v>
      </c>
    </row>
    <row r="207" spans="1:29" x14ac:dyDescent="0.25">
      <c r="A207" s="33"/>
      <c r="B207" s="72" t="s">
        <v>12</v>
      </c>
      <c r="C207" s="76"/>
      <c r="D207" s="74" t="s">
        <v>68</v>
      </c>
      <c r="E207" s="76"/>
      <c r="F207" s="74" t="s">
        <v>69</v>
      </c>
      <c r="G207" s="75"/>
      <c r="I207" s="33"/>
      <c r="J207" s="72" t="s">
        <v>13</v>
      </c>
      <c r="K207" s="75"/>
      <c r="L207" s="74" t="s">
        <v>70</v>
      </c>
      <c r="M207" s="76"/>
      <c r="N207" s="72" t="s">
        <v>71</v>
      </c>
      <c r="O207" s="75"/>
      <c r="Q207" s="33"/>
      <c r="R207" s="72" t="s">
        <v>12</v>
      </c>
      <c r="S207" s="75"/>
      <c r="T207" s="74" t="s">
        <v>13</v>
      </c>
      <c r="U207" s="76"/>
      <c r="Y207" s="33" t="s">
        <v>29</v>
      </c>
      <c r="Z207">
        <f>AVERAGE(Patient1_Healthy!X215,Patient2_Healthy!X215,Patient3_Healthy!X203,Patient4_Healthy!X203,Patient5_Healthy!X203,Patient6_Healthy!X203)</f>
        <v>9.5854465926478671E-2</v>
      </c>
      <c r="AA207">
        <f>STDEV(Patient1_Healthy!X215,Patient2_Healthy!X215,Patient3_Healthy!X203,Patient4_Healthy!X203,Patient5_Healthy!X203,Patient6_Healthy!X203)</f>
        <v>7.5562403989963015E-2</v>
      </c>
      <c r="AB207" s="26">
        <f>AVERAGE(Patient1_Healthy!Y215,Patient2_Healthy!Y215,Patient3_Healthy!Y203,Patient4_Healthy!Y203,Patient5_Healthy!Y203,Patient6_Healthy!Y203)</f>
        <v>0.1285060190774415</v>
      </c>
      <c r="AC207">
        <f>STDEV(Patient1_Healthy!Y215,Patient2_Healthy!Y215,Patient3_Healthy!Y203,Patient4_Healthy!Y203,Patient5_Healthy!Y203,Patient6_Healthy!Y203)</f>
        <v>6.0968305964876457E-2</v>
      </c>
    </row>
    <row r="208" spans="1:29" x14ac:dyDescent="0.25">
      <c r="A208" s="31"/>
      <c r="B208" s="33" t="s">
        <v>159</v>
      </c>
      <c r="C208" s="33" t="s">
        <v>160</v>
      </c>
      <c r="D208" s="34" t="s">
        <v>159</v>
      </c>
      <c r="E208" s="35" t="s">
        <v>160</v>
      </c>
      <c r="F208" s="33" t="s">
        <v>159</v>
      </c>
      <c r="G208" s="33" t="s">
        <v>160</v>
      </c>
      <c r="I208" s="31"/>
      <c r="J208" s="33" t="s">
        <v>159</v>
      </c>
      <c r="K208" s="33" t="s">
        <v>160</v>
      </c>
      <c r="L208" s="34" t="s">
        <v>159</v>
      </c>
      <c r="M208" s="35" t="s">
        <v>160</v>
      </c>
      <c r="N208" s="33" t="s">
        <v>159</v>
      </c>
      <c r="O208" s="33" t="s">
        <v>160</v>
      </c>
      <c r="Q208" s="31"/>
      <c r="R208" s="33" t="s">
        <v>159</v>
      </c>
      <c r="S208" s="33" t="s">
        <v>160</v>
      </c>
      <c r="T208" s="34" t="s">
        <v>159</v>
      </c>
      <c r="U208" s="35" t="s">
        <v>160</v>
      </c>
    </row>
    <row r="209" spans="1:29" x14ac:dyDescent="0.25">
      <c r="A209" s="33" t="s">
        <v>14</v>
      </c>
      <c r="B209">
        <f>AVERAGE(Patient1_Healthy!B224,Patient2_Healthy!B224,Patient3_Healthy!B208,Patient4_Healthy!B208,Patient5_Healthy!B208,Patient6_Healthy!B208)</f>
        <v>0.12102000528719022</v>
      </c>
      <c r="C209">
        <f>STDEV(Patient1_Healthy!B224,Patient2_Healthy!B224,Patient3_Healthy!B208,Patient4_Healthy!B208,Patient5_Healthy!B208,Patient6_Healthy!B208)</f>
        <v>0.23002325835426912</v>
      </c>
      <c r="D209" s="26">
        <f>AVERAGE(Patient1_Healthy!C224,Patient2_Healthy!C224,Patient3_Healthy!C208,Patient4_Healthy!C208,Patient5_Healthy!C208,Patient6_Healthy!C208)</f>
        <v>-0.12449910276120207</v>
      </c>
      <c r="E209" s="32">
        <f>STDEV(Patient1_Healthy!C224,Patient2_Healthy!C224,Patient3_Healthy!C208,Patient4_Healthy!C208,Patient5_Healthy!C208,Patient6_Healthy!C208)</f>
        <v>0.19803991963563419</v>
      </c>
      <c r="F209" s="32">
        <f>AVERAGE(Patient1_Healthy!D224,Patient2_Healthy!D224,Patient3_Healthy!D208,Patient4_Healthy!D208,Patient5_Healthy!D208,Patient6_Healthy!D208)</f>
        <v>-0.13105788533858434</v>
      </c>
      <c r="G209" s="32">
        <f>STDEV(Patient1_Healthy!D224,Patient2_Healthy!D224,Patient3_Healthy!D208,Patient4_Healthy!D208,Patient5_Healthy!D208,Patient6_Healthy!D208)</f>
        <v>0.18990560766790399</v>
      </c>
      <c r="I209" s="14" t="s">
        <v>72</v>
      </c>
      <c r="J209">
        <f>AVERAGE(Patient1_Healthy!I224,Patient2_Healthy!I224,Patient3_Healthy!I208,Patient4_Healthy!I208,Patient5_Healthy!I208,Patient6_Healthy!I208)</f>
        <v>0.21005442731146484</v>
      </c>
      <c r="K209">
        <f>STDEV(Patient1_Healthy!I224,Patient2_Healthy!I224,Patient3_Healthy!I208,Patient4_Healthy!I208,Patient5_Healthy!I208,Patient6_Healthy!I208)</f>
        <v>0.4438540711926755</v>
      </c>
      <c r="L209" s="26">
        <f>AVERAGE(Patient1_Healthy!J224,Patient2_Healthy!J224,Patient3_Healthy!J208,Patient4_Healthy!J208,Patient5_Healthy!J208,Patient6_Healthy!J208)</f>
        <v>0.31250117507486147</v>
      </c>
      <c r="M209" s="32">
        <f>STDEV(Patient1_Healthy!J224,Patient2_Healthy!J224,Patient3_Healthy!J208,Patient4_Healthy!J208,Patient5_Healthy!J208,Patient6_Healthy!J208)</f>
        <v>0.30127652743777728</v>
      </c>
      <c r="N209" s="32">
        <f>AVERAGE(Patient1_Healthy!K224,Patient2_Healthy!K224,Patient3_Healthy!K208,Patient4_Healthy!K208,Patient5_Healthy!K208,Patient6_Healthy!K208)</f>
        <v>0.28263138638486585</v>
      </c>
      <c r="O209" s="32">
        <f>STDEV(Patient1_Healthy!K224,Patient2_Healthy!K224,Patient3_Healthy!K208,Patient4_Healthy!K208,Patient5_Healthy!K208,Patient6_Healthy!K208)</f>
        <v>0.29712274954746365</v>
      </c>
      <c r="Q209" s="14" t="s">
        <v>73</v>
      </c>
      <c r="R209">
        <f>AVERAGE(Patient1_Healthy!P224,Patient2_Healthy!P224,Patient3_Healthy!P208,Patient4_Healthy!P208,Patient5_Healthy!P208,Patient6_Healthy!P208)</f>
        <v>0.20557887780346407</v>
      </c>
      <c r="S209">
        <f>STDEV(Patient1_Healthy!P224,Patient2_Healthy!P224,Patient3_Healthy!P208,Patient4_Healthy!P208,Patient5_Healthy!P208,Patient6_Healthy!P208)</f>
        <v>0.14943033697619246</v>
      </c>
      <c r="T209" s="26">
        <f>AVERAGE(Patient1_Healthy!Q224,Patient2_Healthy!Q224,Patient3_Healthy!Q208,Patient4_Healthy!Q208,Patient5_Healthy!Q208,Patient6_Healthy!Q208)</f>
        <v>0.15511476076311875</v>
      </c>
      <c r="U209" s="32">
        <f>STDEV(Patient1_Healthy!Q224,Patient2_Healthy!Q224,Patient3_Healthy!Q208,Patient4_Healthy!Q208,Patient5_Healthy!Q208,Patient6_Healthy!Q208)</f>
        <v>0.29962865893235707</v>
      </c>
    </row>
    <row r="210" spans="1:29" x14ac:dyDescent="0.25">
      <c r="A210" s="33" t="s">
        <v>17</v>
      </c>
      <c r="B210">
        <f>AVERAGE(Patient1_Healthy!B225,Patient2_Healthy!B225,Patient3_Healthy!B209,Patient4_Healthy!B209,Patient5_Healthy!B209,Patient6_Healthy!B209)</f>
        <v>7.9899146506649407E-2</v>
      </c>
      <c r="C210">
        <f>STDEV(Patient1_Healthy!B225,Patient2_Healthy!B225,Patient3_Healthy!B209,Patient4_Healthy!B209,Patient5_Healthy!B209,Patient6_Healthy!B209)</f>
        <v>0.25390053280028008</v>
      </c>
      <c r="D210" s="26">
        <f>AVERAGE(Patient1_Healthy!C225,Patient2_Healthy!C225,Patient3_Healthy!C209,Patient4_Healthy!C209,Patient5_Healthy!C209,Patient6_Healthy!C209)</f>
        <v>-0.11715529964651433</v>
      </c>
      <c r="E210" s="32">
        <f>STDEV(Patient1_Healthy!C225,Patient2_Healthy!C225,Patient3_Healthy!C209,Patient4_Healthy!C209,Patient5_Healthy!C209,Patient6_Healthy!C209)</f>
        <v>0.21866668186961266</v>
      </c>
      <c r="F210" s="32">
        <f>AVERAGE(Patient1_Healthy!D225,Patient2_Healthy!D225,Patient3_Healthy!D209,Patient4_Healthy!D209,Patient5_Healthy!D209,Patient6_Healthy!D209)</f>
        <v>-0.1304494127689742</v>
      </c>
      <c r="G210" s="32">
        <f>STDEV(Patient1_Healthy!D225,Patient2_Healthy!D225,Patient3_Healthy!D209,Patient4_Healthy!D209,Patient5_Healthy!D209,Patient6_Healthy!D209)</f>
        <v>0.2137104807136653</v>
      </c>
      <c r="I210" s="14" t="s">
        <v>74</v>
      </c>
      <c r="J210">
        <f>AVERAGE(Patient1_Healthy!I225,Patient2_Healthy!I225,Patient3_Healthy!I209,Patient4_Healthy!I209,Patient5_Healthy!I209,Patient6_Healthy!I209)</f>
        <v>0.25551920599319311</v>
      </c>
      <c r="K210">
        <f>STDEV(Patient1_Healthy!I225,Patient2_Healthy!I225,Patient3_Healthy!I209,Patient4_Healthy!I209,Patient5_Healthy!I209,Patient6_Healthy!I209)</f>
        <v>0.27726730809996009</v>
      </c>
      <c r="L210" s="26">
        <f>AVERAGE(Patient1_Healthy!J225,Patient2_Healthy!J225,Patient3_Healthy!J209,Patient4_Healthy!J209,Patient5_Healthy!J209,Patient6_Healthy!J209)</f>
        <v>0.19327549065649588</v>
      </c>
      <c r="M210" s="32">
        <f>STDEV(Patient1_Healthy!J225,Patient2_Healthy!J225,Patient3_Healthy!J209,Patient4_Healthy!J209,Patient5_Healthy!J209,Patient6_Healthy!J209)</f>
        <v>0.4121758432603716</v>
      </c>
      <c r="N210" s="32">
        <f>AVERAGE(Patient1_Healthy!K225,Patient2_Healthy!K225,Patient3_Healthy!K209,Patient4_Healthy!K209,Patient5_Healthy!K209,Patient6_Healthy!K209)</f>
        <v>0.16485181243463901</v>
      </c>
      <c r="O210" s="32">
        <f>STDEV(Patient1_Healthy!K225,Patient2_Healthy!K225,Patient3_Healthy!K209,Patient4_Healthy!K209,Patient5_Healthy!K209,Patient6_Healthy!K209)</f>
        <v>0.4060801781448079</v>
      </c>
      <c r="Q210" s="14" t="s">
        <v>75</v>
      </c>
      <c r="R210">
        <f>AVERAGE(Patient1_Healthy!P225,Patient2_Healthy!P225,Patient3_Healthy!P209,Patient4_Healthy!P209,Patient5_Healthy!P209,Patient6_Healthy!P209)</f>
        <v>0.37803653649149288</v>
      </c>
      <c r="S210">
        <f>STDEV(Patient1_Healthy!P225,Patient2_Healthy!P225,Patient3_Healthy!P209,Patient4_Healthy!P209,Patient5_Healthy!P209,Patient6_Healthy!P209)</f>
        <v>0.36053330327634175</v>
      </c>
      <c r="T210" s="26">
        <f>AVERAGE(Patient1_Healthy!Q225,Patient2_Healthy!Q225,Patient3_Healthy!Q209,Patient4_Healthy!Q209,Patient5_Healthy!Q209,Patient6_Healthy!Q209)</f>
        <v>0.25818823791731771</v>
      </c>
      <c r="U210" s="32">
        <f>STDEV(Patient1_Healthy!Q225,Patient2_Healthy!Q225,Patient3_Healthy!Q209,Patient4_Healthy!Q209,Patient5_Healthy!Q209,Patient6_Healthy!Q209)</f>
        <v>0.449817644452709</v>
      </c>
      <c r="Y210" s="3" t="s">
        <v>87</v>
      </c>
    </row>
    <row r="211" spans="1:29" x14ac:dyDescent="0.25">
      <c r="A211" s="33" t="s">
        <v>20</v>
      </c>
      <c r="B211">
        <f>AVERAGE(Patient1_Healthy!B226,Patient2_Healthy!B226,Patient3_Healthy!B210,Patient4_Healthy!B210,Patient5_Healthy!B210,Patient6_Healthy!B210)</f>
        <v>0.22182466181271468</v>
      </c>
      <c r="C211">
        <f>STDEV(Patient1_Healthy!B226,Patient2_Healthy!B226,Patient3_Healthy!B210,Patient4_Healthy!B210,Patient5_Healthy!B210,Patient6_Healthy!B210)</f>
        <v>0.3746159594208005</v>
      </c>
      <c r="D211" s="26">
        <f>AVERAGE(Patient1_Healthy!C226,Patient2_Healthy!C226,Patient3_Healthy!C210,Patient4_Healthy!C210,Patient5_Healthy!C210,Patient6_Healthy!C210)</f>
        <v>2.7196156458781557E-2</v>
      </c>
      <c r="E211" s="32">
        <f>STDEV(Patient1_Healthy!C226,Patient2_Healthy!C226,Patient3_Healthy!C210,Patient4_Healthy!C210,Patient5_Healthy!C210,Patient6_Healthy!C210)</f>
        <v>0.31786267001126062</v>
      </c>
      <c r="F211" s="32">
        <f>AVERAGE(Patient1_Healthy!D226,Patient2_Healthy!D226,Patient3_Healthy!D210,Patient4_Healthy!D210,Patient5_Healthy!D210,Patient6_Healthy!D210)</f>
        <v>1.8706939630830324E-2</v>
      </c>
      <c r="G211" s="32">
        <f>STDEV(Patient1_Healthy!D226,Patient2_Healthy!D226,Patient3_Healthy!D210,Patient4_Healthy!D210,Patient5_Healthy!D210,Patient6_Healthy!D210)</f>
        <v>0.31168883229298405</v>
      </c>
      <c r="I211" s="14" t="s">
        <v>76</v>
      </c>
      <c r="J211">
        <f>AVERAGE(Patient1_Healthy!I226,Patient2_Healthy!I226,Patient3_Healthy!I210,Patient4_Healthy!I210,Patient5_Healthy!I210,Patient6_Healthy!I210)</f>
        <v>0.15664344306449815</v>
      </c>
      <c r="K211">
        <f>STDEV(Patient1_Healthy!I226,Patient2_Healthy!I226,Patient3_Healthy!I210,Patient4_Healthy!I210,Patient5_Healthy!I210,Patient6_Healthy!I210)</f>
        <v>0.46802610965738312</v>
      </c>
      <c r="L211" s="26">
        <f>AVERAGE(Patient1_Healthy!J226,Patient2_Healthy!J226,Patient3_Healthy!J210,Patient4_Healthy!J210,Patient5_Healthy!J210,Patient6_Healthy!J210)</f>
        <v>0.17037002327463499</v>
      </c>
      <c r="M211" s="32">
        <f>STDEV(Patient1_Healthy!J226,Patient2_Healthy!J226,Patient3_Healthy!J210,Patient4_Healthy!J210,Patient5_Healthy!J210,Patient6_Healthy!J210)</f>
        <v>0.3522634036930487</v>
      </c>
      <c r="N211" s="32">
        <f>AVERAGE(Patient1_Healthy!K226,Patient2_Healthy!K226,Patient3_Healthy!K210,Patient4_Healthy!K210,Patient5_Healthy!K210,Patient6_Healthy!K210)</f>
        <v>0.13148440780975551</v>
      </c>
      <c r="O211" s="32">
        <f>STDEV(Patient1_Healthy!K226,Patient2_Healthy!K226,Patient3_Healthy!K210,Patient4_Healthy!K210,Patient5_Healthy!K210,Patient6_Healthy!K210)</f>
        <v>0.33063061474451272</v>
      </c>
      <c r="Q211" s="14" t="s">
        <v>77</v>
      </c>
      <c r="R211">
        <f>AVERAGE(Patient1_Healthy!P226,Patient2_Healthy!P226,Patient3_Healthy!P210,Patient4_Healthy!P210,Patient5_Healthy!P210,Patient6_Healthy!P210)</f>
        <v>0.23749550739392467</v>
      </c>
      <c r="S211">
        <f>STDEV(Patient1_Healthy!P226,Patient2_Healthy!P226,Patient3_Healthy!P210,Patient4_Healthy!P210,Patient5_Healthy!P210,Patient6_Healthy!P210)</f>
        <v>0.28654426485476936</v>
      </c>
      <c r="T211" s="26">
        <f>AVERAGE(Patient1_Healthy!Q226,Patient2_Healthy!Q226,Patient3_Healthy!Q210,Patient4_Healthy!Q210,Patient5_Healthy!Q210,Patient6_Healthy!Q210)</f>
        <v>0.31587191035203682</v>
      </c>
      <c r="U211" s="32">
        <f>STDEV(Patient1_Healthy!Q226,Patient2_Healthy!Q226,Patient3_Healthy!Q210,Patient4_Healthy!Q210,Patient5_Healthy!Q210,Patient6_Healthy!Q210)</f>
        <v>0.41397751867023169</v>
      </c>
      <c r="Y211" s="33"/>
      <c r="Z211" s="72" t="s">
        <v>12</v>
      </c>
      <c r="AA211" s="73"/>
      <c r="AB211" s="74" t="s">
        <v>13</v>
      </c>
      <c r="AC211" s="72"/>
    </row>
    <row r="212" spans="1:29" x14ac:dyDescent="0.25">
      <c r="A212" s="33" t="s">
        <v>23</v>
      </c>
      <c r="B212">
        <f>AVERAGE(Patient1_Healthy!B227,Patient2_Healthy!B227,Patient3_Healthy!B211,Patient4_Healthy!B211,Patient5_Healthy!B211,Patient6_Healthy!B211)</f>
        <v>0.22040698326936578</v>
      </c>
      <c r="C212">
        <f>STDEV(Patient1_Healthy!B227,Patient2_Healthy!B227,Patient3_Healthy!B211,Patient4_Healthy!B211,Patient5_Healthy!B211,Patient6_Healthy!B211)</f>
        <v>0.29700443822787892</v>
      </c>
      <c r="D212" s="26">
        <f>AVERAGE(Patient1_Healthy!C227,Patient2_Healthy!C227,Patient3_Healthy!C211,Patient4_Healthy!C211,Patient5_Healthy!C211,Patient6_Healthy!C211)</f>
        <v>-3.1539270813343588E-2</v>
      </c>
      <c r="E212" s="32">
        <f>STDEV(Patient1_Healthy!C227,Patient2_Healthy!C227,Patient3_Healthy!C211,Patient4_Healthy!C211,Patient5_Healthy!C211,Patient6_Healthy!C211)</f>
        <v>0.35414196894468813</v>
      </c>
      <c r="F212" s="32">
        <f>AVERAGE(Patient1_Healthy!D227,Patient2_Healthy!D227,Patient3_Healthy!D211,Patient4_Healthy!D211,Patient5_Healthy!D211,Patient6_Healthy!D211)</f>
        <v>-4.4908576346837203E-2</v>
      </c>
      <c r="G212" s="32">
        <f>STDEV(Patient1_Healthy!D227,Patient2_Healthy!D227,Patient3_Healthy!D211,Patient4_Healthy!D211,Patient5_Healthy!D211,Patient6_Healthy!D211)</f>
        <v>0.35312876825389772</v>
      </c>
      <c r="I212" s="14" t="s">
        <v>78</v>
      </c>
      <c r="J212">
        <f>AVERAGE(Patient1_Healthy!I227,Patient2_Healthy!I227,Patient3_Healthy!I211,Patient4_Healthy!I211,Patient5_Healthy!I211,Patient6_Healthy!I211)</f>
        <v>0.29917180512087532</v>
      </c>
      <c r="K212">
        <f>STDEV(Patient1_Healthy!I227,Patient2_Healthy!I227,Patient3_Healthy!I211,Patient4_Healthy!I211,Patient5_Healthy!I211,Patient6_Healthy!I211)</f>
        <v>0.53747888223561235</v>
      </c>
      <c r="L212" s="26">
        <f>AVERAGE(Patient1_Healthy!J227,Patient2_Healthy!J227,Patient3_Healthy!J211,Patient4_Healthy!J211,Patient5_Healthy!J211,Patient6_Healthy!J211)</f>
        <v>0.10485709022491778</v>
      </c>
      <c r="M212" s="32">
        <f>STDEV(Patient1_Healthy!J227,Patient2_Healthy!J227,Patient3_Healthy!J211,Patient4_Healthy!J211,Patient5_Healthy!J211,Patient6_Healthy!J211)</f>
        <v>0.43241194254907722</v>
      </c>
      <c r="N212" s="32">
        <f>AVERAGE(Patient1_Healthy!K227,Patient2_Healthy!K227,Patient3_Healthy!K211,Patient4_Healthy!K211,Patient5_Healthy!K211,Patient6_Healthy!K211)</f>
        <v>0.12361508444545997</v>
      </c>
      <c r="O212" s="32">
        <f>STDEV(Patient1_Healthy!K227,Patient2_Healthy!K227,Patient3_Healthy!K211,Patient4_Healthy!K211,Patient5_Healthy!K211,Patient6_Healthy!K211)</f>
        <v>0.42782979751042272</v>
      </c>
      <c r="Q212" s="14" t="s">
        <v>79</v>
      </c>
      <c r="R212">
        <f>AVERAGE(Patient1_Healthy!P227,Patient2_Healthy!P227,Patient3_Healthy!P211,Patient4_Healthy!P211,Patient5_Healthy!P211,Patient6_Healthy!P211)</f>
        <v>0.28596760671684862</v>
      </c>
      <c r="S212">
        <f>STDEV(Patient1_Healthy!P227,Patient2_Healthy!P227,Patient3_Healthy!P211,Patient4_Healthy!P211,Patient5_Healthy!P211,Patient6_Healthy!P211)</f>
        <v>0.31029354551751387</v>
      </c>
      <c r="T212" s="26">
        <f>AVERAGE(Patient1_Healthy!Q227,Patient2_Healthy!Q227,Patient3_Healthy!Q211,Patient4_Healthy!Q211,Patient5_Healthy!Q211,Patient6_Healthy!Q211)</f>
        <v>0.10729055430838556</v>
      </c>
      <c r="U212" s="32">
        <f>STDEV(Patient1_Healthy!Q227,Patient2_Healthy!Q227,Patient3_Healthy!Q211,Patient4_Healthy!Q211,Patient5_Healthy!Q211,Patient6_Healthy!Q211)</f>
        <v>0.46818507182228247</v>
      </c>
      <c r="Y212" s="33"/>
      <c r="Z212" s="33" t="s">
        <v>159</v>
      </c>
      <c r="AA212" s="33" t="s">
        <v>160</v>
      </c>
      <c r="AB212" s="34" t="s">
        <v>159</v>
      </c>
      <c r="AC212" s="33" t="s">
        <v>160</v>
      </c>
    </row>
    <row r="213" spans="1:29" x14ac:dyDescent="0.25">
      <c r="Y213" s="33" t="s">
        <v>15</v>
      </c>
      <c r="Z213">
        <f>AVERAGE(Patient1_Healthy!X220,Patient2_Healthy!X220,Patient3_Healthy!X208,Patient4_Healthy!X208,Patient5_Healthy!X208,Patient6_Healthy!X208)</f>
        <v>-3.1702981958415061E-2</v>
      </c>
      <c r="AA213">
        <f>STDEV(Patient1_Healthy!X220,Patient2_Healthy!X220,Patient3_Healthy!X208,Patient4_Healthy!X208,Patient5_Healthy!X208,Patient6_Healthy!X208)</f>
        <v>6.4419787349816404E-2</v>
      </c>
      <c r="AB213" s="26">
        <f>AVERAGE(Patient1_Healthy!Y220,Patient2_Healthy!Y220,Patient3_Healthy!Y208,Patient4_Healthy!Y208,Patient5_Healthy!Y208,Patient6_Healthy!Y208)</f>
        <v>-9.8929415599318341E-3</v>
      </c>
      <c r="AC213">
        <f>STDEV(Patient1_Healthy!Y220,Patient2_Healthy!Y220,Patient3_Healthy!Y208,Patient4_Healthy!Y208,Patient5_Healthy!Y208,Patient6_Healthy!Y208)</f>
        <v>8.1346813681983002E-2</v>
      </c>
    </row>
    <row r="214" spans="1:29" x14ac:dyDescent="0.25">
      <c r="A214" s="3" t="s">
        <v>93</v>
      </c>
      <c r="I214" s="3" t="s">
        <v>93</v>
      </c>
      <c r="Q214" s="3" t="s">
        <v>93</v>
      </c>
      <c r="Y214" s="33" t="s">
        <v>18</v>
      </c>
      <c r="Z214">
        <f>AVERAGE(Patient1_Healthy!X221,Patient2_Healthy!X221,Patient3_Healthy!X209,Patient4_Healthy!X209,Patient5_Healthy!X209,Patient6_Healthy!X209)</f>
        <v>-1.5330936319524022E-2</v>
      </c>
      <c r="AA214">
        <f>STDEV(Patient1_Healthy!X221,Patient2_Healthy!X221,Patient3_Healthy!X209,Patient4_Healthy!X209,Patient5_Healthy!X209,Patient6_Healthy!X209)</f>
        <v>6.2974115047415666E-2</v>
      </c>
      <c r="AB214" s="26">
        <f>AVERAGE(Patient1_Healthy!Y221,Patient2_Healthy!Y221,Patient3_Healthy!Y209,Patient4_Healthy!Y209,Patient5_Healthy!Y209,Patient6_Healthy!Y209)</f>
        <v>8.5298926808184388E-3</v>
      </c>
      <c r="AC214">
        <f>STDEV(Patient1_Healthy!Y221,Patient2_Healthy!Y221,Patient3_Healthy!Y209,Patient4_Healthy!Y209,Patient5_Healthy!Y209,Patient6_Healthy!Y209)</f>
        <v>5.3334454274555389E-2</v>
      </c>
    </row>
    <row r="215" spans="1:29" x14ac:dyDescent="0.25">
      <c r="A215" s="33"/>
      <c r="B215" s="72" t="s">
        <v>12</v>
      </c>
      <c r="C215" s="76"/>
      <c r="D215" s="74" t="s">
        <v>68</v>
      </c>
      <c r="E215" s="76"/>
      <c r="F215" s="74" t="s">
        <v>69</v>
      </c>
      <c r="G215" s="75"/>
      <c r="I215" s="33"/>
      <c r="J215" s="72" t="s">
        <v>13</v>
      </c>
      <c r="K215" s="75"/>
      <c r="L215" s="74" t="s">
        <v>70</v>
      </c>
      <c r="M215" s="76"/>
      <c r="N215" s="72" t="s">
        <v>71</v>
      </c>
      <c r="O215" s="75"/>
      <c r="Q215" s="33"/>
      <c r="R215" s="72" t="s">
        <v>12</v>
      </c>
      <c r="S215" s="75"/>
      <c r="T215" s="74" t="s">
        <v>13</v>
      </c>
      <c r="U215" s="76"/>
      <c r="Y215" s="33" t="s">
        <v>21</v>
      </c>
      <c r="Z215">
        <f>AVERAGE(Patient1_Healthy!X222,Patient2_Healthy!X222,Patient3_Healthy!X210,Patient4_Healthy!X210,Patient5_Healthy!X210,Patient6_Healthy!X210)</f>
        <v>-4.330868270620386E-2</v>
      </c>
      <c r="AA215">
        <f>STDEV(Patient1_Healthy!X222,Patient2_Healthy!X222,Patient3_Healthy!X210,Patient4_Healthy!X210,Patient5_Healthy!X210,Patient6_Healthy!X210)</f>
        <v>8.6548163606215853E-2</v>
      </c>
      <c r="AB215" s="26">
        <f>AVERAGE(Patient1_Healthy!Y222,Patient2_Healthy!Y222,Patient3_Healthy!Y210,Patient4_Healthy!Y210,Patient5_Healthy!Y210,Patient6_Healthy!Y210)</f>
        <v>-2.0405852998234605E-2</v>
      </c>
      <c r="AC215">
        <f>STDEV(Patient1_Healthy!Y222,Patient2_Healthy!Y222,Patient3_Healthy!Y210,Patient4_Healthy!Y210,Patient5_Healthy!Y210,Patient6_Healthy!Y210)</f>
        <v>9.9776019963785809E-2</v>
      </c>
    </row>
    <row r="216" spans="1:29" x14ac:dyDescent="0.25">
      <c r="A216" s="31"/>
      <c r="B216" s="33" t="s">
        <v>159</v>
      </c>
      <c r="C216" s="33" t="s">
        <v>160</v>
      </c>
      <c r="D216" s="34" t="s">
        <v>159</v>
      </c>
      <c r="E216" s="35" t="s">
        <v>160</v>
      </c>
      <c r="F216" s="33" t="s">
        <v>159</v>
      </c>
      <c r="G216" s="33" t="s">
        <v>160</v>
      </c>
      <c r="I216" s="31"/>
      <c r="J216" s="33" t="s">
        <v>159</v>
      </c>
      <c r="K216" s="33" t="s">
        <v>160</v>
      </c>
      <c r="L216" s="34" t="s">
        <v>159</v>
      </c>
      <c r="M216" s="35" t="s">
        <v>160</v>
      </c>
      <c r="N216" s="33" t="s">
        <v>159</v>
      </c>
      <c r="O216" s="33" t="s">
        <v>160</v>
      </c>
      <c r="Q216" s="31"/>
      <c r="R216" s="33" t="s">
        <v>159</v>
      </c>
      <c r="S216" s="33" t="s">
        <v>160</v>
      </c>
      <c r="T216" s="34" t="s">
        <v>159</v>
      </c>
      <c r="U216" s="35" t="s">
        <v>160</v>
      </c>
      <c r="Y216" s="33" t="s">
        <v>24</v>
      </c>
      <c r="Z216">
        <f>AVERAGE(Patient1_Healthy!X223,Patient2_Healthy!X223,Patient3_Healthy!X211,Patient4_Healthy!X211,Patient5_Healthy!X211,Patient6_Healthy!X211)</f>
        <v>1.0482650810186289E-3</v>
      </c>
      <c r="AA216">
        <f>STDEV(Patient1_Healthy!X223,Patient2_Healthy!X223,Patient3_Healthy!X211,Patient4_Healthy!X211,Patient5_Healthy!X211,Patient6_Healthy!X211)</f>
        <v>0.14073165906040241</v>
      </c>
      <c r="AB216" s="26">
        <f>AVERAGE(Patient1_Healthy!Y223,Patient2_Healthy!Y223,Patient3_Healthy!Y211,Patient4_Healthy!Y211,Patient5_Healthy!Y211,Patient6_Healthy!Y211)</f>
        <v>3.0524004984846208E-2</v>
      </c>
      <c r="AC216">
        <f>STDEV(Patient1_Healthy!Y223,Patient2_Healthy!Y223,Patient3_Healthy!Y211,Patient4_Healthy!Y211,Patient5_Healthy!Y211,Patient6_Healthy!Y211)</f>
        <v>0.11831135288595207</v>
      </c>
    </row>
    <row r="217" spans="1:29" x14ac:dyDescent="0.25">
      <c r="A217" s="33" t="s">
        <v>14</v>
      </c>
      <c r="B217">
        <f>AVERAGE(Patient1_Healthy!B232,Patient2_Healthy!B232,Patient3_Healthy!B216,Patient4_Healthy!B216,Patient5_Healthy!B216,Patient6_Healthy!B216)</f>
        <v>-1.2475462426638155E-2</v>
      </c>
      <c r="C217">
        <f>STDEV(Patient1_Healthy!B232,Patient2_Healthy!B232,Patient3_Healthy!B216,Patient4_Healthy!B216,Patient5_Healthy!B216,Patient6_Healthy!B216)</f>
        <v>5.0281981310471201E-2</v>
      </c>
      <c r="D217">
        <f>AVERAGE(Patient1_Healthy!C232,Patient2_Healthy!C232,Patient3_Healthy!C216,Patient4_Healthy!C216,Patient5_Healthy!C216,Patient6_Healthy!C216)</f>
        <v>1.9334154117756186E-2</v>
      </c>
      <c r="E217" s="32">
        <f>STDEV(Patient1_Healthy!C232,Patient2_Healthy!C232,Patient3_Healthy!C216,Patient4_Healthy!C216,Patient5_Healthy!C216,Patient6_Healthy!C216)</f>
        <v>6.1869326182278424E-2</v>
      </c>
      <c r="F217">
        <f>AVERAGE(Patient1_Healthy!D232,Patient2_Healthy!D232,Patient3_Healthy!D216,Patient4_Healthy!D216,Patient5_Healthy!D216,Patient6_Healthy!D216)</f>
        <v>1.2918326686146864E-2</v>
      </c>
      <c r="G217">
        <f>STDEV(Patient1_Healthy!D232,Patient2_Healthy!D232,Patient3_Healthy!D216,Patient4_Healthy!D216,Patient5_Healthy!D216,Patient6_Healthy!D216)</f>
        <v>6.8542741974803548E-2</v>
      </c>
      <c r="I217" s="14" t="s">
        <v>72</v>
      </c>
      <c r="J217">
        <f>AVERAGE(Patient1_Healthy!I232,Patient2_Healthy!I232,Patient3_Healthy!I216,Patient4_Healthy!I216,Patient5_Healthy!I216,Patient6_Healthy!I216)</f>
        <v>4.6096584809396983E-2</v>
      </c>
      <c r="K217">
        <f>STDEV(Patient1_Healthy!I232,Patient2_Healthy!I232,Patient3_Healthy!I216,Patient4_Healthy!I216,Patient5_Healthy!I216,Patient6_Healthy!I216)</f>
        <v>0.10146184628232724</v>
      </c>
      <c r="L217">
        <f>AVERAGE(Patient1_Healthy!J232,Patient2_Healthy!J232,Patient3_Healthy!J216,Patient4_Healthy!J216,Patient5_Healthy!J216,Patient6_Healthy!J216)</f>
        <v>-8.2462686850704753E-3</v>
      </c>
      <c r="M217" s="32">
        <f>STDEV(Patient1_Healthy!J232,Patient2_Healthy!J232,Patient3_Healthy!J216,Patient4_Healthy!J216,Patient5_Healthy!J216,Patient6_Healthy!J216)</f>
        <v>3.358984952663454E-2</v>
      </c>
      <c r="N217">
        <f>AVERAGE(Patient1_Healthy!K232,Patient2_Healthy!K232,Patient3_Healthy!K216,Patient4_Healthy!K216,Patient5_Healthy!K216,Patient6_Healthy!K216)</f>
        <v>-1.15024510024199E-2</v>
      </c>
      <c r="O217">
        <f>STDEV(Patient1_Healthy!K232,Patient2_Healthy!K232,Patient3_Healthy!K216,Patient4_Healthy!K216,Patient5_Healthy!K216,Patient6_Healthy!K216)</f>
        <v>3.1962121652429711E-2</v>
      </c>
      <c r="Q217" s="14" t="s">
        <v>73</v>
      </c>
      <c r="R217">
        <f>AVERAGE(Patient1_Healthy!P232,Patient2_Healthy!P232,Patient3_Healthy!P216,Patient4_Healthy!P216,Patient5_Healthy!P216,Patient6_Healthy!P216)</f>
        <v>-1.9439618130780666E-3</v>
      </c>
      <c r="S217">
        <f>STDEV(Patient1_Healthy!P232,Patient2_Healthy!P232,Patient3_Healthy!P216,Patient4_Healthy!P216,Patient5_Healthy!P216,Patient6_Healthy!P216)</f>
        <v>8.2580408642202494E-2</v>
      </c>
      <c r="T217">
        <f>AVERAGE(Patient1_Healthy!Q232,Patient2_Healthy!Q232,Patient3_Healthy!Q216,Patient4_Healthy!Q216,Patient5_Healthy!Q216,Patient6_Healthy!Q216)</f>
        <v>3.1491637414225941E-2</v>
      </c>
      <c r="U217" s="32">
        <f>STDEV(Patient1_Healthy!Q232,Patient2_Healthy!Q232,Patient3_Healthy!Q216,Patient4_Healthy!Q216,Patient5_Healthy!Q216,Patient6_Healthy!Q216)</f>
        <v>9.8993349345389989E-2</v>
      </c>
      <c r="Y217" s="33" t="s">
        <v>25</v>
      </c>
      <c r="Z217">
        <f>AVERAGE(Patient1_Healthy!X224,Patient2_Healthy!X224,Patient3_Healthy!X212,Patient4_Healthy!X212,Patient5_Healthy!X212,Patient6_Healthy!X212)</f>
        <v>-3.8585500759023839E-4</v>
      </c>
      <c r="AA217">
        <f>STDEV(Patient1_Healthy!X224,Patient2_Healthy!X224,Patient3_Healthy!X212,Patient4_Healthy!X212,Patient5_Healthy!X212,Patient6_Healthy!X212)</f>
        <v>8.0529864477187366E-2</v>
      </c>
      <c r="AB217" s="26">
        <f>AVERAGE(Patient1_Healthy!Y224,Patient2_Healthy!Y224,Patient3_Healthy!Y212,Patient4_Healthy!Y212,Patient5_Healthy!Y212,Patient6_Healthy!Y212)</f>
        <v>2.0044549498024242E-2</v>
      </c>
      <c r="AC217">
        <f>STDEV(Patient1_Healthy!Y224,Patient2_Healthy!Y224,Patient3_Healthy!Y212,Patient4_Healthy!Y212,Patient5_Healthy!Y212,Patient6_Healthy!Y212)</f>
        <v>7.8405321789974725E-2</v>
      </c>
    </row>
    <row r="218" spans="1:29" x14ac:dyDescent="0.25">
      <c r="A218" s="33" t="s">
        <v>17</v>
      </c>
      <c r="B218">
        <f>AVERAGE(Patient1_Healthy!B233,Patient2_Healthy!B233,Patient3_Healthy!B217,Patient4_Healthy!B217,Patient5_Healthy!B217,Patient6_Healthy!B217)</f>
        <v>-3.5340147658901255E-2</v>
      </c>
      <c r="C218">
        <f>STDEV(Patient1_Healthy!B233,Patient2_Healthy!B233,Patient3_Healthy!B217,Patient4_Healthy!B217,Patient5_Healthy!B217,Patient6_Healthy!B217)</f>
        <v>0.1700325824343617</v>
      </c>
      <c r="D218">
        <f>AVERAGE(Patient1_Healthy!C233,Patient2_Healthy!C233,Patient3_Healthy!C217,Patient4_Healthy!C217,Patient5_Healthy!C217,Patient6_Healthy!C217)</f>
        <v>-3.4356234924802034E-3</v>
      </c>
      <c r="E218" s="32">
        <f>STDEV(Patient1_Healthy!C233,Patient2_Healthy!C233,Patient3_Healthy!C217,Patient4_Healthy!C217,Patient5_Healthy!C217,Patient6_Healthy!C217)</f>
        <v>4.2290999880868228E-2</v>
      </c>
      <c r="F218">
        <f>AVERAGE(Patient1_Healthy!D233,Patient2_Healthy!D233,Patient3_Healthy!D217,Patient4_Healthy!D217,Patient5_Healthy!D217,Patient6_Healthy!D217)</f>
        <v>-7.1203807462885439E-3</v>
      </c>
      <c r="G218">
        <f>STDEV(Patient1_Healthy!D233,Patient2_Healthy!D233,Patient3_Healthy!D217,Patient4_Healthy!D217,Patient5_Healthy!D217,Patient6_Healthy!D217)</f>
        <v>4.6185656807831578E-2</v>
      </c>
      <c r="I218" s="14" t="s">
        <v>74</v>
      </c>
      <c r="J218">
        <f>AVERAGE(Patient1_Healthy!I233,Patient2_Healthy!I233,Patient3_Healthy!I217,Patient4_Healthy!I217,Patient5_Healthy!I217,Patient6_Healthy!I217)</f>
        <v>8.4512816384850864E-2</v>
      </c>
      <c r="K218">
        <f>STDEV(Patient1_Healthy!I233,Patient2_Healthy!I233,Patient3_Healthy!I217,Patient4_Healthy!I217,Patient5_Healthy!I217,Patient6_Healthy!I217)</f>
        <v>0.139588367219973</v>
      </c>
      <c r="L218">
        <f>AVERAGE(Patient1_Healthy!J233,Patient2_Healthy!J233,Patient3_Healthy!J217,Patient4_Healthy!J217,Patient5_Healthy!J217,Patient6_Healthy!J217)</f>
        <v>-4.2914643943131818E-2</v>
      </c>
      <c r="M218" s="32">
        <f>STDEV(Patient1_Healthy!J233,Patient2_Healthy!J233,Patient3_Healthy!J217,Patient4_Healthy!J217,Patient5_Healthy!J217,Patient6_Healthy!J217)</f>
        <v>6.6007549464485102E-2</v>
      </c>
      <c r="N218">
        <f>AVERAGE(Patient1_Healthy!K233,Patient2_Healthy!K233,Patient3_Healthy!K217,Patient4_Healthy!K217,Patient5_Healthy!K217,Patient6_Healthy!K217)</f>
        <v>-4.8260392514939E-2</v>
      </c>
      <c r="O218">
        <f>STDEV(Patient1_Healthy!K233,Patient2_Healthy!K233,Patient3_Healthy!K217,Patient4_Healthy!K217,Patient5_Healthy!K217,Patient6_Healthy!K217)</f>
        <v>6.3789984606733727E-2</v>
      </c>
      <c r="Q218" s="14" t="s">
        <v>75</v>
      </c>
      <c r="R218">
        <f>AVERAGE(Patient1_Healthy!P233,Patient2_Healthy!P233,Patient3_Healthy!P217,Patient4_Healthy!P217,Patient5_Healthy!P217,Patient6_Healthy!P217)</f>
        <v>6.6790381137918409E-2</v>
      </c>
      <c r="S218">
        <f>STDEV(Patient1_Healthy!P233,Patient2_Healthy!P233,Patient3_Healthy!P217,Patient4_Healthy!P217,Patient5_Healthy!P217,Patient6_Healthy!P217)</f>
        <v>0.15608925555231776</v>
      </c>
      <c r="T218">
        <f>AVERAGE(Patient1_Healthy!Q233,Patient2_Healthy!Q233,Patient3_Healthy!Q217,Patient4_Healthy!Q217,Patient5_Healthy!Q217,Patient6_Healthy!Q217)</f>
        <v>6.8160295151616632E-2</v>
      </c>
      <c r="U218" s="32">
        <f>STDEV(Patient1_Healthy!Q233,Patient2_Healthy!Q233,Patient3_Healthy!Q217,Patient4_Healthy!Q217,Patient5_Healthy!Q217,Patient6_Healthy!Q217)</f>
        <v>0.10607998832389601</v>
      </c>
      <c r="Y218" s="33" t="s">
        <v>26</v>
      </c>
      <c r="Z218">
        <f>AVERAGE(Patient1_Healthy!X225,Patient2_Healthy!X225,Patient3_Healthy!X213,Patient4_Healthy!X213,Patient5_Healthy!X213,Patient6_Healthy!X213)</f>
        <v>1.7437856051224786E-2</v>
      </c>
      <c r="AA218">
        <f>STDEV(Patient1_Healthy!X225,Patient2_Healthy!X225,Patient3_Healthy!X213,Patient4_Healthy!X213,Patient5_Healthy!X213,Patient6_Healthy!X213)</f>
        <v>6.190215059094159E-2</v>
      </c>
      <c r="AB218" s="26">
        <f>AVERAGE(Patient1_Healthy!Y225,Patient2_Healthy!Y225,Patient3_Healthy!Y213,Patient4_Healthy!Y213,Patient5_Healthy!Y213,Patient6_Healthy!Y213)</f>
        <v>2.9488847792987136E-2</v>
      </c>
      <c r="AC218">
        <f>STDEV(Patient1_Healthy!Y225,Patient2_Healthy!Y225,Patient3_Healthy!Y213,Patient4_Healthy!Y213,Patient5_Healthy!Y213,Patient6_Healthy!Y213)</f>
        <v>6.3709466182729643E-2</v>
      </c>
    </row>
    <row r="219" spans="1:29" x14ac:dyDescent="0.25">
      <c r="A219" s="33" t="s">
        <v>20</v>
      </c>
      <c r="B219">
        <f>AVERAGE(Patient1_Healthy!B234,Patient2_Healthy!B234,Patient3_Healthy!B218,Patient4_Healthy!B218,Patient5_Healthy!B218,Patient6_Healthy!B218)</f>
        <v>5.8488030323562172E-3</v>
      </c>
      <c r="C219">
        <f>STDEV(Patient1_Healthy!B234,Patient2_Healthy!B234,Patient3_Healthy!B218,Patient4_Healthy!B218,Patient5_Healthy!B218,Patient6_Healthy!B218)</f>
        <v>0.15951924824179753</v>
      </c>
      <c r="D219">
        <f>AVERAGE(Patient1_Healthy!C234,Patient2_Healthy!C234,Patient3_Healthy!C218,Patient4_Healthy!C218,Patient5_Healthy!C218,Patient6_Healthy!C218)</f>
        <v>-1.3263326095250058E-2</v>
      </c>
      <c r="E219" s="32">
        <f>STDEV(Patient1_Healthy!C234,Patient2_Healthy!C234,Patient3_Healthy!C218,Patient4_Healthy!C218,Patient5_Healthy!C218,Patient6_Healthy!C218)</f>
        <v>6.0626569854572779E-2</v>
      </c>
      <c r="F219">
        <f>AVERAGE(Patient1_Healthy!D234,Patient2_Healthy!D234,Patient3_Healthy!D218,Patient4_Healthy!D218,Patient5_Healthy!D218,Patient6_Healthy!D218)</f>
        <v>-2.1723446135035848E-2</v>
      </c>
      <c r="G219">
        <f>STDEV(Patient1_Healthy!D234,Patient2_Healthy!D234,Patient3_Healthy!D218,Patient4_Healthy!D218,Patient5_Healthy!D218,Patient6_Healthy!D218)</f>
        <v>6.2627228998238374E-2</v>
      </c>
      <c r="I219" s="14" t="s">
        <v>76</v>
      </c>
      <c r="J219">
        <f>AVERAGE(Patient1_Healthy!I234,Patient2_Healthy!I234,Patient3_Healthy!I218,Patient4_Healthy!I218,Patient5_Healthy!I218,Patient6_Healthy!I218)</f>
        <v>-1.4687785432845052E-2</v>
      </c>
      <c r="K219">
        <f>STDEV(Patient1_Healthy!I234,Patient2_Healthy!I234,Patient3_Healthy!I218,Patient4_Healthy!I218,Patient5_Healthy!I218,Patient6_Healthy!I218)</f>
        <v>0.14561164307118701</v>
      </c>
      <c r="L219">
        <f>AVERAGE(Patient1_Healthy!J234,Patient2_Healthy!J234,Patient3_Healthy!J218,Patient4_Healthy!J218,Patient5_Healthy!J218,Patient6_Healthy!J218)</f>
        <v>2.7765576590882957E-2</v>
      </c>
      <c r="M219" s="32">
        <f>STDEV(Patient1_Healthy!J234,Patient2_Healthy!J234,Patient3_Healthy!J218,Patient4_Healthy!J218,Patient5_Healthy!J218,Patient6_Healthy!J218)</f>
        <v>6.0799557385511571E-2</v>
      </c>
      <c r="N219">
        <f>AVERAGE(Patient1_Healthy!K234,Patient2_Healthy!K234,Patient3_Healthy!K218,Patient4_Healthy!K218,Patient5_Healthy!K218,Patient6_Healthy!K218)</f>
        <v>1.9356649094996094E-2</v>
      </c>
      <c r="O219">
        <f>STDEV(Patient1_Healthy!K234,Patient2_Healthy!K234,Patient3_Healthy!K218,Patient4_Healthy!K218,Patient5_Healthy!K218,Patient6_Healthy!K218)</f>
        <v>6.5896063436021793E-2</v>
      </c>
      <c r="Q219" s="14" t="s">
        <v>77</v>
      </c>
      <c r="R219">
        <f>AVERAGE(Patient1_Healthy!P234,Patient2_Healthy!P234,Patient3_Healthy!P218,Patient4_Healthy!P218,Patient5_Healthy!P218,Patient6_Healthy!P218)</f>
        <v>-8.9348558883337106E-3</v>
      </c>
      <c r="S219">
        <f>STDEV(Patient1_Healthy!P234,Patient2_Healthy!P234,Patient3_Healthy!P218,Patient4_Healthy!P218,Patient5_Healthy!P218,Patient6_Healthy!P218)</f>
        <v>9.8450939060847592E-2</v>
      </c>
      <c r="T219">
        <f>AVERAGE(Patient1_Healthy!Q234,Patient2_Healthy!Q234,Patient3_Healthy!Q218,Patient4_Healthy!Q218,Patient5_Healthy!Q218,Patient6_Healthy!Q218)</f>
        <v>-1.0741469618623996E-2</v>
      </c>
      <c r="U219" s="32">
        <f>STDEV(Patient1_Healthy!Q234,Patient2_Healthy!Q234,Patient3_Healthy!Q218,Patient4_Healthy!Q218,Patient5_Healthy!Q218,Patient6_Healthy!Q218)</f>
        <v>0.13331225441747652</v>
      </c>
      <c r="Y219" s="33" t="s">
        <v>28</v>
      </c>
      <c r="Z219">
        <f>AVERAGE(Patient1_Healthy!X226,Patient2_Healthy!X226,Patient3_Healthy!X214,Patient4_Healthy!X214,Patient5_Healthy!X214,Patient6_Healthy!X214)</f>
        <v>2.7823504839215012E-2</v>
      </c>
      <c r="AA219">
        <f>STDEV(Patient1_Healthy!X226,Patient2_Healthy!X226,Patient3_Healthy!X214,Patient4_Healthy!X214,Patient5_Healthy!X214,Patient6_Healthy!X214)</f>
        <v>0.10510699460013459</v>
      </c>
      <c r="AB219" s="26">
        <f>AVERAGE(Patient1_Healthy!Y226,Patient2_Healthy!Y226,Patient3_Healthy!Y214,Patient4_Healthy!Y214,Patient5_Healthy!Y214,Patient6_Healthy!Y214)</f>
        <v>3.8815657665468448E-2</v>
      </c>
      <c r="AC219">
        <f>STDEV(Patient1_Healthy!Y226,Patient2_Healthy!Y226,Patient3_Healthy!Y214,Patient4_Healthy!Y214,Patient5_Healthy!Y214,Patient6_Healthy!Y214)</f>
        <v>7.9364839458898162E-2</v>
      </c>
    </row>
    <row r="220" spans="1:29" x14ac:dyDescent="0.25">
      <c r="A220" s="33" t="s">
        <v>23</v>
      </c>
      <c r="B220">
        <f>AVERAGE(Patient1_Healthy!B235,Patient2_Healthy!B235,Patient3_Healthy!B219,Patient4_Healthy!B219,Patient5_Healthy!B219,Patient6_Healthy!B219)</f>
        <v>6.6518610267567738E-2</v>
      </c>
      <c r="C220">
        <f>STDEV(Patient1_Healthy!B235,Patient2_Healthy!B235,Patient3_Healthy!B219,Patient4_Healthy!B219,Patient5_Healthy!B219,Patient6_Healthy!B219)</f>
        <v>5.3739208264346645E-2</v>
      </c>
      <c r="D220">
        <f>AVERAGE(Patient1_Healthy!C235,Patient2_Healthy!C235,Patient3_Healthy!C219,Patient4_Healthy!C219,Patient5_Healthy!C219,Patient6_Healthy!C219)</f>
        <v>7.5620624278505558E-3</v>
      </c>
      <c r="E220" s="32">
        <f>STDEV(Patient1_Healthy!C235,Patient2_Healthy!C235,Patient3_Healthy!C219,Patient4_Healthy!C219,Patient5_Healthy!C219,Patient6_Healthy!C219)</f>
        <v>7.238947202587713E-2</v>
      </c>
      <c r="F220">
        <f>AVERAGE(Patient1_Healthy!D235,Patient2_Healthy!D235,Patient3_Healthy!D219,Patient4_Healthy!D219,Patient5_Healthy!D219,Patient6_Healthy!D219)</f>
        <v>6.7182609376471546E-3</v>
      </c>
      <c r="G220">
        <f>STDEV(Patient1_Healthy!D235,Patient2_Healthy!D235,Patient3_Healthy!D219,Patient4_Healthy!D219,Patient5_Healthy!D219,Patient6_Healthy!D219)</f>
        <v>7.4555910021801078E-2</v>
      </c>
      <c r="I220" s="14" t="s">
        <v>78</v>
      </c>
      <c r="J220">
        <f>AVERAGE(Patient1_Healthy!I235,Patient2_Healthy!I235,Patient3_Healthy!I219,Patient4_Healthy!I219,Patient5_Healthy!I219,Patient6_Healthy!I219)</f>
        <v>4.3736656780391835E-3</v>
      </c>
      <c r="K220">
        <f>STDEV(Patient1_Healthy!I235,Patient2_Healthy!I235,Patient3_Healthy!I219,Patient4_Healthy!I219,Patient5_Healthy!I219,Patient6_Healthy!I219)</f>
        <v>5.6926483433929385E-2</v>
      </c>
      <c r="L220">
        <f>AVERAGE(Patient1_Healthy!J235,Patient2_Healthy!J235,Patient3_Healthy!J219,Patient4_Healthy!J219,Patient5_Healthy!J219,Patient6_Healthy!J219)</f>
        <v>6.2686060350459663E-2</v>
      </c>
      <c r="M220" s="32">
        <f>STDEV(Patient1_Healthy!J235,Patient2_Healthy!J235,Patient3_Healthy!J219,Patient4_Healthy!J219,Patient5_Healthy!J219,Patient6_Healthy!J219)</f>
        <v>5.1494248314828579E-2</v>
      </c>
      <c r="N220">
        <f>AVERAGE(Patient1_Healthy!K235,Patient2_Healthy!K235,Patient3_Healthy!K219,Patient4_Healthy!K219,Patient5_Healthy!K219,Patient6_Healthy!K219)</f>
        <v>5.4056981843745473E-2</v>
      </c>
      <c r="O220">
        <f>STDEV(Patient1_Healthy!K235,Patient2_Healthy!K235,Patient3_Healthy!K219,Patient4_Healthy!K219,Patient5_Healthy!K219,Patient6_Healthy!K219)</f>
        <v>5.7607422762876448E-2</v>
      </c>
      <c r="Q220" s="14" t="s">
        <v>79</v>
      </c>
      <c r="R220">
        <f>AVERAGE(Patient1_Healthy!P235,Patient2_Healthy!P235,Patient3_Healthy!P219,Patient4_Healthy!P219,Patient5_Healthy!P219,Patient6_Healthy!P219)</f>
        <v>1.2038010607182762E-2</v>
      </c>
      <c r="S220">
        <f>STDEV(Patient1_Healthy!P235,Patient2_Healthy!P235,Patient3_Healthy!P219,Patient4_Healthy!P219,Patient5_Healthy!P219,Patient6_Healthy!P219)</f>
        <v>6.8897690954346849E-2</v>
      </c>
      <c r="T220">
        <f>AVERAGE(Patient1_Healthy!Q235,Patient2_Healthy!Q235,Patient3_Healthy!Q219,Patient4_Healthy!Q219,Patient5_Healthy!Q219,Patient6_Healthy!Q219)</f>
        <v>-1.3123914446278551E-2</v>
      </c>
      <c r="U220" s="32">
        <f>STDEV(Patient1_Healthy!Q235,Patient2_Healthy!Q235,Patient3_Healthy!Q219,Patient4_Healthy!Q219,Patient5_Healthy!Q219,Patient6_Healthy!Q219)</f>
        <v>5.0488436043814422E-2</v>
      </c>
      <c r="Y220" s="33" t="s">
        <v>29</v>
      </c>
      <c r="Z220">
        <f>AVERAGE(Patient1_Healthy!X227,Patient2_Healthy!X227,Patient3_Healthy!X215,Patient4_Healthy!X215,Patient5_Healthy!X215,Patient6_Healthy!X215)</f>
        <v>5.254688210440836E-2</v>
      </c>
      <c r="AA220">
        <f>STDEV(Patient1_Healthy!X227,Patient2_Healthy!X227,Patient3_Healthy!X215,Patient4_Healthy!X215,Patient5_Healthy!X215,Patient6_Healthy!X215)</f>
        <v>0.13631144625655003</v>
      </c>
      <c r="AB220" s="26">
        <f>AVERAGE(Patient1_Healthy!Y227,Patient2_Healthy!Y227,Patient3_Healthy!Y215,Patient4_Healthy!Y215,Patient5_Healthy!Y215,Patient6_Healthy!Y215)</f>
        <v>7.2784565224453687E-2</v>
      </c>
      <c r="AC220">
        <f>STDEV(Patient1_Healthy!Y227,Patient2_Healthy!Y227,Patient3_Healthy!Y215,Patient4_Healthy!Y215,Patient5_Healthy!Y215,Patient6_Healthy!Y215)</f>
        <v>7.8010833259898119E-2</v>
      </c>
    </row>
    <row r="222" spans="1:29" x14ac:dyDescent="0.25">
      <c r="A222" s="3" t="s">
        <v>95</v>
      </c>
      <c r="I222" s="3" t="s">
        <v>95</v>
      </c>
      <c r="Q222" s="3" t="s">
        <v>95</v>
      </c>
    </row>
    <row r="223" spans="1:29" x14ac:dyDescent="0.25">
      <c r="A223" s="33"/>
      <c r="B223" s="72" t="s">
        <v>12</v>
      </c>
      <c r="C223" s="76"/>
      <c r="D223" s="74" t="s">
        <v>68</v>
      </c>
      <c r="E223" s="76"/>
      <c r="F223" s="74" t="s">
        <v>69</v>
      </c>
      <c r="G223" s="75"/>
      <c r="I223" s="33"/>
      <c r="J223" s="72" t="s">
        <v>13</v>
      </c>
      <c r="K223" s="75"/>
      <c r="L223" s="74" t="s">
        <v>70</v>
      </c>
      <c r="M223" s="76"/>
      <c r="N223" s="72" t="s">
        <v>71</v>
      </c>
      <c r="O223" s="75"/>
      <c r="Q223" s="33"/>
      <c r="R223" s="72" t="s">
        <v>12</v>
      </c>
      <c r="S223" s="75"/>
      <c r="T223" s="74" t="s">
        <v>13</v>
      </c>
      <c r="U223" s="76"/>
      <c r="Y223" s="3" t="s">
        <v>88</v>
      </c>
    </row>
    <row r="224" spans="1:29" x14ac:dyDescent="0.25">
      <c r="A224" s="31" t="s">
        <v>14</v>
      </c>
      <c r="B224" s="33" t="s">
        <v>159</v>
      </c>
      <c r="C224" s="33" t="s">
        <v>160</v>
      </c>
      <c r="D224" s="34" t="s">
        <v>159</v>
      </c>
      <c r="E224" s="35" t="s">
        <v>160</v>
      </c>
      <c r="F224" s="33" t="s">
        <v>159</v>
      </c>
      <c r="G224" s="33" t="s">
        <v>160</v>
      </c>
      <c r="I224" s="31"/>
      <c r="J224" s="33" t="s">
        <v>159</v>
      </c>
      <c r="K224" s="33" t="s">
        <v>160</v>
      </c>
      <c r="L224" s="34" t="s">
        <v>159</v>
      </c>
      <c r="M224" s="35" t="s">
        <v>160</v>
      </c>
      <c r="N224" s="33" t="s">
        <v>159</v>
      </c>
      <c r="O224" s="33" t="s">
        <v>160</v>
      </c>
      <c r="Q224" s="31"/>
      <c r="R224" s="33" t="s">
        <v>159</v>
      </c>
      <c r="S224" s="33" t="s">
        <v>160</v>
      </c>
      <c r="T224" s="34" t="s">
        <v>159</v>
      </c>
      <c r="U224" s="35" t="s">
        <v>160</v>
      </c>
      <c r="Y224" s="33"/>
      <c r="Z224" s="72" t="s">
        <v>12</v>
      </c>
      <c r="AA224" s="73"/>
      <c r="AB224" s="74" t="s">
        <v>13</v>
      </c>
      <c r="AC224" s="72"/>
    </row>
    <row r="225" spans="1:29" x14ac:dyDescent="0.25">
      <c r="A225" s="33" t="s">
        <v>14</v>
      </c>
      <c r="B225">
        <f>AVERAGE(Patient1_Healthy!B240,Patient2_Healthy!B240,Patient3_Healthy!B224,Patient4_Healthy!B224,Patient5_Healthy!B224,Patient6_Healthy!B224)</f>
        <v>9.5351518156409229E-2</v>
      </c>
      <c r="C225">
        <f>STDEV(Patient1_Healthy!B240,Patient2_Healthy!B240,Patient3_Healthy!B224,Patient4_Healthy!B224,Patient5_Healthy!B224,Patient6_Healthy!B224)</f>
        <v>0.25126292812536438</v>
      </c>
      <c r="D225" s="26">
        <f>AVERAGE(Patient1_Healthy!C240,Patient2_Healthy!C240,Patient3_Healthy!C224,Patient4_Healthy!C224,Patient5_Healthy!C224,Patient6_Healthy!C224)</f>
        <v>0.10862850101348735</v>
      </c>
      <c r="E225" s="32">
        <f>STDEV(Patient1_Healthy!C240,Patient2_Healthy!C240,Patient3_Healthy!C224,Patient4_Healthy!C224,Patient5_Healthy!C224,Patient6_Healthy!C224)</f>
        <v>0.16845500255256315</v>
      </c>
      <c r="F225">
        <f>AVERAGE(Patient1_Healthy!D240,Patient2_Healthy!D240,Patient3_Healthy!D224,Patient4_Healthy!D224,Patient5_Healthy!D224,Patient6_Healthy!D224)</f>
        <v>2.7180416539745362E-2</v>
      </c>
      <c r="G225">
        <f>STDEV(Patient1_Healthy!D240,Patient2_Healthy!D240,Patient3_Healthy!D224,Patient4_Healthy!D224,Patient5_Healthy!D224,Patient6_Healthy!D224)</f>
        <v>8.1630295412867093E-2</v>
      </c>
      <c r="I225" s="14" t="s">
        <v>72</v>
      </c>
      <c r="J225">
        <f>AVERAGE(Patient1_Healthy!I240,Patient2_Healthy!I240,Patient3_Healthy!I224,Patient4_Healthy!I224,Patient5_Healthy!I224,Patient6_Healthy!I224)</f>
        <v>0.36858686518362532</v>
      </c>
      <c r="K225">
        <f>STDEV(Patient1_Healthy!I240,Patient2_Healthy!I240,Patient3_Healthy!I224,Patient4_Healthy!I224,Patient5_Healthy!I224,Patient6_Healthy!I224)</f>
        <v>0.23503658523950646</v>
      </c>
      <c r="L225" s="26">
        <f>AVERAGE(Patient1_Healthy!J240,Patient2_Healthy!J240,Patient3_Healthy!J224,Patient4_Healthy!J224,Patient5_Healthy!J224,Patient6_Healthy!J224)</f>
        <v>0.11125748281611338</v>
      </c>
      <c r="M225" s="32">
        <f>STDEV(Patient1_Healthy!J240,Patient2_Healthy!J240,Patient3_Healthy!J224,Patient4_Healthy!J224,Patient5_Healthy!J224,Patient6_Healthy!J224)</f>
        <v>0.21667881475280984</v>
      </c>
      <c r="N225">
        <f>AVERAGE(Patient1_Healthy!K240,Patient2_Healthy!K240,Patient3_Healthy!K224,Patient4_Healthy!K224,Patient5_Healthy!K224,Patient6_Healthy!K224)</f>
        <v>-1.0450145732374856E-2</v>
      </c>
      <c r="O225">
        <f>STDEV(Patient1_Healthy!K240,Patient2_Healthy!K240,Patient3_Healthy!K224,Patient4_Healthy!K224,Patient5_Healthy!K224,Patient6_Healthy!K224)</f>
        <v>5.6926535537809471E-2</v>
      </c>
      <c r="Q225" s="14" t="s">
        <v>73</v>
      </c>
      <c r="R225">
        <f>AVERAGE(Patient1_Healthy!P240,Patient2_Healthy!P240,Patient3_Healthy!P224,Patient4_Healthy!P224,Patient5_Healthy!P224,Patient6_Healthy!P224)</f>
        <v>6.7162946915953162E-2</v>
      </c>
      <c r="S225">
        <f>STDEV(Patient1_Healthy!P240,Patient2_Healthy!P240,Patient3_Healthy!P224,Patient4_Healthy!P224,Patient5_Healthy!P224,Patient6_Healthy!P224)</f>
        <v>0.19819291266027067</v>
      </c>
      <c r="T225" s="26">
        <f>AVERAGE(Patient1_Healthy!Q240,Patient2_Healthy!Q240,Patient3_Healthy!Q224,Patient4_Healthy!Q224,Patient5_Healthy!Q224,Patient6_Healthy!Q224)</f>
        <v>0.1938546243712185</v>
      </c>
      <c r="U225" s="32">
        <f>STDEV(Patient1_Healthy!Q240,Patient2_Healthy!Q240,Patient3_Healthy!Q224,Patient4_Healthy!Q224,Patient5_Healthy!Q224,Patient6_Healthy!Q224)</f>
        <v>0.14922712017010076</v>
      </c>
      <c r="Y225" s="33"/>
      <c r="Z225" s="33" t="s">
        <v>159</v>
      </c>
      <c r="AA225" s="33" t="s">
        <v>160</v>
      </c>
      <c r="AB225" s="34" t="s">
        <v>159</v>
      </c>
      <c r="AC225" s="33" t="s">
        <v>160</v>
      </c>
    </row>
    <row r="226" spans="1:29" x14ac:dyDescent="0.25">
      <c r="A226" s="33" t="s">
        <v>17</v>
      </c>
      <c r="B226">
        <f>AVERAGE(Patient1_Healthy!B241,Patient2_Healthy!B241,Patient3_Healthy!B225,Patient4_Healthy!B225,Patient5_Healthy!B225,Patient6_Healthy!B225)</f>
        <v>5.3513392790882706E-2</v>
      </c>
      <c r="C226">
        <f>STDEV(Patient1_Healthy!B241,Patient2_Healthy!B241,Patient3_Healthy!B225,Patient4_Healthy!B225,Patient5_Healthy!B225,Patient6_Healthy!B225)</f>
        <v>0.1985839474067243</v>
      </c>
      <c r="D226" s="26">
        <f>AVERAGE(Patient1_Healthy!C241,Patient2_Healthy!C241,Patient3_Healthy!C225,Patient4_Healthy!C225,Patient5_Healthy!C225,Patient6_Healthy!C225)</f>
        <v>7.7822920337069987E-2</v>
      </c>
      <c r="E226" s="32">
        <f>STDEV(Patient1_Healthy!C241,Patient2_Healthy!C241,Patient3_Healthy!C225,Patient4_Healthy!C225,Patient5_Healthy!C225,Patient6_Healthy!C225)</f>
        <v>0.10177681921604018</v>
      </c>
      <c r="F226">
        <f>AVERAGE(Patient1_Healthy!D241,Patient2_Healthy!D241,Patient3_Healthy!D225,Patient4_Healthy!D225,Patient5_Healthy!D225,Patient6_Healthy!D225)</f>
        <v>7.0728139273195821E-3</v>
      </c>
      <c r="G226">
        <f>STDEV(Patient1_Healthy!D241,Patient2_Healthy!D241,Patient3_Healthy!D225,Patient4_Healthy!D225,Patient5_Healthy!D225,Patient6_Healthy!D225)</f>
        <v>0.10608035835420981</v>
      </c>
      <c r="I226" s="14" t="s">
        <v>74</v>
      </c>
      <c r="J226">
        <f>AVERAGE(Patient1_Healthy!I241,Patient2_Healthy!I241,Patient3_Healthy!I225,Patient4_Healthy!I225,Patient5_Healthy!I225,Patient6_Healthy!I225)</f>
        <v>0.29010185698387797</v>
      </c>
      <c r="K226">
        <f>STDEV(Patient1_Healthy!I241,Patient2_Healthy!I241,Patient3_Healthy!I225,Patient4_Healthy!I225,Patient5_Healthy!I225,Patient6_Healthy!I225)</f>
        <v>0.13144020281799457</v>
      </c>
      <c r="L226" s="26">
        <f>AVERAGE(Patient1_Healthy!J241,Patient2_Healthy!J241,Patient3_Healthy!J225,Patient4_Healthy!J225,Patient5_Healthy!J225,Patient6_Healthy!J225)</f>
        <v>0.16212283977481259</v>
      </c>
      <c r="M226" s="32">
        <f>STDEV(Patient1_Healthy!J241,Patient2_Healthy!J241,Patient3_Healthy!J225,Patient4_Healthy!J225,Patient5_Healthy!J225,Patient6_Healthy!J225)</f>
        <v>0.10471714921957068</v>
      </c>
      <c r="N226">
        <f>AVERAGE(Patient1_Healthy!K241,Patient2_Healthy!K241,Patient3_Healthy!K225,Patient4_Healthy!K225,Patient5_Healthy!K225,Patient6_Healthy!K225)</f>
        <v>6.7810238627380448E-2</v>
      </c>
      <c r="O226">
        <f>STDEV(Patient1_Healthy!K241,Patient2_Healthy!K241,Patient3_Healthy!K225,Patient4_Healthy!K225,Patient5_Healthy!K225,Patient6_Healthy!K225)</f>
        <v>3.6326687429624263E-2</v>
      </c>
      <c r="Q226" s="14" t="s">
        <v>75</v>
      </c>
      <c r="R226">
        <f>AVERAGE(Patient1_Healthy!P241,Patient2_Healthy!P241,Patient3_Healthy!P225,Patient4_Healthy!P225,Patient5_Healthy!P225,Patient6_Healthy!P225)</f>
        <v>0.1477131814675178</v>
      </c>
      <c r="S226">
        <f>STDEV(Patient1_Healthy!P241,Patient2_Healthy!P241,Patient3_Healthy!P225,Patient4_Healthy!P225,Patient5_Healthy!P225,Patient6_Healthy!P225)</f>
        <v>0.32791482624275198</v>
      </c>
      <c r="T226" s="26">
        <f>AVERAGE(Patient1_Healthy!Q241,Patient2_Healthy!Q241,Patient3_Healthy!Q225,Patient4_Healthy!Q225,Patient5_Healthy!Q225,Patient6_Healthy!Q225)</f>
        <v>0.37032469535219237</v>
      </c>
      <c r="U226" s="32">
        <f>STDEV(Patient1_Healthy!Q241,Patient2_Healthy!Q241,Patient3_Healthy!Q225,Patient4_Healthy!Q225,Patient5_Healthy!Q225,Patient6_Healthy!Q225)</f>
        <v>0.14000208063726688</v>
      </c>
      <c r="Y226" s="33" t="s">
        <v>15</v>
      </c>
      <c r="Z226">
        <f>AVERAGE(Patient1_Healthy!X232,Patient2_Healthy!X232,Patient3_Healthy!X220,Patient4_Healthy!X220,Patient5_Healthy!X220,Patient6_Healthy!X220)</f>
        <v>-1.5556141132533258E-2</v>
      </c>
      <c r="AA226">
        <f>STDEV(Patient1_Healthy!X232,Patient2_Healthy!X232,Patient3_Healthy!X220,Patient4_Healthy!X220,Patient5_Healthy!X220,Patient6_Healthy!X220)</f>
        <v>2.8596902550769146E-2</v>
      </c>
      <c r="AB226" s="26">
        <f>AVERAGE(Patient1_Healthy!Y232,Patient2_Healthy!Y232,Patient3_Healthy!Y220,Patient4_Healthy!Y220,Patient5_Healthy!Y220,Patient6_Healthy!Y220)</f>
        <v>-2.5886426362283457E-2</v>
      </c>
      <c r="AC226">
        <f>STDEV(Patient1_Healthy!Y232,Patient2_Healthy!Y232,Patient3_Healthy!Y220,Patient4_Healthy!Y220,Patient5_Healthy!Y220,Patient6_Healthy!Y220)</f>
        <v>4.0487760906097188E-2</v>
      </c>
    </row>
    <row r="227" spans="1:29" x14ac:dyDescent="0.25">
      <c r="A227" s="33" t="s">
        <v>20</v>
      </c>
      <c r="B227">
        <f>AVERAGE(Patient1_Healthy!B242,Patient2_Healthy!B242,Patient3_Healthy!B226,Patient4_Healthy!B226,Patient5_Healthy!B226,Patient6_Healthy!B226)</f>
        <v>0.1428749964393943</v>
      </c>
      <c r="C227">
        <f>STDEV(Patient1_Healthy!B242,Patient2_Healthy!B242,Patient3_Healthy!B226,Patient4_Healthy!B226,Patient5_Healthy!B226,Patient6_Healthy!B226)</f>
        <v>0.29987160710489796</v>
      </c>
      <c r="D227" s="26">
        <f>AVERAGE(Patient1_Healthy!C242,Patient2_Healthy!C242,Patient3_Healthy!C226,Patient4_Healthy!C226,Patient5_Healthy!C226,Patient6_Healthy!C226)</f>
        <v>9.2941618657354494E-2</v>
      </c>
      <c r="E227" s="32">
        <f>STDEV(Patient1_Healthy!C242,Patient2_Healthy!C242,Patient3_Healthy!C226,Patient4_Healthy!C226,Patient5_Healthy!C226,Patient6_Healthy!C226)</f>
        <v>0.11701560761764238</v>
      </c>
      <c r="F227">
        <f>AVERAGE(Patient1_Healthy!D242,Patient2_Healthy!D242,Patient3_Healthy!D226,Patient4_Healthy!D226,Patient5_Healthy!D226,Patient6_Healthy!D226)</f>
        <v>3.7511161667873084E-2</v>
      </c>
      <c r="G227">
        <f>STDEV(Patient1_Healthy!D242,Patient2_Healthy!D242,Patient3_Healthy!D226,Patient4_Healthy!D226,Patient5_Healthy!D226,Patient6_Healthy!D226)</f>
        <v>6.5605924731130943E-2</v>
      </c>
      <c r="I227" s="14" t="s">
        <v>76</v>
      </c>
      <c r="J227">
        <f>AVERAGE(Patient1_Healthy!I242,Patient2_Healthy!I242,Patient3_Healthy!I226,Patient4_Healthy!I226,Patient5_Healthy!I226,Patient6_Healthy!I226)</f>
        <v>0.26322524123120988</v>
      </c>
      <c r="K227">
        <f>STDEV(Patient1_Healthy!I242,Patient2_Healthy!I242,Patient3_Healthy!I226,Patient4_Healthy!I226,Patient5_Healthy!I226,Patient6_Healthy!I226)</f>
        <v>0.18057083219355377</v>
      </c>
      <c r="L227" s="26">
        <f>AVERAGE(Patient1_Healthy!J242,Patient2_Healthy!J242,Patient3_Healthy!J226,Patient4_Healthy!J226,Patient5_Healthy!J226,Patient6_Healthy!J226)</f>
        <v>0.13253824958438681</v>
      </c>
      <c r="M227" s="32">
        <f>STDEV(Patient1_Healthy!J242,Patient2_Healthy!J242,Patient3_Healthy!J226,Patient4_Healthy!J226,Patient5_Healthy!J226,Patient6_Healthy!J226)</f>
        <v>0.16819554750772384</v>
      </c>
      <c r="N227">
        <f>AVERAGE(Patient1_Healthy!K242,Patient2_Healthy!K242,Patient3_Healthy!K226,Patient4_Healthy!K226,Patient5_Healthy!K226,Patient6_Healthy!K226)</f>
        <v>-7.4659170932352484E-4</v>
      </c>
      <c r="O227">
        <f>STDEV(Patient1_Healthy!K242,Patient2_Healthy!K242,Patient3_Healthy!K226,Patient4_Healthy!K226,Patient5_Healthy!K226,Patient6_Healthy!K226)</f>
        <v>7.5728992026735109E-2</v>
      </c>
      <c r="Q227" s="14" t="s">
        <v>77</v>
      </c>
      <c r="R227">
        <f>AVERAGE(Patient1_Healthy!P242,Patient2_Healthy!P242,Patient3_Healthy!P226,Patient4_Healthy!P226,Patient5_Healthy!P226,Patient6_Healthy!P226)</f>
        <v>6.4622305168975033E-2</v>
      </c>
      <c r="S227">
        <f>STDEV(Patient1_Healthy!P242,Patient2_Healthy!P242,Patient3_Healthy!P226,Patient4_Healthy!P226,Patient5_Healthy!P226,Patient6_Healthy!P226)</f>
        <v>0.20331026142594119</v>
      </c>
      <c r="T227" s="26">
        <f>AVERAGE(Patient1_Healthy!Q242,Patient2_Healthy!Q242,Patient3_Healthy!Q226,Patient4_Healthy!Q226,Patient5_Healthy!Q226,Patient6_Healthy!Q226)</f>
        <v>0.24172683990116658</v>
      </c>
      <c r="U227" s="32">
        <f>STDEV(Patient1_Healthy!Q242,Patient2_Healthy!Q242,Patient3_Healthy!Q226,Patient4_Healthy!Q226,Patient5_Healthy!Q226,Patient6_Healthy!Q226)</f>
        <v>0.16640721820826038</v>
      </c>
      <c r="Y227" s="33" t="s">
        <v>18</v>
      </c>
      <c r="Z227">
        <f>AVERAGE(Patient1_Healthy!X233,Patient2_Healthy!X233,Patient3_Healthy!X221,Patient4_Healthy!X221,Patient5_Healthy!X221,Patient6_Healthy!X221)</f>
        <v>-1.6310089376142149E-2</v>
      </c>
      <c r="AA227">
        <f>STDEV(Patient1_Healthy!X233,Patient2_Healthy!X233,Patient3_Healthy!X221,Patient4_Healthy!X221,Patient5_Healthy!X221,Patient6_Healthy!X221)</f>
        <v>6.5001649937467113E-2</v>
      </c>
      <c r="AB227" s="26">
        <f>AVERAGE(Patient1_Healthy!Y233,Patient2_Healthy!Y233,Patient3_Healthy!Y221,Patient4_Healthy!Y221,Patient5_Healthy!Y221,Patient6_Healthy!Y221)</f>
        <v>9.4874915051163695E-3</v>
      </c>
      <c r="AC227">
        <f>STDEV(Patient1_Healthy!Y233,Patient2_Healthy!Y233,Patient3_Healthy!Y221,Patient4_Healthy!Y221,Patient5_Healthy!Y221,Patient6_Healthy!Y221)</f>
        <v>6.1328480691736499E-2</v>
      </c>
    </row>
    <row r="228" spans="1:29" x14ac:dyDescent="0.25">
      <c r="A228" s="33" t="s">
        <v>23</v>
      </c>
      <c r="B228">
        <f>AVERAGE(Patient1_Healthy!B243,Patient2_Healthy!B243,Patient3_Healthy!B227,Patient4_Healthy!B227,Patient5_Healthy!B227,Patient6_Healthy!B227)</f>
        <v>0.1305905358036191</v>
      </c>
      <c r="C228">
        <f>STDEV(Patient1_Healthy!B243,Patient2_Healthy!B243,Patient3_Healthy!B227,Patient4_Healthy!B227,Patient5_Healthy!B227,Patient6_Healthy!B227)</f>
        <v>0.372267927019448</v>
      </c>
      <c r="D228" s="26">
        <f>AVERAGE(Patient1_Healthy!C243,Patient2_Healthy!C243,Patient3_Healthy!C227,Patient4_Healthy!C227,Patient5_Healthy!C227,Patient6_Healthy!C227)</f>
        <v>0.16280696748836784</v>
      </c>
      <c r="E228" s="32">
        <f>STDEV(Patient1_Healthy!C243,Patient2_Healthy!C243,Patient3_Healthy!C227,Patient4_Healthy!C227,Patient5_Healthy!C227,Patient6_Healthy!C227)</f>
        <v>0.19677848129070674</v>
      </c>
      <c r="F228">
        <f>AVERAGE(Patient1_Healthy!D243,Patient2_Healthy!D243,Patient3_Healthy!D227,Patient4_Healthy!D227,Patient5_Healthy!D227,Patient6_Healthy!D227)</f>
        <v>5.168448173346029E-2</v>
      </c>
      <c r="G228">
        <f>STDEV(Patient1_Healthy!D243,Patient2_Healthy!D243,Patient3_Healthy!D227,Patient4_Healthy!D227,Patient5_Healthy!D227,Patient6_Healthy!D227)</f>
        <v>0.16242318348490103</v>
      </c>
      <c r="I228" s="14" t="s">
        <v>78</v>
      </c>
      <c r="J228">
        <f>AVERAGE(Patient1_Healthy!I243,Patient2_Healthy!I243,Patient3_Healthy!I227,Patient4_Healthy!I227,Patient5_Healthy!I227,Patient6_Healthy!I227)</f>
        <v>0.24117252989346352</v>
      </c>
      <c r="K228">
        <f>STDEV(Patient1_Healthy!I243,Patient2_Healthy!I243,Patient3_Healthy!I227,Patient4_Healthy!I227,Patient5_Healthy!I227,Patient6_Healthy!I227)</f>
        <v>0.20360379350025454</v>
      </c>
      <c r="L228" s="26">
        <f>AVERAGE(Patient1_Healthy!J243,Patient2_Healthy!J243,Patient3_Healthy!J227,Patient4_Healthy!J227,Patient5_Healthy!J227,Patient6_Healthy!J227)</f>
        <v>8.3447304827324154E-2</v>
      </c>
      <c r="M228" s="32">
        <f>STDEV(Patient1_Healthy!J243,Patient2_Healthy!J243,Patient3_Healthy!J227,Patient4_Healthy!J227,Patient5_Healthy!J227,Patient6_Healthy!J227)</f>
        <v>9.0111036615099074E-2</v>
      </c>
      <c r="N228">
        <f>AVERAGE(Patient1_Healthy!K243,Patient2_Healthy!K243,Patient3_Healthy!K227,Patient4_Healthy!K227,Patient5_Healthy!K227,Patient6_Healthy!K227)</f>
        <v>1.8514654962350031E-2</v>
      </c>
      <c r="O228">
        <f>STDEV(Patient1_Healthy!K243,Patient2_Healthy!K243,Patient3_Healthy!K227,Patient4_Healthy!K227,Patient5_Healthy!K227,Patient6_Healthy!K227)</f>
        <v>6.8047683240130719E-2</v>
      </c>
      <c r="Q228" s="14" t="s">
        <v>79</v>
      </c>
      <c r="R228">
        <f>AVERAGE(Patient1_Healthy!P243,Patient2_Healthy!P243,Patient3_Healthy!P227,Patient4_Healthy!P227,Patient5_Healthy!P227,Patient6_Healthy!P227)</f>
        <v>7.6597592962964658E-2</v>
      </c>
      <c r="S228">
        <f>STDEV(Patient1_Healthy!P243,Patient2_Healthy!P243,Patient3_Healthy!P227,Patient4_Healthy!P227,Patient5_Healthy!P227,Patient6_Healthy!P227)</f>
        <v>0.24090637981892796</v>
      </c>
      <c r="T228" s="26">
        <f>AVERAGE(Patient1_Healthy!Q243,Patient2_Healthy!Q243,Patient3_Healthy!Q227,Patient4_Healthy!Q227,Patient5_Healthy!Q227,Patient6_Healthy!Q227)</f>
        <v>0.28006972977728595</v>
      </c>
      <c r="U228" s="32">
        <f>STDEV(Patient1_Healthy!Q243,Patient2_Healthy!Q243,Patient3_Healthy!Q227,Patient4_Healthy!Q227,Patient5_Healthy!Q227,Patient6_Healthy!Q227)</f>
        <v>0.12246959668603406</v>
      </c>
      <c r="Y228" s="33" t="s">
        <v>21</v>
      </c>
      <c r="Z228">
        <f>AVERAGE(Patient1_Healthy!X234,Patient2_Healthy!X234,Patient3_Healthy!X222,Patient4_Healthy!X222,Patient5_Healthy!X222,Patient6_Healthy!X222)</f>
        <v>1.1043982072576454E-2</v>
      </c>
      <c r="AA228">
        <f>STDEV(Patient1_Healthy!X234,Patient2_Healthy!X234,Patient3_Healthy!X222,Patient4_Healthy!X222,Patient5_Healthy!X222,Patient6_Healthy!X222)</f>
        <v>5.7262236564304042E-2</v>
      </c>
      <c r="AB228" s="26">
        <f>AVERAGE(Patient1_Healthy!Y234,Patient2_Healthy!Y234,Patient3_Healthy!Y222,Patient4_Healthy!Y222,Patient5_Healthy!Y222,Patient6_Healthy!Y222)</f>
        <v>3.7973107201639447E-2</v>
      </c>
      <c r="AC228">
        <f>STDEV(Patient1_Healthy!Y234,Patient2_Healthy!Y234,Patient3_Healthy!Y222,Patient4_Healthy!Y222,Patient5_Healthy!Y222,Patient6_Healthy!Y222)</f>
        <v>0.10661879528521036</v>
      </c>
    </row>
    <row r="229" spans="1:29" x14ac:dyDescent="0.25">
      <c r="Y229" s="33" t="s">
        <v>24</v>
      </c>
      <c r="Z229">
        <f>AVERAGE(Patient1_Healthy!X235,Patient2_Healthy!X235,Patient3_Healthy!X223,Patient4_Healthy!X223,Patient5_Healthy!X223,Patient6_Healthy!X223)</f>
        <v>5.8637672208553308E-2</v>
      </c>
      <c r="AA229">
        <f>STDEV(Patient1_Healthy!X235,Patient2_Healthy!X235,Patient3_Healthy!X223,Patient4_Healthy!X223,Patient5_Healthy!X223,Patient6_Healthy!X223)</f>
        <v>6.4878859203014796E-2</v>
      </c>
      <c r="AB229" s="26">
        <f>AVERAGE(Patient1_Healthy!Y235,Patient2_Healthy!Y235,Patient3_Healthy!Y223,Patient4_Healthy!Y223,Patient5_Healthy!Y223,Patient6_Healthy!Y223)</f>
        <v>6.5119571863286332E-2</v>
      </c>
      <c r="AC229">
        <f>STDEV(Patient1_Healthy!Y235,Patient2_Healthy!Y235,Patient3_Healthy!Y223,Patient4_Healthy!Y223,Patient5_Healthy!Y223,Patient6_Healthy!Y223)</f>
        <v>6.1267608008311249E-2</v>
      </c>
    </row>
    <row r="230" spans="1:29" x14ac:dyDescent="0.25">
      <c r="Y230" s="33" t="s">
        <v>25</v>
      </c>
      <c r="Z230">
        <f>AVERAGE(Patient1_Healthy!X236,Patient2_Healthy!X236,Patient3_Healthy!X224,Patient4_Healthy!X224,Patient5_Healthy!X224,Patient6_Healthy!X224)</f>
        <v>-1.5314140959549942E-2</v>
      </c>
      <c r="AA230">
        <f>STDEV(Patient1_Healthy!X236,Patient2_Healthy!X236,Patient3_Healthy!X224,Patient4_Healthy!X224,Patient5_Healthy!X224,Patient6_Healthy!X224)</f>
        <v>5.3298379899608485E-2</v>
      </c>
      <c r="AB230" s="26">
        <f>AVERAGE(Patient1_Healthy!Y236,Patient2_Healthy!Y236,Patient3_Healthy!Y224,Patient4_Healthy!Y224,Patient5_Healthy!Y224,Patient6_Healthy!Y224)</f>
        <v>-7.7248999576179367E-3</v>
      </c>
      <c r="AC230">
        <f>STDEV(Patient1_Healthy!Y236,Patient2_Healthy!Y236,Patient3_Healthy!Y224,Patient4_Healthy!Y224,Patient5_Healthy!Y224,Patient6_Healthy!Y224)</f>
        <v>2.959363717369775E-2</v>
      </c>
    </row>
    <row r="231" spans="1:29" x14ac:dyDescent="0.25">
      <c r="Y231" s="33" t="s">
        <v>26</v>
      </c>
      <c r="Z231">
        <f>AVERAGE(Patient1_Healthy!X237,Patient2_Healthy!X237,Patient3_Healthy!X225,Patient4_Healthy!X225,Patient5_Healthy!X225,Patient6_Healthy!X225)</f>
        <v>8.8226676712621684E-3</v>
      </c>
      <c r="AA231">
        <f>STDEV(Patient1_Healthy!X237,Patient2_Healthy!X237,Patient3_Healthy!X225,Patient4_Healthy!X225,Patient5_Healthy!X225,Patient6_Healthy!X225)</f>
        <v>3.7577910731787366E-2</v>
      </c>
      <c r="AB231" s="26">
        <f>AVERAGE(Patient1_Healthy!Y237,Patient2_Healthy!Y237,Patient3_Healthy!Y225,Patient4_Healthy!Y225,Patient5_Healthy!Y225,Patient6_Healthy!Y225)</f>
        <v>2.3575794054805924E-2</v>
      </c>
      <c r="AC231">
        <f>STDEV(Patient1_Healthy!Y237,Patient2_Healthy!Y237,Patient3_Healthy!Y225,Patient4_Healthy!Y225,Patient5_Healthy!Y225,Patient6_Healthy!Y225)</f>
        <v>4.5545036829618607E-2</v>
      </c>
    </row>
    <row r="232" spans="1:29" x14ac:dyDescent="0.25">
      <c r="Y232" s="33" t="s">
        <v>28</v>
      </c>
      <c r="Z232">
        <f>AVERAGE(Patient1_Healthy!X238,Patient2_Healthy!X238,Patient3_Healthy!X226,Patient4_Healthy!X226,Patient5_Healthy!X226,Patient6_Healthy!X226)</f>
        <v>2.2271916688101009E-2</v>
      </c>
      <c r="AA232">
        <f>STDEV(Patient1_Healthy!X238,Patient2_Healthy!X238,Patient3_Healthy!X226,Patient4_Healthy!X226,Patient5_Healthy!X226,Patient6_Healthy!X226)</f>
        <v>3.6705667469469169E-2</v>
      </c>
      <c r="AB232" s="26">
        <f>AVERAGE(Patient1_Healthy!Y238,Patient2_Healthy!Y238,Patient3_Healthy!Y226,Patient4_Healthy!Y226,Patient5_Healthy!Y226,Patient6_Healthy!Y226)</f>
        <v>1.1802136194320906E-2</v>
      </c>
      <c r="AC232">
        <f>STDEV(Patient1_Healthy!Y238,Patient2_Healthy!Y238,Patient3_Healthy!Y226,Patient4_Healthy!Y226,Patient5_Healthy!Y226,Patient6_Healthy!Y226)</f>
        <v>3.3627608918995661E-2</v>
      </c>
    </row>
    <row r="233" spans="1:29" x14ac:dyDescent="0.25">
      <c r="Y233" s="33" t="s">
        <v>29</v>
      </c>
      <c r="Z233">
        <f>AVERAGE(Patient1_Healthy!X239,Patient2_Healthy!X239,Patient3_Healthy!X227,Patient4_Healthy!X227,Patient5_Healthy!X227,Patient6_Healthy!X227)</f>
        <v>3.4700512336437062E-2</v>
      </c>
      <c r="AA233">
        <f>STDEV(Patient1_Healthy!X239,Patient2_Healthy!X239,Patient3_Healthy!X227,Patient4_Healthy!X227,Patient5_Healthy!X227,Patient6_Healthy!X227)</f>
        <v>8.1989418759035385E-2</v>
      </c>
      <c r="AB233" s="26">
        <f>AVERAGE(Patient1_Healthy!Y239,Patient2_Healthy!Y239,Patient3_Healthy!Y227,Patient4_Healthy!Y227,Patient5_Healthy!Y227,Patient6_Healthy!Y227)</f>
        <v>1.6927234723753994E-2</v>
      </c>
      <c r="AC233">
        <f>STDEV(Patient1_Healthy!Y239,Patient2_Healthy!Y239,Patient3_Healthy!Y227,Patient4_Healthy!Y227,Patient5_Healthy!Y227,Patient6_Healthy!Y227)</f>
        <v>9.1939568398111723E-2</v>
      </c>
    </row>
    <row r="236" spans="1:29" x14ac:dyDescent="0.25">
      <c r="Y236" s="3" t="s">
        <v>92</v>
      </c>
    </row>
    <row r="237" spans="1:29" x14ac:dyDescent="0.25">
      <c r="Y237" s="33"/>
      <c r="Z237" s="72" t="s">
        <v>12</v>
      </c>
      <c r="AA237" s="73"/>
      <c r="AB237" s="74" t="s">
        <v>13</v>
      </c>
      <c r="AC237" s="72"/>
    </row>
    <row r="238" spans="1:29" x14ac:dyDescent="0.25">
      <c r="Y238" s="33"/>
      <c r="Z238" s="33" t="s">
        <v>159</v>
      </c>
      <c r="AA238" s="33" t="s">
        <v>160</v>
      </c>
      <c r="AB238" s="34" t="s">
        <v>159</v>
      </c>
      <c r="AC238" s="33" t="s">
        <v>160</v>
      </c>
    </row>
    <row r="239" spans="1:29" x14ac:dyDescent="0.25">
      <c r="Y239" s="33" t="s">
        <v>15</v>
      </c>
      <c r="Z239">
        <f>AVERAGE(Patient1_Healthy!X256,Patient2_Healthy!X256,Patient3_Healthy!X232,Patient4_Healthy!X232,Patient5_Healthy!X232,Patient6_Healthy!X232)</f>
        <v>0.1391583493955354</v>
      </c>
      <c r="AA239">
        <f>STDEV(Patient1_Healthy!X256,Patient2_Healthy!X256,Patient3_Healthy!X232,Patient4_Healthy!X232,Patient5_Healthy!X232,Patient6_Healthy!X232)</f>
        <v>0.22445283785775114</v>
      </c>
      <c r="AB239" s="26">
        <f>AVERAGE(Patient1_Healthy!Y256,Patient2_Healthy!Y256,Patient3_Healthy!Y232,Patient4_Healthy!Y232,Patient5_Healthy!Y232,Patient6_Healthy!Y232)</f>
        <v>0.25508355384868836</v>
      </c>
      <c r="AC239">
        <f>STDEV(Patient1_Healthy!Y256,Patient2_Healthy!Y256,Patient3_Healthy!Y232,Patient4_Healthy!Y232,Patient5_Healthy!Y232,Patient6_Healthy!Y232)</f>
        <v>0.1581398067112999</v>
      </c>
    </row>
    <row r="240" spans="1:29" x14ac:dyDescent="0.25">
      <c r="Y240" s="33" t="s">
        <v>18</v>
      </c>
      <c r="Z240">
        <f>AVERAGE(Patient1_Healthy!X257,Patient2_Healthy!X257,Patient3_Healthy!X233,Patient4_Healthy!X233,Patient5_Healthy!X233,Patient6_Healthy!X233)</f>
        <v>4.0090098652227506E-2</v>
      </c>
      <c r="AA240">
        <f>STDEV(Patient1_Healthy!X257,Patient2_Healthy!X257,Patient3_Healthy!X233,Patient4_Healthy!X233,Patient5_Healthy!X233,Patient6_Healthy!X233)</f>
        <v>0.1340144944638787</v>
      </c>
      <c r="AB240" s="26">
        <f>AVERAGE(Patient1_Healthy!Y257,Patient2_Healthy!Y257,Patient3_Healthy!Y233,Patient4_Healthy!Y233,Patient5_Healthy!Y233,Patient6_Healthy!Y233)</f>
        <v>0.19196550728025716</v>
      </c>
      <c r="AC240">
        <f>STDEV(Patient1_Healthy!Y257,Patient2_Healthy!Y257,Patient3_Healthy!Y233,Patient4_Healthy!Y233,Patient5_Healthy!Y233,Patient6_Healthy!Y233)</f>
        <v>0.22926219957681493</v>
      </c>
    </row>
    <row r="241" spans="25:29" x14ac:dyDescent="0.25">
      <c r="Y241" s="33" t="s">
        <v>21</v>
      </c>
      <c r="Z241">
        <f>AVERAGE(Patient1_Healthy!X258,Patient2_Healthy!X258,Patient3_Healthy!X234,Patient4_Healthy!X234,Patient5_Healthy!X234,Patient6_Healthy!X234)</f>
        <v>0.32396483588700242</v>
      </c>
      <c r="AA241">
        <f>STDEV(Patient1_Healthy!X258,Patient2_Healthy!X258,Patient3_Healthy!X234,Patient4_Healthy!X234,Patient5_Healthy!X234,Patient6_Healthy!X234)</f>
        <v>0.40517852384273778</v>
      </c>
      <c r="AB241" s="26">
        <f>AVERAGE(Patient1_Healthy!Y258,Patient2_Healthy!Y258,Patient3_Healthy!Y234,Patient4_Healthy!Y234,Patient5_Healthy!Y234,Patient6_Healthy!Y234)</f>
        <v>0.43954563309783529</v>
      </c>
      <c r="AC241">
        <f>STDEV(Patient1_Healthy!Y258,Patient2_Healthy!Y258,Patient3_Healthy!Y234,Patient4_Healthy!Y234,Patient5_Healthy!Y234,Patient6_Healthy!Y234)</f>
        <v>0.3335425496365152</v>
      </c>
    </row>
    <row r="242" spans="25:29" x14ac:dyDescent="0.25">
      <c r="Y242" s="33" t="s">
        <v>24</v>
      </c>
      <c r="Z242">
        <f>AVERAGE(Patient1_Healthy!X259,Patient2_Healthy!X259,Patient3_Healthy!X235,Patient4_Healthy!X235,Patient5_Healthy!X235,Patient6_Healthy!X235)</f>
        <v>0.42410550166915401</v>
      </c>
      <c r="AA242">
        <f>STDEV(Patient1_Healthy!X259,Patient2_Healthy!X259,Patient3_Healthy!X235,Patient4_Healthy!X235,Patient5_Healthy!X235,Patient6_Healthy!X235)</f>
        <v>0.35221576959938999</v>
      </c>
      <c r="AB242" s="26">
        <f>AVERAGE(Patient1_Healthy!Y259,Patient2_Healthy!Y259,Patient3_Healthy!Y235,Patient4_Healthy!Y235,Patient5_Healthy!Y235,Patient6_Healthy!Y235)</f>
        <v>0.52269547638597447</v>
      </c>
      <c r="AC242">
        <f>STDEV(Patient1_Healthy!Y259,Patient2_Healthy!Y259,Patient3_Healthy!Y235,Patient4_Healthy!Y235,Patient5_Healthy!Y235,Patient6_Healthy!Y235)</f>
        <v>0.2860490534774523</v>
      </c>
    </row>
    <row r="243" spans="25:29" x14ac:dyDescent="0.25">
      <c r="Y243" s="33" t="s">
        <v>25</v>
      </c>
      <c r="Z243">
        <f>AVERAGE(Patient1_Healthy!X260,Patient2_Healthy!X260,Patient3_Healthy!X236,Patient4_Healthy!X236,Patient5_Healthy!X236,Patient6_Healthy!X236)</f>
        <v>7.5298988638789435E-2</v>
      </c>
      <c r="AA243">
        <f>STDEV(Patient1_Healthy!X260,Patient2_Healthy!X260,Patient3_Healthy!X236,Patient4_Healthy!X236,Patient5_Healthy!X236,Patient6_Healthy!X236)</f>
        <v>0.24246436625105652</v>
      </c>
      <c r="AB243" s="26">
        <f>AVERAGE(Patient1_Healthy!Y260,Patient2_Healthy!Y260,Patient3_Healthy!Y236,Patient4_Healthy!Y236,Patient5_Healthy!Y236,Patient6_Healthy!Y236)</f>
        <v>0.19181446754485332</v>
      </c>
      <c r="AC243">
        <f>STDEV(Patient1_Healthy!Y260,Patient2_Healthy!Y260,Patient3_Healthy!Y236,Patient4_Healthy!Y236,Patient5_Healthy!Y236,Patient6_Healthy!Y236)</f>
        <v>0.2398999548293754</v>
      </c>
    </row>
    <row r="244" spans="25:29" x14ac:dyDescent="0.25">
      <c r="Y244" s="33" t="s">
        <v>26</v>
      </c>
      <c r="Z244">
        <f>AVERAGE(Patient1_Healthy!X261,Patient2_Healthy!X261,Patient3_Healthy!X237,Patient4_Healthy!X237,Patient5_Healthy!X237,Patient6_Healthy!X237)</f>
        <v>0.20261155139608589</v>
      </c>
      <c r="AA244">
        <f>STDEV(Patient1_Healthy!X261,Patient2_Healthy!X261,Patient3_Healthy!X237,Patient4_Healthy!X237,Patient5_Healthy!X237,Patient6_Healthy!X237)</f>
        <v>0.22022946601710316</v>
      </c>
      <c r="AB244" s="26">
        <f>AVERAGE(Patient1_Healthy!Y261,Patient2_Healthy!Y261,Patient3_Healthy!Y237,Patient4_Healthy!Y237,Patient5_Healthy!Y237,Patient6_Healthy!Y237)</f>
        <v>0.26834443351882237</v>
      </c>
      <c r="AC244">
        <f>STDEV(Patient1_Healthy!Y261,Patient2_Healthy!Y261,Patient3_Healthy!Y237,Patient4_Healthy!Y237,Patient5_Healthy!Y237,Patient6_Healthy!Y237)</f>
        <v>0.21780185018601159</v>
      </c>
    </row>
    <row r="245" spans="25:29" x14ac:dyDescent="0.25">
      <c r="Y245" s="33" t="s">
        <v>28</v>
      </c>
      <c r="Z245">
        <f>AVERAGE(Patient1_Healthy!X262,Patient2_Healthy!X262,Patient3_Healthy!X238,Patient4_Healthy!X238,Patient5_Healthy!X238,Patient6_Healthy!X238)</f>
        <v>0.40037890998894227</v>
      </c>
      <c r="AA245">
        <f>STDEV(Patient1_Healthy!X262,Patient2_Healthy!X262,Patient3_Healthy!X238,Patient4_Healthy!X238,Patient5_Healthy!X238,Patient6_Healthy!X238)</f>
        <v>0.38843925361827175</v>
      </c>
      <c r="AB245" s="26">
        <f>AVERAGE(Patient1_Healthy!Y262,Patient2_Healthy!Y262,Patient3_Healthy!Y238,Patient4_Healthy!Y238,Patient5_Healthy!Y238,Patient6_Healthy!Y238)</f>
        <v>0.58028855913759581</v>
      </c>
      <c r="AC245">
        <f>STDEV(Patient1_Healthy!Y262,Patient2_Healthy!Y262,Patient3_Healthy!Y238,Patient4_Healthy!Y238,Patient5_Healthy!Y238,Patient6_Healthy!Y238)</f>
        <v>0.29440739569330016</v>
      </c>
    </row>
    <row r="246" spans="25:29" x14ac:dyDescent="0.25">
      <c r="Y246" s="33" t="s">
        <v>29</v>
      </c>
      <c r="Z246">
        <f>AVERAGE(Patient1_Healthy!X263,Patient2_Healthy!X263,Patient3_Healthy!X239,Patient4_Healthy!X239,Patient5_Healthy!X239,Patient6_Healthy!X239)</f>
        <v>0.28425673495340026</v>
      </c>
      <c r="AA246">
        <f>STDEV(Patient1_Healthy!X263,Patient2_Healthy!X263,Patient3_Healthy!X239,Patient4_Healthy!X239,Patient5_Healthy!X239,Patient6_Healthy!X239)</f>
        <v>0.31220436564712356</v>
      </c>
      <c r="AB246" s="26">
        <f>AVERAGE(Patient1_Healthy!Y263,Patient2_Healthy!Y263,Patient3_Healthy!Y239,Patient4_Healthy!Y239,Patient5_Healthy!Y239,Patient6_Healthy!Y239)</f>
        <v>0.34234424590699658</v>
      </c>
      <c r="AC246">
        <f>STDEV(Patient1_Healthy!Y263,Patient2_Healthy!Y263,Patient3_Healthy!Y239,Patient4_Healthy!Y239,Patient5_Healthy!Y239,Patient6_Healthy!Y239)</f>
        <v>0.34081574332759823</v>
      </c>
    </row>
    <row r="249" spans="25:29" x14ac:dyDescent="0.25">
      <c r="Y249" s="3" t="s">
        <v>93</v>
      </c>
    </row>
    <row r="250" spans="25:29" x14ac:dyDescent="0.25">
      <c r="Y250" s="33"/>
      <c r="Z250" s="72" t="s">
        <v>12</v>
      </c>
      <c r="AA250" s="73"/>
      <c r="AB250" s="74" t="s">
        <v>13</v>
      </c>
      <c r="AC250" s="72"/>
    </row>
    <row r="251" spans="25:29" x14ac:dyDescent="0.25">
      <c r="Y251" s="33"/>
      <c r="Z251" s="33" t="s">
        <v>159</v>
      </c>
      <c r="AA251" s="33" t="s">
        <v>160</v>
      </c>
      <c r="AB251" s="34" t="s">
        <v>159</v>
      </c>
      <c r="AC251" s="33" t="s">
        <v>160</v>
      </c>
    </row>
    <row r="252" spans="25:29" x14ac:dyDescent="0.25">
      <c r="Y252" s="33" t="s">
        <v>15</v>
      </c>
      <c r="Z252">
        <f>AVERAGE(Patient1_Healthy!X268,Patient2_Healthy!X268,Patient3_Healthy!X244,Patient4_Healthy!X244,Patient5_Healthy!X244,Patient6_Healthy!X244)</f>
        <v>2.009475992600512E-2</v>
      </c>
      <c r="AA252">
        <f>STDEV(Patient1_Healthy!X268,Patient2_Healthy!X268,Patient3_Healthy!X244,Patient4_Healthy!X244,Patient5_Healthy!X244,Patient6_Healthy!X244)</f>
        <v>4.7569886872309855E-2</v>
      </c>
      <c r="AB252" s="26">
        <f>AVERAGE(Patient1_Healthy!Y268,Patient2_Healthy!Y268,Patient3_Healthy!Y244,Patient4_Healthy!Y244,Patient5_Healthy!Y244,Patient6_Healthy!Y244)</f>
        <v>2.1637311195203807E-2</v>
      </c>
      <c r="AC252">
        <f>STDEV(Patient1_Healthy!Y268,Patient2_Healthy!Y268,Patient3_Healthy!Y244,Patient4_Healthy!Y244,Patient5_Healthy!Y244,Patient6_Healthy!Y244)</f>
        <v>4.4424559614599547E-2</v>
      </c>
    </row>
    <row r="253" spans="25:29" x14ac:dyDescent="0.25">
      <c r="Y253" s="33" t="s">
        <v>18</v>
      </c>
      <c r="Z253">
        <f>AVERAGE(Patient1_Healthy!X269,Patient2_Healthy!X269,Patient3_Healthy!X245,Patient4_Healthy!X245,Patient5_Healthy!X245,Patient6_Healthy!X245)</f>
        <v>4.1251468409864711E-2</v>
      </c>
      <c r="AA253">
        <f>STDEV(Patient1_Healthy!X269,Patient2_Healthy!X269,Patient3_Healthy!X245,Patient4_Healthy!X245,Patient5_Healthy!X245,Patient6_Healthy!X245)</f>
        <v>7.2073530597373175E-2</v>
      </c>
      <c r="AB253" s="26">
        <f>AVERAGE(Patient1_Healthy!Y269,Patient2_Healthy!Y269,Patient3_Healthy!Y245,Patient4_Healthy!Y245,Patient5_Healthy!Y245,Patient6_Healthy!Y245)</f>
        <v>4.392710136703943E-2</v>
      </c>
      <c r="AC253">
        <f>STDEV(Patient1_Healthy!Y269,Patient2_Healthy!Y269,Patient3_Healthy!Y245,Patient4_Healthy!Y245,Patient5_Healthy!Y245,Patient6_Healthy!Y245)</f>
        <v>5.684834532135602E-2</v>
      </c>
    </row>
    <row r="254" spans="25:29" x14ac:dyDescent="0.25">
      <c r="Y254" s="33" t="s">
        <v>21</v>
      </c>
      <c r="Z254">
        <f>AVERAGE(Patient1_Healthy!X270,Patient2_Healthy!X270,Patient3_Healthy!X246,Patient4_Healthy!X246,Patient5_Healthy!X246,Patient6_Healthy!X246)</f>
        <v>4.1198689780137999E-2</v>
      </c>
      <c r="AA254">
        <f>STDEV(Patient1_Healthy!X270,Patient2_Healthy!X270,Patient3_Healthy!X246,Patient4_Healthy!X246,Patient5_Healthy!X246,Patient6_Healthy!X246)</f>
        <v>0.12974773998065955</v>
      </c>
      <c r="AB254" s="26">
        <f>AVERAGE(Patient1_Healthy!Y270,Patient2_Healthy!Y270,Patient3_Healthy!Y246,Patient4_Healthy!Y246,Patient5_Healthy!Y246,Patient6_Healthy!Y246)</f>
        <v>4.8295665906689406E-2</v>
      </c>
      <c r="AC254">
        <f>STDEV(Patient1_Healthy!Y270,Patient2_Healthy!Y270,Patient3_Healthy!Y246,Patient4_Healthy!Y246,Patient5_Healthy!Y246,Patient6_Healthy!Y246)</f>
        <v>6.8326546631425733E-2</v>
      </c>
    </row>
    <row r="255" spans="25:29" x14ac:dyDescent="0.25">
      <c r="Y255" s="33" t="s">
        <v>24</v>
      </c>
      <c r="Z255">
        <f>AVERAGE(Patient1_Healthy!X271,Patient2_Healthy!X271,Patient3_Healthy!X247,Patient4_Healthy!X247,Patient5_Healthy!X247,Patient6_Healthy!X247)</f>
        <v>7.169409303150133E-2</v>
      </c>
      <c r="AA255">
        <f>STDEV(Patient1_Healthy!X271,Patient2_Healthy!X271,Patient3_Healthy!X247,Patient4_Healthy!X247,Patient5_Healthy!X247,Patient6_Healthy!X247)</f>
        <v>0.16765189996288474</v>
      </c>
      <c r="AB255" s="26">
        <f>AVERAGE(Patient1_Healthy!Y271,Patient2_Healthy!Y271,Patient3_Healthy!Y247,Patient4_Healthy!Y247,Patient5_Healthy!Y247,Patient6_Healthy!Y247)</f>
        <v>6.7648981254405202E-2</v>
      </c>
      <c r="AC255">
        <f>STDEV(Patient1_Healthy!Y271,Patient2_Healthy!Y271,Patient3_Healthy!Y247,Patient4_Healthy!Y247,Patient5_Healthy!Y247,Patient6_Healthy!Y247)</f>
        <v>0.10169340277981793</v>
      </c>
    </row>
    <row r="256" spans="25:29" x14ac:dyDescent="0.25">
      <c r="Y256" s="33" t="s">
        <v>25</v>
      </c>
      <c r="Z256">
        <f>AVERAGE(Patient1_Healthy!X272,Patient2_Healthy!X272,Patient3_Healthy!X248,Patient4_Healthy!X248,Patient5_Healthy!X248,Patient6_Healthy!X248)</f>
        <v>-2.2985438938343283E-3</v>
      </c>
      <c r="AA256">
        <f>STDEV(Patient1_Healthy!X272,Patient2_Healthy!X272,Patient3_Healthy!X248,Patient4_Healthy!X248,Patient5_Healthy!X248,Patient6_Healthy!X248)</f>
        <v>4.4634072128505654E-2</v>
      </c>
      <c r="AB256" s="26">
        <f>AVERAGE(Patient1_Healthy!Y272,Patient2_Healthy!Y272,Patient3_Healthy!Y248,Patient4_Healthy!Y248,Patient5_Healthy!Y248,Patient6_Healthy!Y248)</f>
        <v>9.2486117066991041E-3</v>
      </c>
      <c r="AC256">
        <f>STDEV(Patient1_Healthy!Y272,Patient2_Healthy!Y272,Patient3_Healthy!Y248,Patient4_Healthy!Y248,Patient5_Healthy!Y248,Patient6_Healthy!Y248)</f>
        <v>3.8441378266704004E-2</v>
      </c>
    </row>
    <row r="257" spans="25:29" x14ac:dyDescent="0.25">
      <c r="Y257" s="33" t="s">
        <v>26</v>
      </c>
      <c r="Z257">
        <f>AVERAGE(Patient1_Healthy!X273,Patient2_Healthy!X273,Patient3_Healthy!X249,Patient4_Healthy!X249,Patient5_Healthy!X249,Patient6_Healthy!X249)</f>
        <v>6.1177104006690207E-2</v>
      </c>
      <c r="AA257">
        <f>STDEV(Patient1_Healthy!X273,Patient2_Healthy!X273,Patient3_Healthy!X249,Patient4_Healthy!X249,Patient5_Healthy!X249,Patient6_Healthy!X249)</f>
        <v>0.13858218521484686</v>
      </c>
      <c r="AB257" s="26">
        <f>AVERAGE(Patient1_Healthy!Y273,Patient2_Healthy!Y273,Patient3_Healthy!Y249,Patient4_Healthy!Y249,Patient5_Healthy!Y249,Patient6_Healthy!Y249)</f>
        <v>5.4152388659301498E-2</v>
      </c>
      <c r="AC257">
        <f>STDEV(Patient1_Healthy!Y273,Patient2_Healthy!Y273,Patient3_Healthy!Y249,Patient4_Healthy!Y249,Patient5_Healthy!Y249,Patient6_Healthy!Y249)</f>
        <v>0.13823766539143126</v>
      </c>
    </row>
    <row r="258" spans="25:29" x14ac:dyDescent="0.25">
      <c r="Y258" s="33" t="s">
        <v>28</v>
      </c>
      <c r="Z258">
        <f>AVERAGE(Patient1_Healthy!X274,Patient2_Healthy!X274,Patient3_Healthy!X250,Patient4_Healthy!X250,Patient5_Healthy!X250,Patient6_Healthy!X250)</f>
        <v>4.3755583727206802E-2</v>
      </c>
      <c r="AA258">
        <f>STDEV(Patient1_Healthy!X274,Patient2_Healthy!X274,Patient3_Healthy!X250,Patient4_Healthy!X250,Patient5_Healthy!X250,Patient6_Healthy!X250)</f>
        <v>8.7875880914082716E-2</v>
      </c>
      <c r="AB258" s="26">
        <f>AVERAGE(Patient1_Healthy!Y274,Patient2_Healthy!Y274,Patient3_Healthy!Y250,Patient4_Healthy!Y250,Patient5_Healthy!Y250,Patient6_Healthy!Y250)</f>
        <v>3.6778105631437318E-2</v>
      </c>
      <c r="AC258">
        <f>STDEV(Patient1_Healthy!Y274,Patient2_Healthy!Y274,Patient3_Healthy!Y250,Patient4_Healthy!Y250,Patient5_Healthy!Y250,Patient6_Healthy!Y250)</f>
        <v>9.4159687979422022E-2</v>
      </c>
    </row>
    <row r="259" spans="25:29" x14ac:dyDescent="0.25">
      <c r="Y259" s="33" t="s">
        <v>29</v>
      </c>
      <c r="Z259">
        <f>AVERAGE(Patient1_Healthy!X275,Patient2_Healthy!X275,Patient3_Healthy!X251,Patient4_Healthy!X251,Patient5_Healthy!X251,Patient6_Healthy!X251)</f>
        <v>0.1041778150787767</v>
      </c>
      <c r="AA259">
        <f>STDEV(Patient1_Healthy!X275,Patient2_Healthy!X275,Patient3_Healthy!X251,Patient4_Healthy!X251,Patient5_Healthy!X251,Patient6_Healthy!X251)</f>
        <v>0.18582166798966882</v>
      </c>
      <c r="AB259" s="26">
        <f>AVERAGE(Patient1_Healthy!Y275,Patient2_Healthy!Y275,Patient3_Healthy!Y251,Patient4_Healthy!Y251,Patient5_Healthy!Y251,Patient6_Healthy!Y251)</f>
        <v>5.129810216175152E-2</v>
      </c>
      <c r="AC259">
        <f>STDEV(Patient1_Healthy!Y275,Patient2_Healthy!Y275,Patient3_Healthy!Y251,Patient4_Healthy!Y251,Patient5_Healthy!Y251,Patient6_Healthy!Y251)</f>
        <v>5.8707962213505833E-2</v>
      </c>
    </row>
    <row r="262" spans="25:29" x14ac:dyDescent="0.25">
      <c r="Y262" s="3" t="s">
        <v>95</v>
      </c>
    </row>
    <row r="263" spans="25:29" x14ac:dyDescent="0.25">
      <c r="Y263" s="33"/>
      <c r="Z263" s="72" t="s">
        <v>12</v>
      </c>
      <c r="AA263" s="73"/>
      <c r="AB263" s="74" t="s">
        <v>13</v>
      </c>
      <c r="AC263" s="72"/>
    </row>
    <row r="264" spans="25:29" x14ac:dyDescent="0.25">
      <c r="Y264" s="33"/>
      <c r="Z264" s="33" t="s">
        <v>159</v>
      </c>
      <c r="AA264" s="33" t="s">
        <v>160</v>
      </c>
      <c r="AB264" s="34" t="s">
        <v>159</v>
      </c>
      <c r="AC264" s="33" t="s">
        <v>160</v>
      </c>
    </row>
    <row r="265" spans="25:29" x14ac:dyDescent="0.25">
      <c r="Y265" s="33" t="s">
        <v>15</v>
      </c>
      <c r="Z265">
        <f>AVERAGE(Patient1_Healthy!X280,Patient2_Healthy!X280,Patient3_Healthy!X256,Patient4_Healthy!X256,Patient5_Healthy!X256,Patient6_Healthy!X256)</f>
        <v>0.19150173606918278</v>
      </c>
      <c r="AA265">
        <f>STDEV(Patient1_Healthy!X280,Patient2_Healthy!X280,Patient3_Healthy!X256,Patient4_Healthy!X256,Patient5_Healthy!X256,Patient6_Healthy!X256)</f>
        <v>0.10854016324258046</v>
      </c>
      <c r="AB265" s="26">
        <f>AVERAGE(Patient1_Healthy!Y280,Patient2_Healthy!Y280,Patient3_Healthy!Y256,Patient4_Healthy!Y256,Patient5_Healthy!Y256,Patient6_Healthy!Y256)</f>
        <v>0.22977515662421141</v>
      </c>
      <c r="AC265">
        <f>STDEV(Patient1_Healthy!Y280,Patient2_Healthy!Y280,Patient3_Healthy!Y256,Patient4_Healthy!Y256,Patient5_Healthy!Y256,Patient6_Healthy!Y256)</f>
        <v>0.14263942773210636</v>
      </c>
    </row>
    <row r="266" spans="25:29" x14ac:dyDescent="0.25">
      <c r="Y266" s="33" t="s">
        <v>18</v>
      </c>
      <c r="Z266">
        <f>AVERAGE(Patient1_Healthy!X281,Patient2_Healthy!X281,Patient3_Healthy!X257,Patient4_Healthy!X257,Patient5_Healthy!X257,Patient6_Healthy!X257)</f>
        <v>0.21225506492382815</v>
      </c>
      <c r="AA266">
        <f>STDEV(Patient1_Healthy!X281,Patient2_Healthy!X281,Patient3_Healthy!X257,Patient4_Healthy!X257,Patient5_Healthy!X257,Patient6_Healthy!X257)</f>
        <v>0.18245172000228074</v>
      </c>
      <c r="AB266" s="26">
        <f>AVERAGE(Patient1_Healthy!Y281,Patient2_Healthy!Y281,Patient3_Healthy!Y257,Patient4_Healthy!Y257,Patient5_Healthy!Y257,Patient6_Healthy!Y257)</f>
        <v>0.28560082770740031</v>
      </c>
      <c r="AC266">
        <f>STDEV(Patient1_Healthy!Y281,Patient2_Healthy!Y281,Patient3_Healthy!Y257,Patient4_Healthy!Y257,Patient5_Healthy!Y257,Patient6_Healthy!Y257)</f>
        <v>0.20793299105348736</v>
      </c>
    </row>
    <row r="267" spans="25:29" x14ac:dyDescent="0.25">
      <c r="Y267" s="33" t="s">
        <v>21</v>
      </c>
      <c r="Z267">
        <f>AVERAGE(Patient1_Healthy!X282,Patient2_Healthy!X282,Patient3_Healthy!X258,Patient4_Healthy!X258,Patient5_Healthy!X258,Patient6_Healthy!X258)</f>
        <v>0.20976680683282881</v>
      </c>
      <c r="AA267">
        <f>STDEV(Patient1_Healthy!X282,Patient2_Healthy!X282,Patient3_Healthy!X258,Patient4_Healthy!X258,Patient5_Healthy!X258,Patient6_Healthy!X258)</f>
        <v>0.15088248946840313</v>
      </c>
      <c r="AB267" s="26">
        <f>AVERAGE(Patient1_Healthy!Y282,Patient2_Healthy!Y282,Patient3_Healthy!Y258,Patient4_Healthy!Y258,Patient5_Healthy!Y258,Patient6_Healthy!Y258)</f>
        <v>0.27400515008931337</v>
      </c>
      <c r="AC267">
        <f>STDEV(Patient1_Healthy!Y282,Patient2_Healthy!Y282,Patient3_Healthy!Y258,Patient4_Healthy!Y258,Patient5_Healthy!Y258,Patient6_Healthy!Y258)</f>
        <v>0.15133759351825951</v>
      </c>
    </row>
    <row r="268" spans="25:29" x14ac:dyDescent="0.25">
      <c r="Y268" s="33" t="s">
        <v>24</v>
      </c>
      <c r="Z268">
        <f>AVERAGE(Patient1_Healthy!X283,Patient2_Healthy!X283,Patient3_Healthy!X259,Patient4_Healthy!X259,Patient5_Healthy!X259,Patient6_Healthy!X259)</f>
        <v>0.30785288202015493</v>
      </c>
      <c r="AA268">
        <f>STDEV(Patient1_Healthy!X283,Patient2_Healthy!X283,Patient3_Healthy!X259,Patient4_Healthy!X259,Patient5_Healthy!X259,Patient6_Healthy!X259)</f>
        <v>0.15092514762058487</v>
      </c>
      <c r="AB268" s="26">
        <f>AVERAGE(Patient1_Healthy!Y283,Patient2_Healthy!Y283,Patient3_Healthy!Y259,Patient4_Healthy!Y259,Patient5_Healthy!Y259,Patient6_Healthy!Y259)</f>
        <v>0.35658068528805087</v>
      </c>
      <c r="AC268">
        <f>STDEV(Patient1_Healthy!Y283,Patient2_Healthy!Y283,Patient3_Healthy!Y259,Patient4_Healthy!Y259,Patient5_Healthy!Y259,Patient6_Healthy!Y259)</f>
        <v>0.18673178523798697</v>
      </c>
    </row>
    <row r="269" spans="25:29" x14ac:dyDescent="0.25">
      <c r="Y269" s="33" t="s">
        <v>25</v>
      </c>
      <c r="Z269">
        <f>AVERAGE(Patient1_Healthy!X284,Patient2_Healthy!X284,Patient3_Healthy!X260,Patient4_Healthy!X260,Patient5_Healthy!X260,Patient6_Healthy!X260)</f>
        <v>0.1752128794167731</v>
      </c>
      <c r="AA269">
        <f>STDEV(Patient1_Healthy!X284,Patient2_Healthy!X284,Patient3_Healthy!X260,Patient4_Healthy!X260,Patient5_Healthy!X260,Patient6_Healthy!X260)</f>
        <v>0.13355503100716962</v>
      </c>
      <c r="AB269" s="26">
        <f>AVERAGE(Patient1_Healthy!Y284,Patient2_Healthy!Y284,Patient3_Healthy!Y260,Patient4_Healthy!Y260,Patient5_Healthy!Y260,Patient6_Healthy!Y260)</f>
        <v>0.19618527199338046</v>
      </c>
      <c r="AC269">
        <f>STDEV(Patient1_Healthy!Y284,Patient2_Healthy!Y284,Patient3_Healthy!Y260,Patient4_Healthy!Y260,Patient5_Healthy!Y260,Patient6_Healthy!Y260)</f>
        <v>9.9858323437804999E-2</v>
      </c>
    </row>
    <row r="270" spans="25:29" x14ac:dyDescent="0.25">
      <c r="Y270" s="33" t="s">
        <v>26</v>
      </c>
      <c r="Z270">
        <f>AVERAGE(Patient1_Healthy!X285,Patient2_Healthy!X285,Patient3_Healthy!X261,Patient4_Healthy!X261,Patient5_Healthy!X261,Patient6_Healthy!X261)</f>
        <v>0.27344993169594184</v>
      </c>
      <c r="AA270">
        <f>STDEV(Patient1_Healthy!X285,Patient2_Healthy!X285,Patient3_Healthy!X261,Patient4_Healthy!X261,Patient5_Healthy!X261,Patient6_Healthy!X261)</f>
        <v>0.15057641170100081</v>
      </c>
      <c r="AB270" s="26">
        <f>AVERAGE(Patient1_Healthy!Y285,Patient2_Healthy!Y285,Patient3_Healthy!Y261,Patient4_Healthy!Y261,Patient5_Healthy!Y261,Patient6_Healthy!Y261)</f>
        <v>0.32285225759599406</v>
      </c>
      <c r="AC270">
        <f>STDEV(Patient1_Healthy!Y285,Patient2_Healthy!Y285,Patient3_Healthy!Y261,Patient4_Healthy!Y261,Patient5_Healthy!Y261,Patient6_Healthy!Y261)</f>
        <v>0.12992589432485643</v>
      </c>
    </row>
    <row r="271" spans="25:29" x14ac:dyDescent="0.25">
      <c r="Y271" s="33" t="s">
        <v>28</v>
      </c>
      <c r="Z271">
        <f>AVERAGE(Patient1_Healthy!X286,Patient2_Healthy!X286,Patient3_Healthy!X262,Patient4_Healthy!X262,Patient5_Healthy!X262,Patient6_Healthy!X262)</f>
        <v>0.32158555099106539</v>
      </c>
      <c r="AA271">
        <f>STDEV(Patient1_Healthy!X286,Patient2_Healthy!X286,Patient3_Healthy!X262,Patient4_Healthy!X262,Patient5_Healthy!X262,Patient6_Healthy!X262)</f>
        <v>0.10712009876668166</v>
      </c>
      <c r="AB271" s="26">
        <f>AVERAGE(Patient1_Healthy!Y286,Patient2_Healthy!Y286,Patient3_Healthy!Y262,Patient4_Healthy!Y262,Patient5_Healthy!Y262,Patient6_Healthy!Y262)</f>
        <v>0.35332006657992937</v>
      </c>
      <c r="AC271">
        <f>STDEV(Patient1_Healthy!Y286,Patient2_Healthy!Y286,Patient3_Healthy!Y262,Patient4_Healthy!Y262,Patient5_Healthy!Y262,Patient6_Healthy!Y262)</f>
        <v>0.10995297899521715</v>
      </c>
    </row>
    <row r="272" spans="25:29" x14ac:dyDescent="0.25">
      <c r="Y272" s="33" t="s">
        <v>29</v>
      </c>
      <c r="Z272">
        <f>AVERAGE(Patient1_Healthy!X287,Patient2_Healthy!X287,Patient3_Healthy!X263,Patient4_Healthy!X263,Patient5_Healthy!X263,Patient6_Healthy!X263)</f>
        <v>0.32371541665072262</v>
      </c>
      <c r="AA272">
        <f>STDEV(Patient1_Healthy!X287,Patient2_Healthy!X287,Patient3_Healthy!X263,Patient4_Healthy!X263,Patient5_Healthy!X263,Patient6_Healthy!X263)</f>
        <v>0.13907178362455089</v>
      </c>
      <c r="AB272" s="26">
        <f>AVERAGE(Patient1_Healthy!Y287,Patient2_Healthy!Y287,Patient3_Healthy!Y263,Patient4_Healthy!Y263,Patient5_Healthy!Y263,Patient6_Healthy!Y263)</f>
        <v>0.3527492741780156</v>
      </c>
      <c r="AC272">
        <f>STDEV(Patient1_Healthy!Y287,Patient2_Healthy!Y287,Patient3_Healthy!Y263,Patient4_Healthy!Y263,Patient5_Healthy!Y263,Patient6_Healthy!Y263)</f>
        <v>0.16448181602431533</v>
      </c>
    </row>
    <row r="273" spans="1:21" x14ac:dyDescent="0.25">
      <c r="A273" t="s">
        <v>97</v>
      </c>
    </row>
    <row r="276" spans="1:21" x14ac:dyDescent="0.25">
      <c r="A276" s="3" t="s">
        <v>134</v>
      </c>
      <c r="M276" s="3" t="s">
        <v>161</v>
      </c>
    </row>
    <row r="277" spans="1:21" x14ac:dyDescent="0.25">
      <c r="A277" s="36"/>
      <c r="B277" s="83" t="s">
        <v>101</v>
      </c>
      <c r="C277" s="83"/>
      <c r="D277" s="84" t="s">
        <v>102</v>
      </c>
      <c r="E277" s="85"/>
      <c r="F277" s="84" t="s">
        <v>103</v>
      </c>
      <c r="G277" s="85"/>
      <c r="H277" s="83" t="s">
        <v>104</v>
      </c>
      <c r="I277" s="83"/>
      <c r="M277" s="39"/>
      <c r="N277" s="69" t="s">
        <v>101</v>
      </c>
      <c r="O277" s="70"/>
      <c r="P277" s="71" t="s">
        <v>102</v>
      </c>
      <c r="Q277" s="70"/>
      <c r="R277" s="71" t="s">
        <v>103</v>
      </c>
      <c r="S277" s="70"/>
      <c r="T277" s="69" t="s">
        <v>104</v>
      </c>
      <c r="U277" s="69"/>
    </row>
    <row r="278" spans="1:21" x14ac:dyDescent="0.25">
      <c r="A278" s="36"/>
      <c r="B278" s="36" t="s">
        <v>159</v>
      </c>
      <c r="C278" s="36" t="s">
        <v>160</v>
      </c>
      <c r="D278" s="37" t="s">
        <v>159</v>
      </c>
      <c r="E278" s="38" t="s">
        <v>160</v>
      </c>
      <c r="F278" s="37" t="s">
        <v>159</v>
      </c>
      <c r="G278" s="38" t="s">
        <v>160</v>
      </c>
      <c r="H278" s="36" t="s">
        <v>159</v>
      </c>
      <c r="I278" s="36" t="s">
        <v>160</v>
      </c>
      <c r="M278" s="39"/>
      <c r="N278" s="39" t="s">
        <v>159</v>
      </c>
      <c r="O278" s="40" t="s">
        <v>160</v>
      </c>
      <c r="P278" s="42" t="s">
        <v>159</v>
      </c>
      <c r="Q278" s="40" t="s">
        <v>160</v>
      </c>
      <c r="R278" s="42" t="s">
        <v>159</v>
      </c>
      <c r="S278" s="40" t="s">
        <v>160</v>
      </c>
      <c r="T278" s="39" t="s">
        <v>159</v>
      </c>
      <c r="U278" s="39" t="s">
        <v>160</v>
      </c>
    </row>
    <row r="279" spans="1:21" x14ac:dyDescent="0.25">
      <c r="A279" s="36" t="s">
        <v>15</v>
      </c>
      <c r="B279">
        <f>AVERAGE(Patient1_Healthy!B260,Patient2_Healthy!B260,Patient3_Healthy!B260,Patient4_Healthy!B260,Patient5_Healthy!B260,Patient6_Healthy!B260)</f>
        <v>39.876302083333336</v>
      </c>
      <c r="C279">
        <f>STDEV(Patient1_Healthy!B260,Patient2_Healthy!B260,Patient3_Healthy!B260,Patient4_Healthy!B260,Patient5_Healthy!B260,Patient6_Healthy!B260)</f>
        <v>15.384088409397261</v>
      </c>
      <c r="D279" s="26">
        <f>AVERAGE(Patient1_Healthy!C260,Patient2_Healthy!C260,Patient3_Healthy!C260,Patient4_Healthy!C260,Patient5_Healthy!C260,Patient6_Healthy!C260)</f>
        <v>69.374555443295066</v>
      </c>
      <c r="E279" s="32">
        <f>STDEV(Patient1_Healthy!C260,Patient2_Healthy!C260,Patient3_Healthy!C260,Patient4_Healthy!C260,Patient5_Healthy!C260,Patient6_Healthy!C260)</f>
        <v>14.303548111706066</v>
      </c>
      <c r="F279" s="26">
        <f>AVERAGE(Patient1_Healthy!D260,Patient2_Healthy!D260,Patient3_Healthy!D260,Patient4_Healthy!D260,Patient5_Healthy!D260,Patient6_Healthy!D260)</f>
        <v>111.16536458333333</v>
      </c>
      <c r="G279" s="32">
        <f>STDEV(Patient1_Healthy!D260,Patient2_Healthy!D260,Patient3_Healthy!D260,Patient4_Healthy!D260,Patient5_Healthy!D260,Patient6_Healthy!D260)</f>
        <v>38.932482188427343</v>
      </c>
      <c r="H279">
        <f>AVERAGE(Patient1_Healthy!E260,Patient2_Healthy!E260,Patient3_Healthy!E260,Patient4_Healthy!E260,Patient5_Healthy!E260,Patient6_Healthy!E260)</f>
        <v>221.6796875</v>
      </c>
      <c r="I279">
        <f>STDEV(Patient1_Healthy!E260,Patient2_Healthy!E260,Patient3_Healthy!E260,Patient4_Healthy!E260,Patient5_Healthy!E260,Patient6_Healthy!E260)</f>
        <v>34.070696763196487</v>
      </c>
      <c r="M279" s="39" t="s">
        <v>12</v>
      </c>
      <c r="N279">
        <f>AVERAGE(Patient1_Healthy!K260,Patient2_Healthy!K260,Patient3_Healthy!K260,Patient4_Healthy!K260,Patient5_Healthy!K260,Patient6_Healthy!K260)</f>
        <v>0.14902713773681517</v>
      </c>
      <c r="O279" s="32">
        <f>STDEV(Patient1_Healthy!K260,Patient2_Healthy!K260,Patient3_Healthy!K260,Patient4_Healthy!K260,Patient5_Healthy!K260,Patient6_Healthy!K260)</f>
        <v>0.20386698201087991</v>
      </c>
      <c r="P279" s="26">
        <f>AVERAGE(Patient1_Healthy!L260,Patient2_Healthy!L260,Patient3_Healthy!L260,Patient4_Healthy!L260,Patient5_Healthy!L260,Patient6_Healthy!L260)</f>
        <v>-4.6621774709938189</v>
      </c>
      <c r="Q279" s="32">
        <f>STDEV(Patient1_Healthy!L260,Patient2_Healthy!L260,Patient3_Healthy!L260,Patient4_Healthy!L260,Patient5_Healthy!L260,Patient6_Healthy!L260)</f>
        <v>20.669289930446585</v>
      </c>
      <c r="R279" s="26">
        <f>AVERAGE(Patient1_Healthy!M260,Patient2_Healthy!M260,Patient3_Healthy!M260,Patient4_Healthy!M260,Patient5_Healthy!M260,Patient6_Healthy!M260)</f>
        <v>0.40985663082437279</v>
      </c>
      <c r="S279" s="32">
        <f>STDEV(Patient1_Healthy!M260,Patient2_Healthy!M260,Patient3_Healthy!M260,Patient4_Healthy!M260,Patient5_Healthy!M260,Patient6_Healthy!M260)</f>
        <v>0.31403624205042741</v>
      </c>
      <c r="T279">
        <f>AVERAGE(Patient1_Healthy!N260,Patient2_Healthy!N260,Patient3_Healthy!N260,Patient4_Healthy!N260,Patient5_Healthy!N260,Patient6_Healthy!N260)</f>
        <v>1.1290834613415255</v>
      </c>
      <c r="U279">
        <f>STDEV(Patient1_Healthy!N260,Patient2_Healthy!N260,Patient3_Healthy!N260,Patient4_Healthy!N260,Patient5_Healthy!N260,Patient6_Healthy!N260)</f>
        <v>0.53613685367688924</v>
      </c>
    </row>
    <row r="280" spans="1:21" x14ac:dyDescent="0.25">
      <c r="A280" s="36" t="s">
        <v>25</v>
      </c>
      <c r="B280">
        <f>AVERAGE(Patient1_Healthy!B261,Patient2_Healthy!B261,Patient3_Healthy!B261,Patient4_Healthy!B261,Patient5_Healthy!B261,Patient6_Healthy!B261)</f>
        <v>33.365885416666664</v>
      </c>
      <c r="C280">
        <f>STDEV(Patient1_Healthy!B261,Patient2_Healthy!B261,Patient3_Healthy!B261,Patient4_Healthy!B261,Patient5_Healthy!B261,Patient6_Healthy!B261)</f>
        <v>13.663734555693896</v>
      </c>
      <c r="D280" s="26">
        <f>AVERAGE(Patient1_Healthy!C261,Patient2_Healthy!C261,Patient3_Healthy!C261,Patient4_Healthy!C261,Patient5_Healthy!C261,Patient6_Healthy!C261)</f>
        <v>64.157514832221821</v>
      </c>
      <c r="E280" s="32">
        <f>STDEV(Patient1_Healthy!C261,Patient2_Healthy!C261,Patient3_Healthy!C261,Patient4_Healthy!C261,Patient5_Healthy!C261,Patient6_Healthy!C261)</f>
        <v>23.469053763672509</v>
      </c>
      <c r="F280" s="26">
        <f>AVERAGE(Patient1_Healthy!D261,Patient2_Healthy!D261,Patient3_Healthy!D261,Patient4_Healthy!D261,Patient5_Healthy!D261,Patient6_Healthy!D261)</f>
        <v>144.20572916666666</v>
      </c>
      <c r="G280" s="32">
        <f>STDEV(Patient1_Healthy!D261,Patient2_Healthy!D261,Patient3_Healthy!D261,Patient4_Healthy!D261,Patient5_Healthy!D261,Patient6_Healthy!D261)</f>
        <v>41.714958180520846</v>
      </c>
      <c r="H280">
        <f>AVERAGE(Patient1_Healthy!E261,Patient2_Healthy!E261,Patient3_Healthy!E261,Patient4_Healthy!E261,Patient5_Healthy!E261,Patient6_Healthy!E261)</f>
        <v>273.4375</v>
      </c>
      <c r="I280">
        <f>STDEV(Patient1_Healthy!E261,Patient2_Healthy!E261,Patient3_Healthy!E261,Patient4_Healthy!E261,Patient5_Healthy!E261,Patient6_Healthy!E261)</f>
        <v>41.903521944666984</v>
      </c>
      <c r="M280" s="39" t="s">
        <v>13</v>
      </c>
      <c r="N280">
        <f>AVERAGE(Patient1_Healthy!K261,Patient2_Healthy!K261,Patient3_Healthy!K261,Patient4_Healthy!K261,Patient5_Healthy!K261,Patient6_Healthy!K261)</f>
        <v>0.13474142345110085</v>
      </c>
      <c r="O280" s="32">
        <f>STDEV(Patient1_Healthy!K261,Patient2_Healthy!K261,Patient3_Healthy!K261,Patient4_Healthy!K261,Patient5_Healthy!K261,Patient6_Healthy!K261)</f>
        <v>0.20014745394715236</v>
      </c>
      <c r="P280" s="26">
        <f>AVERAGE(Patient1_Healthy!L261,Patient2_Healthy!L261,Patient3_Healthy!L261,Patient4_Healthy!L261,Patient5_Healthy!L261,Patient6_Healthy!L261)</f>
        <v>-0.62125394161031167</v>
      </c>
      <c r="Q280" s="32">
        <f>STDEV(Patient1_Healthy!L261,Patient2_Healthy!L261,Patient3_Healthy!L261,Patient4_Healthy!L261,Patient5_Healthy!L261,Patient6_Healthy!L261)</f>
        <v>7.9515712795932165</v>
      </c>
      <c r="R280" s="26">
        <f>AVERAGE(Patient1_Healthy!M261,Patient2_Healthy!M261,Patient3_Healthy!M261,Patient4_Healthy!M261,Patient5_Healthy!M261,Patient6_Healthy!M261)</f>
        <v>0.26057347670250891</v>
      </c>
      <c r="S280" s="32">
        <f>STDEV(Patient1_Healthy!M261,Patient2_Healthy!M261,Patient3_Healthy!M261,Patient4_Healthy!M261,Patient5_Healthy!M261,Patient6_Healthy!M261)</f>
        <v>0.23465180898739144</v>
      </c>
      <c r="T280">
        <f>AVERAGE(Patient1_Healthy!N261,Patient2_Healthy!N261,Patient3_Healthy!N261,Patient4_Healthy!N261,Patient5_Healthy!N261,Patient6_Healthy!N261)</f>
        <v>0.77122375832053258</v>
      </c>
      <c r="U280">
        <f>STDEV(Patient1_Healthy!N261,Patient2_Healthy!N261,Patient3_Healthy!N261,Patient4_Healthy!N261,Patient5_Healthy!N261,Patient6_Healthy!N261)</f>
        <v>0.51318476349360265</v>
      </c>
    </row>
    <row r="281" spans="1:21" x14ac:dyDescent="0.25">
      <c r="A281" s="36" t="s">
        <v>18</v>
      </c>
      <c r="B281">
        <f>AVERAGE(Patient1_Healthy!B262,Patient2_Healthy!B262,Patient3_Healthy!B262,Patient4_Healthy!B262,Patient5_Healthy!B262,Patient6_Healthy!B262)</f>
        <v>29.947916666666668</v>
      </c>
      <c r="C281">
        <f>STDEV(Patient1_Healthy!B262,Patient2_Healthy!B262,Patient3_Healthy!B262,Patient4_Healthy!B262,Patient5_Healthy!B262,Patient6_Healthy!B262)</f>
        <v>9.31922427462335</v>
      </c>
      <c r="D281" s="26">
        <f>AVERAGE(Patient1_Healthy!C262,Patient2_Healthy!C262,Patient3_Healthy!C262,Patient4_Healthy!C262,Patient5_Healthy!C262,Patient6_Healthy!C262)</f>
        <v>49.572640527526694</v>
      </c>
      <c r="E281" s="32">
        <f>STDEV(Patient1_Healthy!C262,Patient2_Healthy!C262,Patient3_Healthy!C262,Patient4_Healthy!C262,Patient5_Healthy!C262,Patient6_Healthy!C262)</f>
        <v>10.416670742830211</v>
      </c>
      <c r="F281" s="26">
        <f>AVERAGE(Patient1_Healthy!D262,Patient2_Healthy!D262,Patient3_Healthy!D262,Patient4_Healthy!D262,Patient5_Healthy!D262,Patient6_Healthy!D262)</f>
        <v>74.544270833333329</v>
      </c>
      <c r="G281" s="32">
        <f>STDEV(Patient1_Healthy!D262,Patient2_Healthy!D262,Patient3_Healthy!D262,Patient4_Healthy!D262,Patient5_Healthy!D262,Patient6_Healthy!D262)</f>
        <v>10.709585945301161</v>
      </c>
      <c r="H281">
        <f>AVERAGE(Patient1_Healthy!E262,Patient2_Healthy!E262,Patient3_Healthy!E262,Patient4_Healthy!E262,Patient5_Healthy!E262,Patient6_Healthy!E262)</f>
        <v>131.34765625</v>
      </c>
      <c r="I281">
        <f>STDEV(Patient1_Healthy!E262,Patient2_Healthy!E262,Patient3_Healthy!E262,Patient4_Healthy!E262,Patient5_Healthy!E262,Patient6_Healthy!E262)</f>
        <v>8.729179679721307</v>
      </c>
    </row>
    <row r="282" spans="1:21" x14ac:dyDescent="0.25">
      <c r="A282" s="36" t="s">
        <v>26</v>
      </c>
      <c r="B282">
        <f>AVERAGE(Patient1_Healthy!B263,Patient2_Healthy!B263,Patient3_Healthy!B263,Patient4_Healthy!B263,Patient5_Healthy!B263,Patient6_Healthy!B263)</f>
        <v>36.946614583333336</v>
      </c>
      <c r="C282">
        <f>STDEV(Patient1_Healthy!B263,Patient2_Healthy!B263,Patient3_Healthy!B263,Patient4_Healthy!B263,Patient5_Healthy!B263,Patient6_Healthy!B263)</f>
        <v>11.676627856629391</v>
      </c>
      <c r="D282" s="26">
        <f>AVERAGE(Patient1_Healthy!C263,Patient2_Healthy!C263,Patient3_Healthy!C263,Patient4_Healthy!C263,Patient5_Healthy!C263,Patient6_Healthy!C263)</f>
        <v>71.045699747887113</v>
      </c>
      <c r="E282" s="32">
        <f>STDEV(Patient1_Healthy!C263,Patient2_Healthy!C263,Patient3_Healthy!C263,Patient4_Healthy!C263,Patient5_Healthy!C263,Patient6_Healthy!C263)</f>
        <v>16.293481592881996</v>
      </c>
      <c r="F282" s="26">
        <f>AVERAGE(Patient1_Healthy!D263,Patient2_Healthy!D263,Patient3_Healthy!D263,Patient4_Healthy!D263,Patient5_Healthy!D263,Patient6_Healthy!D263)</f>
        <v>129.55729166666666</v>
      </c>
      <c r="G282" s="32">
        <f>STDEV(Patient1_Healthy!D263,Patient2_Healthy!D263,Patient3_Healthy!D263,Patient4_Healthy!D263,Patient5_Healthy!D263,Patient6_Healthy!D263)</f>
        <v>35.408527710643597</v>
      </c>
      <c r="H282">
        <f>AVERAGE(Patient1_Healthy!E263,Patient2_Healthy!E263,Patient3_Healthy!E263,Patient4_Healthy!E263,Patient5_Healthy!E263,Patient6_Healthy!E263)</f>
        <v>221.84244791666666</v>
      </c>
      <c r="I282">
        <f>STDEV(Patient1_Healthy!E263,Patient2_Healthy!E263,Patient3_Healthy!E263,Patient4_Healthy!E263,Patient5_Healthy!E263,Patient6_Healthy!E263)</f>
        <v>74.3584639601725</v>
      </c>
    </row>
    <row r="283" spans="1:21" x14ac:dyDescent="0.25">
      <c r="A283" s="36" t="s">
        <v>21</v>
      </c>
      <c r="B283">
        <f>AVERAGE(Patient1_Healthy!B264,Patient2_Healthy!B264,Patient3_Healthy!B264,Patient4_Healthy!B264,Patient5_Healthy!B264,Patient6_Healthy!B264)</f>
        <v>42.154947916666664</v>
      </c>
      <c r="C283">
        <f>STDEV(Patient1_Healthy!B264,Patient2_Healthy!B264,Patient3_Healthy!B264,Patient4_Healthy!B264,Patient5_Healthy!B264,Patient6_Healthy!B264)</f>
        <v>16.61209071803091</v>
      </c>
      <c r="D283" s="26">
        <f>AVERAGE(Patient1_Healthy!C264,Patient2_Healthy!C264,Patient3_Healthy!C264,Patient4_Healthy!C264,Patient5_Healthy!C264,Patient6_Healthy!C264)</f>
        <v>66.199082610453189</v>
      </c>
      <c r="E283" s="32">
        <f>STDEV(Patient1_Healthy!C264,Patient2_Healthy!C264,Patient3_Healthy!C264,Patient4_Healthy!C264,Patient5_Healthy!C264,Patient6_Healthy!C264)</f>
        <v>14.641304829242534</v>
      </c>
      <c r="F283" s="26">
        <f>AVERAGE(Patient1_Healthy!D264,Patient2_Healthy!D264,Patient3_Healthy!D264,Patient4_Healthy!D264,Patient5_Healthy!D264,Patient6_Healthy!D264)</f>
        <v>104.81770833333333</v>
      </c>
      <c r="G283" s="32">
        <f>STDEV(Patient1_Healthy!D264,Patient2_Healthy!D264,Patient3_Healthy!D264,Patient4_Healthy!D264,Patient5_Healthy!D264,Patient6_Healthy!D264)</f>
        <v>24.360618587296347</v>
      </c>
      <c r="H283">
        <f>AVERAGE(Patient1_Healthy!E264,Patient2_Healthy!E264,Patient3_Healthy!E264,Patient4_Healthy!E264,Patient5_Healthy!E264,Patient6_Healthy!E264)</f>
        <v>213.37890625</v>
      </c>
      <c r="I283">
        <f>STDEV(Patient1_Healthy!E264,Patient2_Healthy!E264,Patient3_Healthy!E264,Patient4_Healthy!E264,Patient5_Healthy!E264,Patient6_Healthy!E264)</f>
        <v>58.394028104854584</v>
      </c>
    </row>
    <row r="284" spans="1:21" x14ac:dyDescent="0.25">
      <c r="A284" s="36" t="s">
        <v>28</v>
      </c>
      <c r="B284">
        <f>AVERAGE(Patient1_Healthy!B265,Patient2_Healthy!B265,Patient3_Healthy!B265,Patient4_Healthy!B265,Patient5_Healthy!B265,Patient6_Healthy!B265)</f>
        <v>26.85546875</v>
      </c>
      <c r="C284">
        <f>STDEV(Patient1_Healthy!B265,Patient2_Healthy!B265,Patient3_Healthy!B265,Patient4_Healthy!B265,Patient5_Healthy!B265,Patient6_Healthy!B265)</f>
        <v>13.485758864026595</v>
      </c>
      <c r="D284" s="26">
        <f>AVERAGE(Patient1_Healthy!C265,Patient2_Healthy!C265,Patient3_Healthy!C265,Patient4_Healthy!C265,Patient5_Healthy!C265,Patient6_Healthy!C265)</f>
        <v>94.261271261215654</v>
      </c>
      <c r="E284" s="32">
        <f>STDEV(Patient1_Healthy!C265,Patient2_Healthy!C265,Patient3_Healthy!C265,Patient4_Healthy!C265,Patient5_Healthy!C265,Patient6_Healthy!C265)</f>
        <v>23.894493860564467</v>
      </c>
      <c r="F284" s="26">
        <f>AVERAGE(Patient1_Healthy!D265,Patient2_Healthy!D265,Patient3_Healthy!D265,Patient4_Healthy!D265,Patient5_Healthy!D265,Patient6_Healthy!D265)</f>
        <v>183.26822916666666</v>
      </c>
      <c r="G284" s="32">
        <f>STDEV(Patient1_Healthy!D265,Patient2_Healthy!D265,Patient3_Healthy!D265,Patient4_Healthy!D265,Patient5_Healthy!D265,Patient6_Healthy!D265)</f>
        <v>103.83328813661069</v>
      </c>
      <c r="H284">
        <f>AVERAGE(Patient1_Healthy!E265,Patient2_Healthy!E265,Patient3_Healthy!E265,Patient4_Healthy!E265,Patient5_Healthy!E265,Patient6_Healthy!E265)</f>
        <v>304.6875</v>
      </c>
      <c r="I284">
        <f>STDEV(Patient1_Healthy!E265,Patient2_Healthy!E265,Patient3_Healthy!E265,Patient4_Healthy!E265,Patient5_Healthy!E265,Patient6_Healthy!E265)</f>
        <v>70.691254183022878</v>
      </c>
    </row>
    <row r="285" spans="1:21" x14ac:dyDescent="0.25">
      <c r="A285" s="36" t="s">
        <v>24</v>
      </c>
      <c r="B285">
        <f>AVERAGE(Patient1_Healthy!B266,Patient2_Healthy!B266,Patient3_Healthy!B266,Patient4_Healthy!B266,Patient5_Healthy!B266,Patient6_Healthy!B266)</f>
        <v>47.200520833333336</v>
      </c>
      <c r="C285">
        <f>STDEV(Patient1_Healthy!B266,Patient2_Healthy!B266,Patient3_Healthy!B266,Patient4_Healthy!B266,Patient5_Healthy!B266,Patient6_Healthy!B266)</f>
        <v>16.499764488928449</v>
      </c>
      <c r="D285" s="26">
        <f>AVERAGE(Patient1_Healthy!C266,Patient2_Healthy!C266,Patient3_Healthy!C266,Patient4_Healthy!C266,Patient5_Healthy!C266,Patient6_Healthy!C266)</f>
        <v>79.031216729771074</v>
      </c>
      <c r="E285" s="32">
        <f>STDEV(Patient1_Healthy!C266,Patient2_Healthy!C266,Patient3_Healthy!C266,Patient4_Healthy!C266,Patient5_Healthy!C266,Patient6_Healthy!C266)</f>
        <v>15.170510316233162</v>
      </c>
      <c r="F285" s="26">
        <f>AVERAGE(Patient1_Healthy!D266,Patient2_Healthy!D266,Patient3_Healthy!D266,Patient4_Healthy!D266,Patient5_Healthy!D266,Patient6_Healthy!D266)</f>
        <v>141.11328125</v>
      </c>
      <c r="G285" s="32">
        <f>STDEV(Patient1_Healthy!D266,Patient2_Healthy!D266,Patient3_Healthy!D266,Patient4_Healthy!D266,Patient5_Healthy!D266,Patient6_Healthy!D266)</f>
        <v>58.901373461527164</v>
      </c>
      <c r="H285">
        <f>AVERAGE(Patient1_Healthy!E266,Patient2_Healthy!E266,Patient3_Healthy!E266,Patient4_Healthy!E266,Patient5_Healthy!E266,Patient6_Healthy!E266)</f>
        <v>239.74609375</v>
      </c>
      <c r="I285">
        <f>STDEV(Patient1_Healthy!E266,Patient2_Healthy!E266,Patient3_Healthy!E266,Patient4_Healthy!E266,Patient5_Healthy!E266,Patient6_Healthy!E266)</f>
        <v>109.93986046335138</v>
      </c>
    </row>
    <row r="286" spans="1:21" x14ac:dyDescent="0.25">
      <c r="A286" s="36" t="s">
        <v>29</v>
      </c>
      <c r="B286">
        <f>AVERAGE(Patient1_Healthy!B267,Patient2_Healthy!B267,Patient3_Healthy!B267,Patient4_Healthy!B267,Patient5_Healthy!B267,Patient6_Healthy!B267)</f>
        <v>46.875</v>
      </c>
      <c r="C286">
        <f>STDEV(Patient1_Healthy!B267,Patient2_Healthy!B267,Patient3_Healthy!B267,Patient4_Healthy!B267,Patient5_Healthy!B267,Patient6_Healthy!B267)</f>
        <v>14.745770381388184</v>
      </c>
      <c r="D286" s="26">
        <f>AVERAGE(Patient1_Healthy!C267,Patient2_Healthy!C267,Patient3_Healthy!C267,Patient4_Healthy!C267,Patient5_Healthy!C267,Patient6_Healthy!C267)</f>
        <v>81.587346933644412</v>
      </c>
      <c r="E286" s="32">
        <f>STDEV(Patient1_Healthy!C267,Patient2_Healthy!C267,Patient3_Healthy!C267,Patient4_Healthy!C267,Patient5_Healthy!C267,Patient6_Healthy!C267)</f>
        <v>20.584047979034679</v>
      </c>
      <c r="F286" s="26">
        <f>AVERAGE(Patient1_Healthy!D267,Patient2_Healthy!D267,Patient3_Healthy!D267,Patient4_Healthy!D267,Patient5_Healthy!D267,Patient6_Healthy!D267)</f>
        <v>139.16015625</v>
      </c>
      <c r="G286" s="32">
        <f>STDEV(Patient1_Healthy!D267,Patient2_Healthy!D267,Patient3_Healthy!D267,Patient4_Healthy!D267,Patient5_Healthy!D267,Patient6_Healthy!D267)</f>
        <v>52.953645696300242</v>
      </c>
      <c r="H286">
        <f>AVERAGE(Patient1_Healthy!E267,Patient2_Healthy!E267,Patient3_Healthy!E267,Patient4_Healthy!E267,Patient5_Healthy!E267,Patient6_Healthy!E267)</f>
        <v>192.22005208333334</v>
      </c>
      <c r="I286">
        <f>STDEV(Patient1_Healthy!E267,Patient2_Healthy!E267,Patient3_Healthy!E267,Patient4_Healthy!E267,Patient5_Healthy!E267,Patient6_Healthy!E267)</f>
        <v>79.582154696326413</v>
      </c>
    </row>
    <row r="288" spans="1:21" x14ac:dyDescent="0.25">
      <c r="A288" s="3" t="s">
        <v>162</v>
      </c>
      <c r="M288" s="3" t="s">
        <v>163</v>
      </c>
    </row>
    <row r="289" spans="1:21" x14ac:dyDescent="0.25">
      <c r="A289" s="36"/>
      <c r="B289" s="83" t="s">
        <v>101</v>
      </c>
      <c r="C289" s="83"/>
      <c r="D289" s="84" t="s">
        <v>102</v>
      </c>
      <c r="E289" s="85"/>
      <c r="F289" s="84" t="s">
        <v>103</v>
      </c>
      <c r="G289" s="85"/>
      <c r="H289" s="83" t="s">
        <v>104</v>
      </c>
      <c r="I289" s="83"/>
      <c r="M289" s="39"/>
      <c r="N289" s="69" t="s">
        <v>101</v>
      </c>
      <c r="O289" s="70"/>
      <c r="P289" s="71" t="s">
        <v>102</v>
      </c>
      <c r="Q289" s="70"/>
      <c r="R289" s="71" t="s">
        <v>103</v>
      </c>
      <c r="S289" s="70"/>
      <c r="T289" s="69" t="s">
        <v>104</v>
      </c>
      <c r="U289" s="69"/>
    </row>
    <row r="290" spans="1:21" x14ac:dyDescent="0.25">
      <c r="A290" s="36"/>
      <c r="B290" s="36" t="s">
        <v>159</v>
      </c>
      <c r="C290" s="36" t="s">
        <v>160</v>
      </c>
      <c r="D290" s="37" t="s">
        <v>159</v>
      </c>
      <c r="E290" s="38" t="s">
        <v>160</v>
      </c>
      <c r="F290" s="37" t="s">
        <v>159</v>
      </c>
      <c r="G290" s="38" t="s">
        <v>160</v>
      </c>
      <c r="H290" s="36" t="s">
        <v>159</v>
      </c>
      <c r="I290" s="36" t="s">
        <v>160</v>
      </c>
      <c r="M290" s="39"/>
      <c r="N290" s="39" t="s">
        <v>159</v>
      </c>
      <c r="O290" s="40" t="s">
        <v>160</v>
      </c>
      <c r="P290" s="42" t="s">
        <v>159</v>
      </c>
      <c r="Q290" s="40" t="s">
        <v>160</v>
      </c>
      <c r="R290" s="42" t="s">
        <v>159</v>
      </c>
      <c r="S290" s="40" t="s">
        <v>160</v>
      </c>
      <c r="T290" s="39" t="s">
        <v>159</v>
      </c>
      <c r="U290" s="39" t="s">
        <v>160</v>
      </c>
    </row>
    <row r="291" spans="1:21" x14ac:dyDescent="0.25">
      <c r="A291" s="36" t="s">
        <v>15</v>
      </c>
      <c r="B291">
        <f>AVERAGE(Patient1_Healthy!B272,Patient2_Healthy!B272,Patient3_Healthy!B272,Patient4_Healthy!B272,Patient5_Healthy!B272,Patient6_Healthy!B272)</f>
        <v>40.0390625</v>
      </c>
      <c r="C291">
        <f>STDEV(Patient1_Healthy!B272,Patient2_Healthy!B272,Patient3_Healthy!B272,Patient4_Healthy!B272,Patient5_Healthy!B272,Patient6_Healthy!B272)</f>
        <v>15.141443315089301</v>
      </c>
      <c r="D291" s="26">
        <f>AVERAGE(Patient1_Healthy!C272,Patient2_Healthy!C272,Patient3_Healthy!C272,Patient4_Healthy!C272,Patient5_Healthy!C272,Patient6_Healthy!C272)</f>
        <v>55.247047393107742</v>
      </c>
      <c r="E291" s="32">
        <f>STDEV(Patient1_Healthy!C272,Patient2_Healthy!C272,Patient3_Healthy!C272,Patient4_Healthy!C272,Patient5_Healthy!C272,Patient6_Healthy!C272)</f>
        <v>15.319687874329977</v>
      </c>
      <c r="F291" s="26">
        <f>AVERAGE(Patient1_Healthy!D272,Patient2_Healthy!D272,Patient3_Healthy!D272,Patient4_Healthy!D272,Patient5_Healthy!D272,Patient6_Healthy!D272)</f>
        <v>87.727864583333329</v>
      </c>
      <c r="G291" s="32">
        <f>STDEV(Patient1_Healthy!D272,Patient2_Healthy!D272,Patient3_Healthy!D272,Patient4_Healthy!D272,Patient5_Healthy!D272,Patient6_Healthy!D272)</f>
        <v>41.878100228248343</v>
      </c>
      <c r="H291">
        <f>AVERAGE(Patient1_Healthy!E272,Patient2_Healthy!E272,Patient3_Healthy!E272,Patient4_Healthy!E272,Patient5_Healthy!E272,Patient6_Healthy!E272)</f>
        <v>213.21614583333334</v>
      </c>
      <c r="I291">
        <f>STDEV(Patient1_Healthy!E272,Patient2_Healthy!E272,Patient3_Healthy!E272,Patient4_Healthy!E272,Patient5_Healthy!E272,Patient6_Healthy!E272)</f>
        <v>55.985798079410621</v>
      </c>
      <c r="M291" s="39" t="s">
        <v>12</v>
      </c>
      <c r="N291">
        <f>AVERAGE(Patient1_Healthy!K272,Patient2_Healthy!K272,Patient3_Healthy!K272,Patient4_Healthy!K272,Patient5_Healthy!K272,Patient6_Healthy!K272)</f>
        <v>0.2305555555555556</v>
      </c>
      <c r="O291" s="32">
        <f>STDEV(Patient1_Healthy!K272,Patient2_Healthy!K272,Patient3_Healthy!K272,Patient4_Healthy!K272,Patient5_Healthy!K272,Patient6_Healthy!K272)</f>
        <v>0.14079799030552273</v>
      </c>
      <c r="P291" s="26">
        <f>AVERAGE(Patient1_Healthy!L272,Patient2_Healthy!L272,Patient3_Healthy!L272,Patient4_Healthy!L272,Patient5_Healthy!L272,Patient6_Healthy!L272)</f>
        <v>0.37587151841248573</v>
      </c>
      <c r="Q291" s="32">
        <f>STDEV(Patient1_Healthy!L272,Patient2_Healthy!L272,Patient3_Healthy!L272,Patient4_Healthy!L272,Patient5_Healthy!L272,Patient6_Healthy!L272)</f>
        <v>0.64340002658106055</v>
      </c>
      <c r="R291" s="26">
        <f>AVERAGE(Patient1_Healthy!M272,Patient2_Healthy!M272,Patient3_Healthy!M272,Patient4_Healthy!M272,Patient5_Healthy!M272,Patient6_Healthy!M272)</f>
        <v>0.84722222222222221</v>
      </c>
      <c r="S291" s="32">
        <f>STDEV(Patient1_Healthy!M272,Patient2_Healthy!M272,Patient3_Healthy!M272,Patient4_Healthy!M272,Patient5_Healthy!M272,Patient6_Healthy!M272)</f>
        <v>0.58313488687978221</v>
      </c>
      <c r="T291">
        <f>AVERAGE(Patient1_Healthy!N272,Patient2_Healthy!N272,Patient3_Healthy!N272,Patient4_Healthy!N272,Patient5_Healthy!N272,Patient6_Healthy!N272)</f>
        <v>1.1083333333333334</v>
      </c>
      <c r="U291">
        <f>STDEV(Patient1_Healthy!N272,Patient2_Healthy!N272,Patient3_Healthy!N272,Patient4_Healthy!N272,Patient5_Healthy!N272,Patient6_Healthy!N272)</f>
        <v>0.94043429683666191</v>
      </c>
    </row>
    <row r="292" spans="1:21" x14ac:dyDescent="0.25">
      <c r="A292" s="36" t="s">
        <v>25</v>
      </c>
      <c r="B292">
        <f>AVERAGE(Patient1_Healthy!B273,Patient2_Healthy!B273,Patient3_Healthy!B273,Patient4_Healthy!B273,Patient5_Healthy!B273,Patient6_Healthy!B273)</f>
        <v>46.712239583333336</v>
      </c>
      <c r="C292">
        <f>STDEV(Patient1_Healthy!B273,Patient2_Healthy!B273,Patient3_Healthy!B273,Patient4_Healthy!B273,Patient5_Healthy!B273,Patient6_Healthy!B273)</f>
        <v>35.803592375198903</v>
      </c>
      <c r="D292" s="26">
        <f>AVERAGE(Patient1_Healthy!C273,Patient2_Healthy!C273,Patient3_Healthy!C273,Patient4_Healthy!C273,Patient5_Healthy!C273,Patient6_Healthy!C273)</f>
        <v>53.61019519583391</v>
      </c>
      <c r="E292" s="32">
        <f>STDEV(Patient1_Healthy!C273,Patient2_Healthy!C273,Patient3_Healthy!C273,Patient4_Healthy!C273,Patient5_Healthy!C273,Patient6_Healthy!C273)</f>
        <v>70.421672199113118</v>
      </c>
      <c r="F292" s="26">
        <f>AVERAGE(Patient1_Healthy!D273,Patient2_Healthy!D273,Patient3_Healthy!D273,Patient4_Healthy!D273,Patient5_Healthy!D273,Patient6_Healthy!D273)</f>
        <v>142.41536458333334</v>
      </c>
      <c r="G292" s="32">
        <f>STDEV(Patient1_Healthy!D273,Patient2_Healthy!D273,Patient3_Healthy!D273,Patient4_Healthy!D273,Patient5_Healthy!D273,Patient6_Healthy!D273)</f>
        <v>137.28317736175731</v>
      </c>
      <c r="H292">
        <f>AVERAGE(Patient1_Healthy!E273,Patient2_Healthy!E273,Patient3_Healthy!E273,Patient4_Healthy!E273,Patient5_Healthy!E273,Patient6_Healthy!E273)</f>
        <v>343.75</v>
      </c>
      <c r="I292">
        <f>STDEV(Patient1_Healthy!E273,Patient2_Healthy!E273,Patient3_Healthy!E273,Patient4_Healthy!E273,Patient5_Healthy!E273,Patient6_Healthy!E273)</f>
        <v>139.94382548720108</v>
      </c>
      <c r="M292" s="39" t="s">
        <v>13</v>
      </c>
      <c r="N292">
        <f>AVERAGE(Patient1_Healthy!K273,Patient2_Healthy!K273,Patient3_Healthy!K273,Patient4_Healthy!K273,Patient5_Healthy!K273,Patient6_Healthy!K273)</f>
        <v>0.25833333333333336</v>
      </c>
      <c r="O292" s="32">
        <f>STDEV(Patient1_Healthy!K273,Patient2_Healthy!K273,Patient3_Healthy!K273,Patient4_Healthy!K273,Patient5_Healthy!K273,Patient6_Healthy!K273)</f>
        <v>0.14210715831528137</v>
      </c>
      <c r="P292" s="26">
        <f>AVERAGE(Patient1_Healthy!L273,Patient2_Healthy!L273,Patient3_Healthy!L273,Patient4_Healthy!L273,Patient5_Healthy!L273,Patient6_Healthy!L273)</f>
        <v>0.49509644849749618</v>
      </c>
      <c r="Q292" s="32">
        <f>STDEV(Patient1_Healthy!L273,Patient2_Healthy!L273,Patient3_Healthy!L273,Patient4_Healthy!L273,Patient5_Healthy!L273,Patient6_Healthy!L273)</f>
        <v>0.44530975426729696</v>
      </c>
      <c r="R292" s="26">
        <f>AVERAGE(Patient1_Healthy!M273,Patient2_Healthy!M273,Patient3_Healthy!M273,Patient4_Healthy!M273,Patient5_Healthy!M273,Patient6_Healthy!M273)</f>
        <v>0.64722222222222214</v>
      </c>
      <c r="S292" s="32">
        <f>STDEV(Patient1_Healthy!M273,Patient2_Healthy!M273,Patient3_Healthy!M273,Patient4_Healthy!M273,Patient5_Healthy!M273,Patient6_Healthy!M273)</f>
        <v>0.2582885265801852</v>
      </c>
      <c r="T292">
        <f>AVERAGE(Patient1_Healthy!N273,Patient2_Healthy!N273,Patient3_Healthy!N273,Patient4_Healthy!N273,Patient5_Healthy!N273,Patient6_Healthy!N273)</f>
        <v>1.0305555555555557</v>
      </c>
      <c r="U292">
        <f>STDEV(Patient1_Healthy!N273,Patient2_Healthy!N273,Patient3_Healthy!N273,Patient4_Healthy!N273,Patient5_Healthy!N273,Patient6_Healthy!N273)</f>
        <v>0.53566331327167171</v>
      </c>
    </row>
    <row r="293" spans="1:21" x14ac:dyDescent="0.25">
      <c r="A293" s="36" t="s">
        <v>18</v>
      </c>
      <c r="B293">
        <f>AVERAGE(Patient1_Healthy!B274,Patient2_Healthy!B274,Patient3_Healthy!B274,Patient4_Healthy!B274,Patient5_Healthy!B274,Patient6_Healthy!B274)</f>
        <v>26.3671875</v>
      </c>
      <c r="C293">
        <f>STDEV(Patient1_Healthy!B274,Patient2_Healthy!B274,Patient3_Healthy!B274,Patient4_Healthy!B274,Patient5_Healthy!B274,Patient6_Healthy!B274)</f>
        <v>8.5581649610182211</v>
      </c>
      <c r="D293" s="26">
        <f>AVERAGE(Patient1_Healthy!C274,Patient2_Healthy!C274,Patient3_Healthy!C274,Patient4_Healthy!C274,Patient5_Healthy!C274,Patient6_Healthy!C274)</f>
        <v>42.055828959516241</v>
      </c>
      <c r="E293" s="32">
        <f>STDEV(Patient1_Healthy!C274,Patient2_Healthy!C274,Patient3_Healthy!C274,Patient4_Healthy!C274,Patient5_Healthy!C274,Patient6_Healthy!C274)</f>
        <v>35.284631477394115</v>
      </c>
      <c r="F293" s="26">
        <f>AVERAGE(Patient1_Healthy!D274,Patient2_Healthy!D274,Patient3_Healthy!D274,Patient4_Healthy!D274,Patient5_Healthy!D274,Patient6_Healthy!D274)</f>
        <v>72.916666666666671</v>
      </c>
      <c r="G293" s="32">
        <f>STDEV(Patient1_Healthy!D274,Patient2_Healthy!D274,Patient3_Healthy!D274,Patient4_Healthy!D274,Patient5_Healthy!D274,Patient6_Healthy!D274)</f>
        <v>25.916038121229899</v>
      </c>
      <c r="H293">
        <f>AVERAGE(Patient1_Healthy!E274,Patient2_Healthy!E274,Patient3_Healthy!E274,Patient4_Healthy!E274,Patient5_Healthy!E274,Patient6_Healthy!E274)</f>
        <v>132.97526041666666</v>
      </c>
      <c r="I293">
        <f>STDEV(Patient1_Healthy!E274,Patient2_Healthy!E274,Patient3_Healthy!E274,Patient4_Healthy!E274,Patient5_Healthy!E274,Patient6_Healthy!E274)</f>
        <v>50.895367068906921</v>
      </c>
    </row>
    <row r="294" spans="1:21" x14ac:dyDescent="0.25">
      <c r="A294" s="36" t="s">
        <v>26</v>
      </c>
      <c r="B294">
        <f>AVERAGE(Patient1_Healthy!B275,Patient2_Healthy!B275,Patient3_Healthy!B275,Patient4_Healthy!B275,Patient5_Healthy!B275,Patient6_Healthy!B275)</f>
        <v>27.669270833333332</v>
      </c>
      <c r="C294">
        <f>STDEV(Patient1_Healthy!B275,Patient2_Healthy!B275,Patient3_Healthy!B275,Patient4_Healthy!B275,Patient5_Healthy!B275,Patient6_Healthy!B275)</f>
        <v>10.254681270314016</v>
      </c>
      <c r="D294" s="26">
        <f>AVERAGE(Patient1_Healthy!C275,Patient2_Healthy!C275,Patient3_Healthy!C275,Patient4_Healthy!C275,Patient5_Healthy!C275,Patient6_Healthy!C275)</f>
        <v>51.857268962281132</v>
      </c>
      <c r="E294" s="32">
        <f>STDEV(Patient1_Healthy!C275,Patient2_Healthy!C275,Patient3_Healthy!C275,Patient4_Healthy!C275,Patient5_Healthy!C275,Patient6_Healthy!C275)</f>
        <v>19.718378650874641</v>
      </c>
      <c r="F294" s="26">
        <f>AVERAGE(Patient1_Healthy!D275,Patient2_Healthy!D275,Patient3_Healthy!D275,Patient4_Healthy!D275,Patient5_Healthy!D275,Patient6_Healthy!D275)</f>
        <v>92.122395833333329</v>
      </c>
      <c r="G294" s="32">
        <f>STDEV(Patient1_Healthy!D275,Patient2_Healthy!D275,Patient3_Healthy!D275,Patient4_Healthy!D275,Patient5_Healthy!D275,Patient6_Healthy!D275)</f>
        <v>24.297900735315174</v>
      </c>
      <c r="H294">
        <f>AVERAGE(Patient1_Healthy!E275,Patient2_Healthy!E275,Patient3_Healthy!E275,Patient4_Healthy!E275,Patient5_Healthy!E275,Patient6_Healthy!E275)</f>
        <v>173.99088541666666</v>
      </c>
      <c r="I294">
        <f>STDEV(Patient1_Healthy!E275,Patient2_Healthy!E275,Patient3_Healthy!E275,Patient4_Healthy!E275,Patient5_Healthy!E275,Patient6_Healthy!E275)</f>
        <v>63.362026072902317</v>
      </c>
    </row>
    <row r="295" spans="1:21" x14ac:dyDescent="0.25">
      <c r="A295" s="36" t="s">
        <v>21</v>
      </c>
      <c r="B295">
        <f>AVERAGE(Patient1_Healthy!B276,Patient2_Healthy!B276,Patient3_Healthy!B276,Patient4_Healthy!B276,Patient5_Healthy!B276,Patient6_Healthy!B276)</f>
        <v>37.272135416666664</v>
      </c>
      <c r="C295">
        <f>STDEV(Patient1_Healthy!B276,Patient2_Healthy!B276,Patient3_Healthy!B276,Patient4_Healthy!B276,Patient5_Healthy!B276,Patient6_Healthy!B276)</f>
        <v>14.424283229885763</v>
      </c>
      <c r="D295" s="26">
        <f>AVERAGE(Patient1_Healthy!C276,Patient2_Healthy!C276,Patient3_Healthy!C276,Patient4_Healthy!C276,Patient5_Healthy!C276,Patient6_Healthy!C276)</f>
        <v>64.757136375235007</v>
      </c>
      <c r="E295" s="32">
        <f>STDEV(Patient1_Healthy!C276,Patient2_Healthy!C276,Patient3_Healthy!C276,Patient4_Healthy!C276,Patient5_Healthy!C276,Patient6_Healthy!C276)</f>
        <v>31.525971388216078</v>
      </c>
      <c r="F295" s="26">
        <f>AVERAGE(Patient1_Healthy!D276,Patient2_Healthy!D276,Patient3_Healthy!D276,Patient4_Healthy!D276,Patient5_Healthy!D276,Patient6_Healthy!D276)</f>
        <v>138.99739583333334</v>
      </c>
      <c r="G295" s="32">
        <f>STDEV(Patient1_Healthy!D276,Patient2_Healthy!D276,Patient3_Healthy!D276,Patient4_Healthy!D276,Patient5_Healthy!D276,Patient6_Healthy!D276)</f>
        <v>62.745692212900487</v>
      </c>
      <c r="H295">
        <f>AVERAGE(Patient1_Healthy!E276,Patient2_Healthy!E276,Patient3_Healthy!E276,Patient4_Healthy!E276,Patient5_Healthy!E276,Patient6_Healthy!E276)</f>
        <v>303.05989583333331</v>
      </c>
      <c r="I295">
        <f>STDEV(Patient1_Healthy!E276,Patient2_Healthy!E276,Patient3_Healthy!E276,Patient4_Healthy!E276,Patient5_Healthy!E276,Patient6_Healthy!E276)</f>
        <v>134.13386036622072</v>
      </c>
    </row>
    <row r="296" spans="1:21" x14ac:dyDescent="0.25">
      <c r="A296" s="36" t="s">
        <v>28</v>
      </c>
      <c r="B296">
        <f>AVERAGE(Patient1_Healthy!B277,Patient2_Healthy!B277,Patient3_Healthy!B277,Patient4_Healthy!B277,Patient5_Healthy!B277,Patient6_Healthy!B277)</f>
        <v>26.041666666666668</v>
      </c>
      <c r="C296">
        <f>STDEV(Patient1_Healthy!B277,Patient2_Healthy!B277,Patient3_Healthy!B277,Patient4_Healthy!B277,Patient5_Healthy!B277,Patient6_Healthy!B277)</f>
        <v>11.842875613611721</v>
      </c>
      <c r="D296" s="26">
        <f>AVERAGE(Patient1_Healthy!C277,Patient2_Healthy!C277,Patient3_Healthy!C277,Patient4_Healthy!C277,Patient5_Healthy!C277,Patient6_Healthy!C277)</f>
        <v>76.161082061428843</v>
      </c>
      <c r="E296" s="32">
        <f>STDEV(Patient1_Healthy!C277,Patient2_Healthy!C277,Patient3_Healthy!C277,Patient4_Healthy!C277,Patient5_Healthy!C277,Patient6_Healthy!C277)</f>
        <v>23.098655356508814</v>
      </c>
      <c r="F296" s="26">
        <f>AVERAGE(Patient1_Healthy!D277,Patient2_Healthy!D277,Patient3_Healthy!D277,Patient4_Healthy!D277,Patient5_Healthy!D277,Patient6_Healthy!D277)</f>
        <v>125.9765625</v>
      </c>
      <c r="G296" s="32">
        <f>STDEV(Patient1_Healthy!D277,Patient2_Healthy!D277,Patient3_Healthy!D277,Patient4_Healthy!D277,Patient5_Healthy!D277,Patient6_Healthy!D277)</f>
        <v>46.781319148662988</v>
      </c>
      <c r="H296">
        <f>AVERAGE(Patient1_Healthy!E277,Patient2_Healthy!E277,Patient3_Healthy!E277,Patient4_Healthy!E277,Patient5_Healthy!E277,Patient6_Healthy!E277)</f>
        <v>303.05989583333331</v>
      </c>
      <c r="I296">
        <f>STDEV(Patient1_Healthy!E277,Patient2_Healthy!E277,Patient3_Healthy!E277,Patient4_Healthy!E277,Patient5_Healthy!E277,Patient6_Healthy!E277)</f>
        <v>78.841118952995743</v>
      </c>
    </row>
    <row r="297" spans="1:21" x14ac:dyDescent="0.25">
      <c r="A297" s="36" t="s">
        <v>24</v>
      </c>
      <c r="B297">
        <f>AVERAGE(Patient1_Healthy!B278,Patient2_Healthy!B278,Patient3_Healthy!B278,Patient4_Healthy!B278,Patient5_Healthy!B278,Patient6_Healthy!B278)</f>
        <v>36.458333333333336</v>
      </c>
      <c r="C297">
        <f>STDEV(Patient1_Healthy!B278,Patient2_Healthy!B278,Patient3_Healthy!B278,Patient4_Healthy!B278,Patient5_Healthy!B278,Patient6_Healthy!B278)</f>
        <v>12.48575034143089</v>
      </c>
      <c r="D297" s="26">
        <f>AVERAGE(Patient1_Healthy!C278,Patient2_Healthy!C278,Patient3_Healthy!C278,Patient4_Healthy!C278,Patient5_Healthy!C278,Patient6_Healthy!C278)</f>
        <v>70.42081026056205</v>
      </c>
      <c r="E297" s="32">
        <f>STDEV(Patient1_Healthy!C278,Patient2_Healthy!C278,Patient3_Healthy!C278,Patient4_Healthy!C278,Patient5_Healthy!C278,Patient6_Healthy!C278)</f>
        <v>18.067489905668356</v>
      </c>
      <c r="F297" s="26">
        <f>AVERAGE(Patient1_Healthy!D278,Patient2_Healthy!D278,Patient3_Healthy!D278,Patient4_Healthy!D278,Patient5_Healthy!D278,Patient6_Healthy!D278)</f>
        <v>168.13151041666666</v>
      </c>
      <c r="G297" s="32">
        <f>STDEV(Patient1_Healthy!D278,Patient2_Healthy!D278,Patient3_Healthy!D278,Patient4_Healthy!D278,Patient5_Healthy!D278,Patient6_Healthy!D278)</f>
        <v>99.866428177688434</v>
      </c>
      <c r="H297">
        <f>AVERAGE(Patient1_Healthy!E278,Patient2_Healthy!E278,Patient3_Healthy!E278,Patient4_Healthy!E278,Patient5_Healthy!E278,Patient6_Healthy!E278)</f>
        <v>329.1015625</v>
      </c>
      <c r="I297">
        <f>STDEV(Patient1_Healthy!E278,Patient2_Healthy!E278,Patient3_Healthy!E278,Patient4_Healthy!E278,Patient5_Healthy!E278,Patient6_Healthy!E278)</f>
        <v>135.61496398639514</v>
      </c>
    </row>
    <row r="298" spans="1:21" x14ac:dyDescent="0.25">
      <c r="A298" s="36" t="s">
        <v>29</v>
      </c>
      <c r="B298">
        <f>AVERAGE(Patient1_Healthy!B279,Patient2_Healthy!B279,Patient3_Healthy!B279,Patient4_Healthy!B279,Patient5_Healthy!B279,Patient6_Healthy!B279)</f>
        <v>37.923177083333336</v>
      </c>
      <c r="C298">
        <f>STDEV(Patient1_Healthy!B279,Patient2_Healthy!B279,Patient3_Healthy!B279,Patient4_Healthy!B279,Patient5_Healthy!B279,Patient6_Healthy!B279)</f>
        <v>13.48104356358035</v>
      </c>
      <c r="D298" s="26">
        <f>AVERAGE(Patient1_Healthy!C279,Patient2_Healthy!C279,Patient3_Healthy!C279,Patient4_Healthy!C279,Patient5_Healthy!C279,Patient6_Healthy!C279)</f>
        <v>65.436984072566602</v>
      </c>
      <c r="E298" s="32">
        <f>STDEV(Patient1_Healthy!C279,Patient2_Healthy!C279,Patient3_Healthy!C279,Patient4_Healthy!C279,Patient5_Healthy!C279,Patient6_Healthy!C279)</f>
        <v>86.33941195671423</v>
      </c>
      <c r="F298" s="26">
        <f>AVERAGE(Patient1_Healthy!D279,Patient2_Healthy!D279,Patient3_Healthy!D279,Patient4_Healthy!D279,Patient5_Healthy!D279,Patient6_Healthy!D279)</f>
        <v>188.63932291666666</v>
      </c>
      <c r="G298" s="32">
        <f>STDEV(Patient1_Healthy!D279,Patient2_Healthy!D279,Patient3_Healthy!D279,Patient4_Healthy!D279,Patient5_Healthy!D279,Patient6_Healthy!D279)</f>
        <v>124.56194095387228</v>
      </c>
      <c r="H298">
        <f>AVERAGE(Patient1_Healthy!E279,Patient2_Healthy!E279,Patient3_Healthy!E279,Patient4_Healthy!E279,Patient5_Healthy!E279,Patient6_Healthy!E279)</f>
        <v>274.4140625</v>
      </c>
      <c r="I298">
        <f>STDEV(Patient1_Healthy!E279,Patient2_Healthy!E279,Patient3_Healthy!E279,Patient4_Healthy!E279,Patient5_Healthy!E279,Patient6_Healthy!E279)</f>
        <v>123.43688192092092</v>
      </c>
    </row>
    <row r="300" spans="1:21" x14ac:dyDescent="0.25">
      <c r="A300" s="3" t="s">
        <v>164</v>
      </c>
      <c r="M300" s="3" t="s">
        <v>165</v>
      </c>
    </row>
    <row r="301" spans="1:21" x14ac:dyDescent="0.25">
      <c r="A301" s="36"/>
      <c r="B301" s="83" t="s">
        <v>101</v>
      </c>
      <c r="C301" s="83"/>
      <c r="D301" s="84" t="s">
        <v>102</v>
      </c>
      <c r="E301" s="85"/>
      <c r="F301" s="84" t="s">
        <v>103</v>
      </c>
      <c r="G301" s="85"/>
      <c r="H301" s="83" t="s">
        <v>104</v>
      </c>
      <c r="I301" s="83"/>
      <c r="M301" s="39"/>
      <c r="N301" s="69" t="s">
        <v>101</v>
      </c>
      <c r="O301" s="70"/>
      <c r="P301" s="71" t="s">
        <v>102</v>
      </c>
      <c r="Q301" s="70"/>
      <c r="R301" s="71" t="s">
        <v>103</v>
      </c>
      <c r="S301" s="70"/>
      <c r="T301" s="69" t="s">
        <v>104</v>
      </c>
      <c r="U301" s="69"/>
    </row>
    <row r="302" spans="1:21" x14ac:dyDescent="0.25">
      <c r="A302" s="36"/>
      <c r="B302" s="36" t="s">
        <v>159</v>
      </c>
      <c r="C302" s="36" t="s">
        <v>160</v>
      </c>
      <c r="D302" s="37" t="s">
        <v>159</v>
      </c>
      <c r="E302" s="38" t="s">
        <v>160</v>
      </c>
      <c r="F302" s="37" t="s">
        <v>159</v>
      </c>
      <c r="G302" s="38" t="s">
        <v>160</v>
      </c>
      <c r="H302" s="36" t="s">
        <v>159</v>
      </c>
      <c r="I302" s="36" t="s">
        <v>160</v>
      </c>
      <c r="M302" s="39"/>
      <c r="N302" s="39" t="s">
        <v>159</v>
      </c>
      <c r="O302" s="40" t="s">
        <v>160</v>
      </c>
      <c r="P302" s="42" t="s">
        <v>159</v>
      </c>
      <c r="Q302" s="40" t="s">
        <v>160</v>
      </c>
      <c r="R302" s="42" t="s">
        <v>159</v>
      </c>
      <c r="S302" s="40" t="s">
        <v>160</v>
      </c>
      <c r="T302" s="39" t="s">
        <v>159</v>
      </c>
      <c r="U302" s="39" t="s">
        <v>160</v>
      </c>
    </row>
    <row r="303" spans="1:21" x14ac:dyDescent="0.25">
      <c r="A303" s="36" t="s">
        <v>15</v>
      </c>
      <c r="B303">
        <f>AVERAGE(Patient1_Healthy!B284,Patient2_Healthy!B284,Patient3_Healthy!B284,Patient4_Healthy!B284,Patient5_Healthy!B284,Patient6_Healthy!B284)</f>
        <v>39.388020833333336</v>
      </c>
      <c r="C303">
        <f>STDEV(Patient1_Healthy!B284,Patient2_Healthy!B284,Patient3_Healthy!B284,Patient4_Healthy!B284,Patient5_Healthy!B284,Patient6_Healthy!B284)</f>
        <v>16.325445852768212</v>
      </c>
      <c r="D303" s="26">
        <f>AVERAGE(Patient1_Healthy!C284,Patient2_Healthy!C284,Patient3_Healthy!C284,Patient4_Healthy!C284,Patient5_Healthy!C284,Patient6_Healthy!C284)</f>
        <v>76.254422856544025</v>
      </c>
      <c r="E303" s="32">
        <f>STDEV(Patient1_Healthy!C284,Patient2_Healthy!C284,Patient3_Healthy!C284,Patient4_Healthy!C284,Patient5_Healthy!C284,Patient6_Healthy!C284)</f>
        <v>15.182461746929771</v>
      </c>
      <c r="F303" s="26">
        <f>AVERAGE(Patient1_Healthy!D284,Patient2_Healthy!D284,Patient3_Healthy!D284,Patient4_Healthy!D284,Patient5_Healthy!D284,Patient6_Healthy!D284)</f>
        <v>81.868489583333329</v>
      </c>
      <c r="G303" s="32">
        <f>STDEV(Patient1_Healthy!D284,Patient2_Healthy!D284,Patient3_Healthy!D284,Patient4_Healthy!D284,Patient5_Healthy!D284,Patient6_Healthy!D284)</f>
        <v>17.320339222934592</v>
      </c>
      <c r="H303">
        <f>AVERAGE(Patient1_Healthy!E284,Patient2_Healthy!E284,Patient3_Healthy!E284,Patient4_Healthy!E284,Patient5_Healthy!E284,Patient6_Healthy!E284)</f>
        <v>189.94140625</v>
      </c>
      <c r="I303">
        <f>STDEV(Patient1_Healthy!E284,Patient2_Healthy!E284,Patient3_Healthy!E284,Patient4_Healthy!E284,Patient5_Healthy!E284,Patient6_Healthy!E284)</f>
        <v>47.428173168565344</v>
      </c>
      <c r="M303" s="39" t="s">
        <v>12</v>
      </c>
      <c r="N303">
        <f>AVERAGE(Patient1_Healthy!K284,Patient2_Healthy!K284,Patient3_Healthy!K284,Patient4_Healthy!K284,Patient5_Healthy!K284,Patient6_Healthy!K284,)</f>
        <v>0.32857142857142857</v>
      </c>
      <c r="O303" s="32">
        <f>STDEV(Patient1_Healthy!K284,Patient2_Healthy!K284,Patient3_Healthy!K284,Patient4_Healthy!K284,Patient5_Healthy!K284,Patient6_Healthy!K284,)</f>
        <v>0.19286204187389286</v>
      </c>
      <c r="P303" s="26">
        <f>AVERAGE(Patient1_Healthy!L284,Patient2_Healthy!L284,Patient3_Healthy!L284,Patient4_Healthy!L284,Patient5_Healthy!L284,Patient6_Healthy!L284,)</f>
        <v>0.54095558968454649</v>
      </c>
      <c r="Q303" s="32">
        <f>STDEV(Patient1_Healthy!L284,Patient2_Healthy!L284,Patient3_Healthy!L284,Patient4_Healthy!L284,Patient5_Healthy!L284,Patient6_Healthy!L284,)</f>
        <v>0.33881354058462948</v>
      </c>
      <c r="R303" s="26">
        <f>AVERAGE(Patient1_Healthy!M284,Patient2_Healthy!M284,Patient3_Healthy!M284,Patient4_Healthy!M284,Patient5_Healthy!M284,Patient6_Healthy!M284,)</f>
        <v>0.65079365079365081</v>
      </c>
      <c r="S303" s="32">
        <f>STDEV(Patient1_Healthy!M284,Patient2_Healthy!M284,Patient3_Healthy!M284,Patient4_Healthy!M284,Patient5_Healthy!M284,Patient6_Healthy!M284,)</f>
        <v>0.40662503039522208</v>
      </c>
      <c r="T303">
        <f>AVERAGE(Patient1_Healthy!N284,Patient2_Healthy!N284,Patient3_Healthy!N284,Patient4_Healthy!N284,Patient5_Healthy!N284,Patient6_Healthy!N284,)</f>
        <v>0.81269841269841259</v>
      </c>
      <c r="U303">
        <f>STDEV(Patient1_Healthy!N284,Patient2_Healthy!N284,Patient3_Healthy!N284,Patient4_Healthy!N284,Patient5_Healthy!N284,Patient6_Healthy!N284,)</f>
        <v>0.47325284359235936</v>
      </c>
    </row>
    <row r="304" spans="1:21" x14ac:dyDescent="0.25">
      <c r="A304" s="36" t="s">
        <v>25</v>
      </c>
      <c r="B304">
        <f>AVERAGE(Patient1_Healthy!B285,Patient2_Healthy!B285,Patient3_Healthy!B285,Patient4_Healthy!B285,Patient5_Healthy!B285,Patient6_Healthy!B285)</f>
        <v>44.43359375</v>
      </c>
      <c r="C304">
        <f>STDEV(Patient1_Healthy!B285,Patient2_Healthy!B285,Patient3_Healthy!B285,Patient4_Healthy!B285,Patient5_Healthy!B285,Patient6_Healthy!B285)</f>
        <v>31.333810951434465</v>
      </c>
      <c r="D304" s="26">
        <f>AVERAGE(Patient1_Healthy!C285,Patient2_Healthy!C285,Patient3_Healthy!C285,Patient4_Healthy!C285,Patient5_Healthy!C285,Patient6_Healthy!C285)</f>
        <v>-254.03249278929061</v>
      </c>
      <c r="E304" s="32">
        <f>STDEV(Patient1_Healthy!C285,Patient2_Healthy!C285,Patient3_Healthy!C285,Patient4_Healthy!C285,Patient5_Healthy!C285,Patient6_Healthy!C285)</f>
        <v>809.03147352168708</v>
      </c>
      <c r="F304" s="26">
        <f>AVERAGE(Patient1_Healthy!D285,Patient2_Healthy!D285,Patient3_Healthy!D285,Patient4_Healthy!D285,Patient5_Healthy!D285,Patient6_Healthy!D285)</f>
        <v>95.703125</v>
      </c>
      <c r="G304" s="32">
        <f>STDEV(Patient1_Healthy!D285,Patient2_Healthy!D285,Patient3_Healthy!D285,Patient4_Healthy!D285,Patient5_Healthy!D285,Patient6_Healthy!D285)</f>
        <v>53.659421317171784</v>
      </c>
      <c r="H304">
        <f>AVERAGE(Patient1_Healthy!E285,Patient2_Healthy!E285,Patient3_Healthy!E285,Patient4_Healthy!E285,Patient5_Healthy!E285,Patient6_Healthy!E285)</f>
        <v>170.8984375</v>
      </c>
      <c r="I304">
        <f>STDEV(Patient1_Healthy!E285,Patient2_Healthy!E285,Patient3_Healthy!E285,Patient4_Healthy!E285,Patient5_Healthy!E285,Patient6_Healthy!E285)</f>
        <v>86.956845158514554</v>
      </c>
      <c r="M304" s="39" t="s">
        <v>13</v>
      </c>
      <c r="N304">
        <f>AVERAGE(Patient1_Healthy!K285,Patient2_Healthy!K285,Patient3_Healthy!K285,Patient4_Healthy!K285,Patient5_Healthy!K285,Patient6_Healthy!K285,)</f>
        <v>0.20158730158730159</v>
      </c>
      <c r="O304" s="32">
        <f>STDEV(Patient1_Healthy!K285,Patient2_Healthy!K285,Patient3_Healthy!K285,Patient4_Healthy!K285,Patient5_Healthy!K285,Patient6_Healthy!K285,)</f>
        <v>0.1262678209609609</v>
      </c>
      <c r="P304" s="26">
        <f>AVERAGE(Patient1_Healthy!L285,Patient2_Healthy!L285,Patient3_Healthy!L285,Patient4_Healthy!L285,Patient5_Healthy!L285,Patient6_Healthy!L285,)</f>
        <v>0.38736792242285478</v>
      </c>
      <c r="Q304" s="32">
        <f>STDEV(Patient1_Healthy!L285,Patient2_Healthy!L285,Patient3_Healthy!L285,Patient4_Healthy!L285,Patient5_Healthy!L285,Patient6_Healthy!L285,)</f>
        <v>0.18037516949424759</v>
      </c>
      <c r="R304" s="26">
        <f>AVERAGE(Patient1_Healthy!M285,Patient2_Healthy!M285,Patient3_Healthy!M285,Patient4_Healthy!M285,Patient5_Healthy!M285,Patient6_Healthy!M285,)</f>
        <v>0.54761904761904756</v>
      </c>
      <c r="S304" s="32">
        <f>STDEV(Patient1_Healthy!M285,Patient2_Healthy!M285,Patient3_Healthy!M285,Patient4_Healthy!M285,Patient5_Healthy!M285,Patient6_Healthy!M285,)</f>
        <v>0.26726124191242445</v>
      </c>
      <c r="T304">
        <f>AVERAGE(Patient1_Healthy!N285,Patient2_Healthy!N285,Patient3_Healthy!N285,Patient4_Healthy!N285,Patient5_Healthy!N285,Patient6_Healthy!N285,)</f>
        <v>0.67777777777777781</v>
      </c>
      <c r="U304">
        <f>STDEV(Patient1_Healthy!N285,Patient2_Healthy!N285,Patient3_Healthy!N285,Patient4_Healthy!N285,Patient5_Healthy!N285,Patient6_Healthy!N285,)</f>
        <v>0.34729999129083994</v>
      </c>
    </row>
    <row r="305" spans="1:21" x14ac:dyDescent="0.25">
      <c r="A305" s="36" t="s">
        <v>18</v>
      </c>
      <c r="B305">
        <f>AVERAGE(Patient1_Healthy!B286,Patient2_Healthy!B286,Patient3_Healthy!B286,Patient4_Healthy!B286,Patient5_Healthy!B286,Patient6_Healthy!B286)</f>
        <v>46.549479166666664</v>
      </c>
      <c r="C305">
        <f>STDEV(Patient1_Healthy!B286,Patient2_Healthy!B286,Patient3_Healthy!B286,Patient4_Healthy!B286,Patient5_Healthy!B286,Patient6_Healthy!B286)</f>
        <v>21.570023408210044</v>
      </c>
      <c r="D305" s="26">
        <f>AVERAGE(Patient1_Healthy!C286,Patient2_Healthy!C286,Patient3_Healthy!C286,Patient4_Healthy!C286,Patient5_Healthy!C286,Patient6_Healthy!C286)</f>
        <v>66.133086006430077</v>
      </c>
      <c r="E305" s="32">
        <f>STDEV(Patient1_Healthy!C286,Patient2_Healthy!C286,Patient3_Healthy!C286,Patient4_Healthy!C286,Patient5_Healthy!C286,Patient6_Healthy!C286)</f>
        <v>15.285255375581809</v>
      </c>
      <c r="F305" s="26">
        <f>AVERAGE(Patient1_Healthy!D286,Patient2_Healthy!D286,Patient3_Healthy!D286,Patient4_Healthy!D286,Patient5_Healthy!D286,Patient6_Healthy!D286)</f>
        <v>74.869791666666671</v>
      </c>
      <c r="G305" s="32">
        <f>STDEV(Patient1_Healthy!D286,Patient2_Healthy!D286,Patient3_Healthy!D286,Patient4_Healthy!D286,Patient5_Healthy!D286,Patient6_Healthy!D286)</f>
        <v>24.211398413785236</v>
      </c>
      <c r="H305">
        <f>AVERAGE(Patient1_Healthy!E286,Patient2_Healthy!E286,Patient3_Healthy!E286,Patient4_Healthy!E286,Patient5_Healthy!E286,Patient6_Healthy!E286)</f>
        <v>142.90364583333334</v>
      </c>
      <c r="I305">
        <f>STDEV(Patient1_Healthy!E286,Patient2_Healthy!E286,Patient3_Healthy!E286,Patient4_Healthy!E286,Patient5_Healthy!E286,Patient6_Healthy!E286)</f>
        <v>30.965912484578961</v>
      </c>
    </row>
    <row r="306" spans="1:21" x14ac:dyDescent="0.25">
      <c r="A306" s="36" t="s">
        <v>26</v>
      </c>
      <c r="B306">
        <f>AVERAGE(Patient1_Healthy!B287,Patient2_Healthy!B287,Patient3_Healthy!B287,Patient4_Healthy!B287,Patient5_Healthy!B287,Patient6_Healthy!B287)</f>
        <v>40.364583333333336</v>
      </c>
      <c r="C306">
        <f>STDEV(Patient1_Healthy!B287,Patient2_Healthy!B287,Patient3_Healthy!B287,Patient4_Healthy!B287,Patient5_Healthy!B287,Patient6_Healthy!B287)</f>
        <v>9.2369942175189923</v>
      </c>
      <c r="D306" s="26">
        <f>AVERAGE(Patient1_Healthy!C287,Patient2_Healthy!C287,Patient3_Healthy!C287,Patient4_Healthy!C287,Patient5_Healthy!C287,Patient6_Healthy!C287)</f>
        <v>62.562367163646201</v>
      </c>
      <c r="E306" s="32">
        <f>STDEV(Patient1_Healthy!C287,Patient2_Healthy!C287,Patient3_Healthy!C287,Patient4_Healthy!C287,Patient5_Healthy!C287,Patient6_Healthy!C287)</f>
        <v>12.97447619562006</v>
      </c>
      <c r="F306" s="26">
        <f>AVERAGE(Patient1_Healthy!D287,Patient2_Healthy!D287,Patient3_Healthy!D287,Patient4_Healthy!D287,Patient5_Healthy!D287,Patient6_Healthy!D287)</f>
        <v>70.963541666666671</v>
      </c>
      <c r="G306" s="32">
        <f>STDEV(Patient1_Healthy!D287,Patient2_Healthy!D287,Patient3_Healthy!D287,Patient4_Healthy!D287,Patient5_Healthy!D287,Patient6_Healthy!D287)</f>
        <v>11.745845411893685</v>
      </c>
      <c r="H306">
        <f>AVERAGE(Patient1_Healthy!E287,Patient2_Healthy!E287,Patient3_Healthy!E287,Patient4_Healthy!E287,Patient5_Healthy!E287,Patient6_Healthy!E287)</f>
        <v>126.953125</v>
      </c>
      <c r="I306">
        <f>STDEV(Patient1_Healthy!E287,Patient2_Healthy!E287,Patient3_Healthy!E287,Patient4_Healthy!E287,Patient5_Healthy!E287,Patient6_Healthy!E287)</f>
        <v>39.291321985884331</v>
      </c>
    </row>
    <row r="307" spans="1:21" x14ac:dyDescent="0.25">
      <c r="A307" s="36" t="s">
        <v>21</v>
      </c>
      <c r="B307">
        <f>AVERAGE(Patient1_Healthy!B288,Patient2_Healthy!B288,Patient3_Healthy!B288,Patient4_Healthy!B288,Patient5_Healthy!B288,Patient6_Healthy!B288)</f>
        <v>55.013020833333336</v>
      </c>
      <c r="C307">
        <f>STDEV(Patient1_Healthy!B288,Patient2_Healthy!B288,Patient3_Healthy!B288,Patient4_Healthy!B288,Patient5_Healthy!B288,Patient6_Healthy!B288)</f>
        <v>23.685751227223435</v>
      </c>
      <c r="D307" s="26">
        <f>AVERAGE(Patient1_Healthy!C288,Patient2_Healthy!C288,Patient3_Healthy!C288,Patient4_Healthy!C288,Patient5_Healthy!C288,Patient6_Healthy!C288)</f>
        <v>68.941311521448881</v>
      </c>
      <c r="E307" s="32">
        <f>STDEV(Patient1_Healthy!C288,Patient2_Healthy!C288,Patient3_Healthy!C288,Patient4_Healthy!C288,Patient5_Healthy!C288,Patient6_Healthy!C288)</f>
        <v>18.020079695749693</v>
      </c>
      <c r="F307" s="26">
        <f>AVERAGE(Patient1_Healthy!D288,Patient2_Healthy!D288,Patient3_Healthy!D288,Patient4_Healthy!D288,Patient5_Healthy!D288,Patient6_Healthy!D288)</f>
        <v>76.497395833333329</v>
      </c>
      <c r="G307" s="32">
        <f>STDEV(Patient1_Healthy!D288,Patient2_Healthy!D288,Patient3_Healthy!D288,Patient4_Healthy!D288,Patient5_Healthy!D288,Patient6_Healthy!D288)</f>
        <v>29.51524519453006</v>
      </c>
      <c r="H307">
        <f>AVERAGE(Patient1_Healthy!E288,Patient2_Healthy!E288,Patient3_Healthy!E288,Patient4_Healthy!E288,Patient5_Healthy!E288,Patient6_Healthy!E288)</f>
        <v>118.48958333333333</v>
      </c>
      <c r="I307">
        <f>STDEV(Patient1_Healthy!E288,Patient2_Healthy!E288,Patient3_Healthy!E288,Patient4_Healthy!E288,Patient5_Healthy!E288,Patient6_Healthy!E288)</f>
        <v>57.531605755508778</v>
      </c>
    </row>
    <row r="308" spans="1:21" x14ac:dyDescent="0.25">
      <c r="A308" s="36" t="s">
        <v>28</v>
      </c>
      <c r="B308">
        <f>AVERAGE(Patient1_Healthy!B289,Patient2_Healthy!B289,Patient3_Healthy!B289,Patient4_Healthy!B289,Patient5_Healthy!B289,Patient6_Healthy!B289)</f>
        <v>44.596354166666664</v>
      </c>
      <c r="C308">
        <f>STDEV(Patient1_Healthy!B289,Patient2_Healthy!B289,Patient3_Healthy!B289,Patient4_Healthy!B289,Patient5_Healthy!B289,Patient6_Healthy!B289)</f>
        <v>12.577073584420058</v>
      </c>
      <c r="D308" s="26">
        <f>AVERAGE(Patient1_Healthy!C289,Patient2_Healthy!C289,Patient3_Healthy!C289,Patient4_Healthy!C289,Patient5_Healthy!C289,Patient6_Healthy!C289)</f>
        <v>62.2165792596819</v>
      </c>
      <c r="E308" s="32">
        <f>STDEV(Patient1_Healthy!C289,Patient2_Healthy!C289,Patient3_Healthy!C289,Patient4_Healthy!C289,Patient5_Healthy!C289,Patient6_Healthy!C289)</f>
        <v>10.909651622268965</v>
      </c>
      <c r="F308" s="26">
        <f>AVERAGE(Patient1_Healthy!D289,Patient2_Healthy!D289,Patient3_Healthy!D289,Patient4_Healthy!D289,Patient5_Healthy!D289,Patient6_Healthy!D289)</f>
        <v>74.544270833333329</v>
      </c>
      <c r="G308" s="32">
        <f>STDEV(Patient1_Healthy!D289,Patient2_Healthy!D289,Patient3_Healthy!D289,Patient4_Healthy!D289,Patient5_Healthy!D289,Patient6_Healthy!D289)</f>
        <v>16.933342192239536</v>
      </c>
      <c r="H308">
        <f>AVERAGE(Patient1_Healthy!E289,Patient2_Healthy!E289,Patient3_Healthy!E289,Patient4_Healthy!E289,Patient5_Healthy!E289,Patient6_Healthy!E289)</f>
        <v>110.51432291666667</v>
      </c>
      <c r="I308">
        <f>STDEV(Patient1_Healthy!E289,Patient2_Healthy!E289,Patient3_Healthy!E289,Patient4_Healthy!E289,Patient5_Healthy!E289,Patient6_Healthy!E289)</f>
        <v>34.490311003835195</v>
      </c>
    </row>
    <row r="309" spans="1:21" x14ac:dyDescent="0.25">
      <c r="A309" s="36" t="s">
        <v>24</v>
      </c>
      <c r="B309">
        <f>AVERAGE(Patient1_Healthy!B290,Patient2_Healthy!B290,Patient3_Healthy!B290,Patient4_Healthy!B290,Patient5_Healthy!B290,Patient6_Healthy!B290)</f>
        <v>40.364583333333336</v>
      </c>
      <c r="C309">
        <f>STDEV(Patient1_Healthy!B290,Patient2_Healthy!B290,Patient3_Healthy!B290,Patient4_Healthy!B290,Patient5_Healthy!B290,Patient6_Healthy!B290)</f>
        <v>7.4543560085767488</v>
      </c>
      <c r="D309" s="26">
        <f>AVERAGE(Patient1_Healthy!C290,Patient2_Healthy!C290,Patient3_Healthy!C290,Patient4_Healthy!C290,Patient5_Healthy!C290,Patient6_Healthy!C290)</f>
        <v>67.757375307987616</v>
      </c>
      <c r="E309" s="32">
        <f>STDEV(Patient1_Healthy!C290,Patient2_Healthy!C290,Patient3_Healthy!C290,Patient4_Healthy!C290,Patient5_Healthy!C290,Patient6_Healthy!C290)</f>
        <v>14.369429060268347</v>
      </c>
      <c r="F309" s="26">
        <f>AVERAGE(Patient1_Healthy!D290,Patient2_Healthy!D290,Patient3_Healthy!D290,Patient4_Healthy!D290,Patient5_Healthy!D290,Patient6_Healthy!D290)</f>
        <v>82.51953125</v>
      </c>
      <c r="G309" s="32">
        <f>STDEV(Patient1_Healthy!D290,Patient2_Healthy!D290,Patient3_Healthy!D290,Patient4_Healthy!D290,Patient5_Healthy!D290,Patient6_Healthy!D290)</f>
        <v>14.729592899412458</v>
      </c>
      <c r="H309">
        <f>AVERAGE(Patient1_Healthy!E290,Patient2_Healthy!E290,Patient3_Healthy!E290,Patient4_Healthy!E290,Patient5_Healthy!E290,Patient6_Healthy!E290)</f>
        <v>144.04296875</v>
      </c>
      <c r="I309">
        <f>STDEV(Patient1_Healthy!E290,Patient2_Healthy!E290,Patient3_Healthy!E290,Patient4_Healthy!E290,Patient5_Healthy!E290,Patient6_Healthy!E290)</f>
        <v>38.584724637371679</v>
      </c>
    </row>
    <row r="310" spans="1:21" x14ac:dyDescent="0.25">
      <c r="A310" s="36" t="s">
        <v>29</v>
      </c>
      <c r="B310">
        <f>AVERAGE(Patient1_Healthy!B291,Patient2_Healthy!B291,Patient3_Healthy!B291,Patient4_Healthy!B291,Patient5_Healthy!B291,Patient6_Healthy!B291)</f>
        <v>47.36328125</v>
      </c>
      <c r="C310">
        <f>STDEV(Patient1_Healthy!B291,Patient2_Healthy!B291,Patient3_Healthy!B291,Patient4_Healthy!B291,Patient5_Healthy!B291,Patient6_Healthy!B291)</f>
        <v>9.7997450814860159</v>
      </c>
      <c r="D310" s="26">
        <f>AVERAGE(Patient1_Healthy!C291,Patient2_Healthy!C291,Patient3_Healthy!C291,Patient4_Healthy!C291,Patient5_Healthy!C291,Patient6_Healthy!C291)</f>
        <v>70.25152253475504</v>
      </c>
      <c r="E310" s="32">
        <f>STDEV(Patient1_Healthy!C291,Patient2_Healthy!C291,Patient3_Healthy!C291,Patient4_Healthy!C291,Patient5_Healthy!C291,Patient6_Healthy!C291)</f>
        <v>12.993425123909901</v>
      </c>
      <c r="F310" s="26">
        <f>AVERAGE(Patient1_Healthy!D291,Patient2_Healthy!D291,Patient3_Healthy!D291,Patient4_Healthy!D291,Patient5_Healthy!D291,Patient6_Healthy!D291)</f>
        <v>80.240885416666671</v>
      </c>
      <c r="G310" s="32">
        <f>STDEV(Patient1_Healthy!D291,Patient2_Healthy!D291,Patient3_Healthy!D291,Patient4_Healthy!D291,Patient5_Healthy!D291,Patient6_Healthy!D291)</f>
        <v>18.625652395680373</v>
      </c>
      <c r="H310">
        <f>AVERAGE(Patient1_Healthy!E291,Patient2_Healthy!E291,Patient3_Healthy!E291,Patient4_Healthy!E291,Patient5_Healthy!E291,Patient6_Healthy!E291)</f>
        <v>143.06640625</v>
      </c>
      <c r="I310">
        <f>STDEV(Patient1_Healthy!E291,Patient2_Healthy!E291,Patient3_Healthy!E291,Patient4_Healthy!E291,Patient5_Healthy!E291,Patient6_Healthy!E291)</f>
        <v>52.158860440121863</v>
      </c>
    </row>
    <row r="312" spans="1:21" x14ac:dyDescent="0.25">
      <c r="A312" s="3" t="s">
        <v>166</v>
      </c>
      <c r="M312" s="3" t="s">
        <v>167</v>
      </c>
    </row>
    <row r="313" spans="1:21" x14ac:dyDescent="0.25">
      <c r="A313" s="36"/>
      <c r="B313" s="83" t="s">
        <v>101</v>
      </c>
      <c r="C313" s="83"/>
      <c r="D313" s="84" t="s">
        <v>102</v>
      </c>
      <c r="E313" s="85"/>
      <c r="F313" s="84" t="s">
        <v>103</v>
      </c>
      <c r="G313" s="85"/>
      <c r="H313" s="83" t="s">
        <v>104</v>
      </c>
      <c r="I313" s="83"/>
      <c r="M313" s="39"/>
      <c r="N313" s="69" t="s">
        <v>101</v>
      </c>
      <c r="O313" s="70"/>
      <c r="P313" s="71" t="s">
        <v>102</v>
      </c>
      <c r="Q313" s="70"/>
      <c r="R313" s="71" t="s">
        <v>103</v>
      </c>
      <c r="S313" s="70"/>
      <c r="T313" s="69" t="s">
        <v>104</v>
      </c>
      <c r="U313" s="69"/>
    </row>
    <row r="314" spans="1:21" x14ac:dyDescent="0.25">
      <c r="A314" s="36"/>
      <c r="B314" s="36" t="s">
        <v>159</v>
      </c>
      <c r="C314" s="36" t="s">
        <v>160</v>
      </c>
      <c r="D314" s="37" t="s">
        <v>159</v>
      </c>
      <c r="E314" s="38" t="s">
        <v>160</v>
      </c>
      <c r="F314" s="37" t="s">
        <v>159</v>
      </c>
      <c r="G314" s="38" t="s">
        <v>160</v>
      </c>
      <c r="H314" s="36" t="s">
        <v>159</v>
      </c>
      <c r="I314" s="36" t="s">
        <v>160</v>
      </c>
      <c r="M314" s="39"/>
      <c r="N314" s="39" t="s">
        <v>159</v>
      </c>
      <c r="O314" s="40" t="s">
        <v>160</v>
      </c>
      <c r="P314" s="42" t="s">
        <v>159</v>
      </c>
      <c r="Q314" s="40" t="s">
        <v>160</v>
      </c>
      <c r="R314" s="42" t="s">
        <v>159</v>
      </c>
      <c r="S314" s="40" t="s">
        <v>160</v>
      </c>
      <c r="T314" s="39" t="s">
        <v>159</v>
      </c>
      <c r="U314" s="39" t="s">
        <v>160</v>
      </c>
    </row>
    <row r="315" spans="1:21" x14ac:dyDescent="0.25">
      <c r="A315" s="36" t="s">
        <v>15</v>
      </c>
      <c r="B315">
        <f>AVERAGE(Patient1_Healthy!B296,Patient2_Healthy!B296,Patient3_Healthy!B296,Patient4_Healthy!B296,Patient5_Healthy!B296,Patient6_Healthy!B296)</f>
        <v>39.876302083333336</v>
      </c>
      <c r="C315">
        <f>STDEV(Patient1_Healthy!B296,Patient2_Healthy!B296,Patient3_Healthy!B296,Patient4_Healthy!B296,Patient5_Healthy!B296,Patient6_Healthy!B296)</f>
        <v>15.408864839477182</v>
      </c>
      <c r="D315" s="26">
        <f>AVERAGE(Patient1_Healthy!C296,Patient2_Healthy!C296,Patient3_Healthy!C296,Patient4_Healthy!C296,Patient5_Healthy!C296,Patient6_Healthy!C296)</f>
        <v>67.607832458420646</v>
      </c>
      <c r="E315" s="32">
        <f>STDEV(Patient1_Healthy!C296,Patient2_Healthy!C296,Patient3_Healthy!C296,Patient4_Healthy!C296,Patient5_Healthy!C296,Patient6_Healthy!C296)</f>
        <v>13.476292145192206</v>
      </c>
      <c r="F315" s="26">
        <f>AVERAGE(Patient1_Healthy!D296,Patient2_Healthy!D296,Patient3_Healthy!D296,Patient4_Healthy!D296,Patient5_Healthy!D296,Patient6_Healthy!D296)</f>
        <v>75.68359375</v>
      </c>
      <c r="G315" s="32">
        <f>STDEV(Patient1_Healthy!D296,Patient2_Healthy!D296,Patient3_Healthy!D296,Patient4_Healthy!D296,Patient5_Healthy!D296,Patient6_Healthy!D296)</f>
        <v>26.063426781146255</v>
      </c>
      <c r="H315">
        <f>AVERAGE(Patient1_Healthy!E296,Patient2_Healthy!E296,Patient3_Healthy!E296,Patient4_Healthy!E296,Patient5_Healthy!E296,Patient6_Healthy!E296)</f>
        <v>169.75911458333334</v>
      </c>
      <c r="I315">
        <f>STDEV(Patient1_Healthy!E296,Patient2_Healthy!E296,Patient3_Healthy!E296,Patient4_Healthy!E296,Patient5_Healthy!E296,Patient6_Healthy!E296)</f>
        <v>25.603201673887934</v>
      </c>
      <c r="M315" s="39" t="s">
        <v>12</v>
      </c>
      <c r="N315">
        <f>AVERAGE(Patient1_Healthy!K308,Patient2_Healthy!K308,Patient3_Healthy!K296,Patient4_Healthy!K296,Patient5_Healthy!K296,Patient6_Healthy!K296)</f>
        <v>0.18571428571428572</v>
      </c>
      <c r="O315" s="32">
        <f>STDEV(Patient1_Healthy!K308,Patient2_Healthy!K308,Patient3_Healthy!K296,Patient4_Healthy!K296,Patient5_Healthy!K296,Patient6_Healthy!K296)</f>
        <v>0.25163411511787598</v>
      </c>
      <c r="P315" s="26">
        <f>AVERAGE(Patient1_Healthy!L308,Patient2_Healthy!L308,Patient3_Healthy!L296,Patient4_Healthy!L296,Patient5_Healthy!L296,Patient6_Healthy!L296)</f>
        <v>1.3771743728412822</v>
      </c>
      <c r="Q315" s="32">
        <f>STDEV(Patient1_Healthy!L308,Patient2_Healthy!L308,Patient3_Healthy!L296,Patient4_Healthy!L296,Patient5_Healthy!L296,Patient6_Healthy!L296)</f>
        <v>0.75549016518679613</v>
      </c>
      <c r="R315" s="26">
        <f>AVERAGE(Patient1_Healthy!M308,Patient2_Healthy!M308,Patient3_Healthy!M296,Patient4_Healthy!M296,Patient5_Healthy!M296,Patient6_Healthy!M296)</f>
        <v>0.5984126984126984</v>
      </c>
      <c r="S315" s="32">
        <f>STDEV(Patient1_Healthy!M308,Patient2_Healthy!M308,Patient3_Healthy!M296,Patient4_Healthy!M296,Patient5_Healthy!M296,Patient6_Healthy!M296)</f>
        <v>0.20130338711981691</v>
      </c>
      <c r="T315">
        <f>AVERAGE(Patient1_Healthy!N308,Patient2_Healthy!N308,Patient3_Healthy!N296,Patient4_Healthy!N296,Patient5_Healthy!N296,Patient6_Healthy!N296)</f>
        <v>1.3428571428571427</v>
      </c>
      <c r="U315">
        <f>STDEV(Patient1_Healthy!N308,Patient2_Healthy!N308,Patient3_Healthy!N296,Patient4_Healthy!N296,Patient5_Healthy!N296,Patient6_Healthy!N296)</f>
        <v>0.56846054593986572</v>
      </c>
    </row>
    <row r="316" spans="1:21" x14ac:dyDescent="0.25">
      <c r="A316" s="36" t="s">
        <v>25</v>
      </c>
      <c r="B316">
        <f>AVERAGE(Patient1_Healthy!B297,Patient2_Healthy!B297,Patient3_Healthy!B297,Patient4_Healthy!B297,Patient5_Healthy!B297,Patient6_Healthy!B297)</f>
        <v>33.203125</v>
      </c>
      <c r="C316">
        <f>STDEV(Patient1_Healthy!B297,Patient2_Healthy!B297,Patient3_Healthy!B297,Patient4_Healthy!B297,Patient5_Healthy!B297,Patient6_Healthy!B297)</f>
        <v>17.249532942046574</v>
      </c>
      <c r="D316" s="26">
        <f>AVERAGE(Patient1_Healthy!C297,Patient2_Healthy!C297,Patient3_Healthy!C297,Patient4_Healthy!C297,Patient5_Healthy!C297,Patient6_Healthy!C297)</f>
        <v>45.279368064451411</v>
      </c>
      <c r="E316" s="32">
        <f>STDEV(Patient1_Healthy!C297,Patient2_Healthy!C297,Patient3_Healthy!C297,Patient4_Healthy!C297,Patient5_Healthy!C297,Patient6_Healthy!C297)</f>
        <v>62.864192560353814</v>
      </c>
      <c r="F316" s="26">
        <f>AVERAGE(Patient1_Healthy!D297,Patient2_Healthy!D297,Patient3_Healthy!D297,Patient4_Healthy!D297,Patient5_Healthy!D297,Patient6_Healthy!D297)</f>
        <v>89.84375</v>
      </c>
      <c r="G316" s="32">
        <f>STDEV(Patient1_Healthy!D297,Patient2_Healthy!D297,Patient3_Healthy!D297,Patient4_Healthy!D297,Patient5_Healthy!D297,Patient6_Healthy!D297)</f>
        <v>43.101711895925604</v>
      </c>
      <c r="H316">
        <f>AVERAGE(Patient1_Healthy!E297,Patient2_Healthy!E297,Patient3_Healthy!E297,Patient4_Healthy!E297,Patient5_Healthy!E297,Patient6_Healthy!E297)</f>
        <v>193.84765625</v>
      </c>
      <c r="I316">
        <f>STDEV(Patient1_Healthy!E297,Patient2_Healthy!E297,Patient3_Healthy!E297,Patient4_Healthy!E297,Patient5_Healthy!E297,Patient6_Healthy!E297)</f>
        <v>74.959680527827658</v>
      </c>
      <c r="M316" s="39" t="s">
        <v>13</v>
      </c>
      <c r="N316">
        <f>AVERAGE(Patient1_Healthy!K309,Patient2_Healthy!K309,Patient3_Healthy!K297,Patient4_Healthy!K297,Patient5_Healthy!K297,Patient6_Healthy!K297)</f>
        <v>0.14682539682539683</v>
      </c>
      <c r="O316" s="32">
        <f>STDEV(Patient1_Healthy!K309,Patient2_Healthy!K309,Patient3_Healthy!K297,Patient4_Healthy!K297,Patient5_Healthy!K297,Patient6_Healthy!K297)</f>
        <v>0.17241558890820713</v>
      </c>
      <c r="P316" s="26">
        <f>AVERAGE(Patient1_Healthy!L309,Patient2_Healthy!L309,Patient3_Healthy!L297,Patient4_Healthy!L297,Patient5_Healthy!L297,Patient6_Healthy!L297)</f>
        <v>0.8930178575233757</v>
      </c>
      <c r="Q316" s="32">
        <f>STDEV(Patient1_Healthy!L309,Patient2_Healthy!L309,Patient3_Healthy!L297,Patient4_Healthy!L297,Patient5_Healthy!L297,Patient6_Healthy!L297)</f>
        <v>0.38077674613813001</v>
      </c>
      <c r="R316" s="26">
        <f>AVERAGE(Patient1_Healthy!M309,Patient2_Healthy!M309,Patient3_Healthy!M297,Patient4_Healthy!M297,Patient5_Healthy!M297,Patient6_Healthy!M297)</f>
        <v>0.46984126984126978</v>
      </c>
      <c r="S316" s="32">
        <f>STDEV(Patient1_Healthy!M309,Patient2_Healthy!M309,Patient3_Healthy!M297,Patient4_Healthy!M297,Patient5_Healthy!M297,Patient6_Healthy!M297)</f>
        <v>0.23596507421850554</v>
      </c>
      <c r="T316">
        <f>AVERAGE(Patient1_Healthy!N309,Patient2_Healthy!N309,Patient3_Healthy!N297,Patient4_Healthy!N297,Patient5_Healthy!N297,Patient6_Healthy!N297)</f>
        <v>1.0404761904761906</v>
      </c>
      <c r="U316">
        <f>STDEV(Patient1_Healthy!N309,Patient2_Healthy!N309,Patient3_Healthy!N297,Patient4_Healthy!N297,Patient5_Healthy!N297,Patient6_Healthy!N297)</f>
        <v>0.50995309019066715</v>
      </c>
    </row>
    <row r="317" spans="1:21" x14ac:dyDescent="0.25">
      <c r="A317" s="36" t="s">
        <v>18</v>
      </c>
      <c r="B317">
        <f>AVERAGE(Patient1_Healthy!B298,Patient2_Healthy!B298,Patient3_Healthy!B298,Patient4_Healthy!B298,Patient5_Healthy!B298,Patient6_Healthy!B298)</f>
        <v>30.598958333333332</v>
      </c>
      <c r="C317">
        <f>STDEV(Patient1_Healthy!B298,Patient2_Healthy!B298,Patient3_Healthy!B298,Patient4_Healthy!B298,Patient5_Healthy!B298,Patient6_Healthy!B298)</f>
        <v>13.024088134867316</v>
      </c>
      <c r="D317" s="26">
        <f>AVERAGE(Patient1_Healthy!C298,Patient2_Healthy!C298,Patient3_Healthy!C298,Patient4_Healthy!C298,Patient5_Healthy!C298,Patient6_Healthy!C298)</f>
        <v>62.257944704962199</v>
      </c>
      <c r="E317" s="32">
        <f>STDEV(Patient1_Healthy!C298,Patient2_Healthy!C298,Patient3_Healthy!C298,Patient4_Healthy!C298,Patient5_Healthy!C298,Patient6_Healthy!C298)</f>
        <v>11.898513973757293</v>
      </c>
      <c r="F317" s="26">
        <f>AVERAGE(Patient1_Healthy!D298,Patient2_Healthy!D298,Patient3_Healthy!D298,Patient4_Healthy!D298,Patient5_Healthy!D298,Patient6_Healthy!D298)</f>
        <v>71.2890625</v>
      </c>
      <c r="G317" s="32">
        <f>STDEV(Patient1_Healthy!D298,Patient2_Healthy!D298,Patient3_Healthy!D298,Patient4_Healthy!D298,Patient5_Healthy!D298,Patient6_Healthy!D298)</f>
        <v>19.066741971665284</v>
      </c>
      <c r="H317">
        <f>AVERAGE(Patient1_Healthy!E298,Patient2_Healthy!E298,Patient3_Healthy!E298,Patient4_Healthy!E298,Patient5_Healthy!E298,Patient6_Healthy!E298)</f>
        <v>136.55598958333334</v>
      </c>
      <c r="I317">
        <f>STDEV(Patient1_Healthy!E298,Patient2_Healthy!E298,Patient3_Healthy!E298,Patient4_Healthy!E298,Patient5_Healthy!E298,Patient6_Healthy!E298)</f>
        <v>38.503899843279186</v>
      </c>
    </row>
    <row r="318" spans="1:21" x14ac:dyDescent="0.25">
      <c r="A318" s="36" t="s">
        <v>26</v>
      </c>
      <c r="B318">
        <f>AVERAGE(Patient1_Healthy!B299,Patient2_Healthy!B299,Patient3_Healthy!B299,Patient4_Healthy!B299,Patient5_Healthy!B299,Patient6_Healthy!B299)</f>
        <v>37.760416666666664</v>
      </c>
      <c r="C318">
        <f>STDEV(Patient1_Healthy!B299,Patient2_Healthy!B299,Patient3_Healthy!B299,Patient4_Healthy!B299,Patient5_Healthy!B299,Patient6_Healthy!B299)</f>
        <v>12.192048096355849</v>
      </c>
      <c r="D318" s="26">
        <f>AVERAGE(Patient1_Healthy!C299,Patient2_Healthy!C299,Patient3_Healthy!C299,Patient4_Healthy!C299,Patient5_Healthy!C299,Patient6_Healthy!C299)</f>
        <v>72.021698258776226</v>
      </c>
      <c r="E318" s="32">
        <f>STDEV(Patient1_Healthy!C299,Patient2_Healthy!C299,Patient3_Healthy!C299,Patient4_Healthy!C299,Patient5_Healthy!C299,Patient6_Healthy!C299)</f>
        <v>22.506407241702032</v>
      </c>
      <c r="F318" s="26">
        <f>AVERAGE(Patient1_Healthy!D299,Patient2_Healthy!D299,Patient3_Healthy!D299,Patient4_Healthy!D299,Patient5_Healthy!D299,Patient6_Healthy!D299)</f>
        <v>81.868489583333329</v>
      </c>
      <c r="G318" s="32">
        <f>STDEV(Patient1_Healthy!D299,Patient2_Healthy!D299,Patient3_Healthy!D299,Patient4_Healthy!D299,Patient5_Healthy!D299,Patient6_Healthy!D299)</f>
        <v>12.709077073310203</v>
      </c>
      <c r="H318">
        <f>AVERAGE(Patient1_Healthy!E299,Patient2_Healthy!E299,Patient3_Healthy!E299,Patient4_Healthy!E299,Patient5_Healthy!E299,Patient6_Healthy!E299)</f>
        <v>178.87369791666666</v>
      </c>
      <c r="I318">
        <f>STDEV(Patient1_Healthy!E299,Patient2_Healthy!E299,Patient3_Healthy!E299,Patient4_Healthy!E299,Patient5_Healthy!E299,Patient6_Healthy!E299)</f>
        <v>108.04580287075026</v>
      </c>
    </row>
    <row r="319" spans="1:21" x14ac:dyDescent="0.25">
      <c r="A319" s="36" t="s">
        <v>21</v>
      </c>
      <c r="B319">
        <f>AVERAGE(Patient1_Healthy!B300,Patient2_Healthy!B300,Patient3_Healthy!B300,Patient4_Healthy!B300,Patient5_Healthy!B300,Patient6_Healthy!B300)</f>
        <v>109.70052083333333</v>
      </c>
      <c r="C319">
        <f>STDEV(Patient1_Healthy!B300,Patient2_Healthy!B300,Patient3_Healthy!B300,Patient4_Healthy!B300,Patient5_Healthy!B300,Patient6_Healthy!B300)</f>
        <v>182.45330910023966</v>
      </c>
      <c r="D319" s="26">
        <f>AVERAGE(Patient1_Healthy!C300,Patient2_Healthy!C300,Patient3_Healthy!C300,Patient4_Healthy!C300,Patient5_Healthy!C300,Patient6_Healthy!C300)</f>
        <v>132.87222432109957</v>
      </c>
      <c r="E319" s="32">
        <f>STDEV(Patient1_Healthy!C300,Patient2_Healthy!C300,Patient3_Healthy!C300,Patient4_Healthy!C300,Patient5_Healthy!C300,Patient6_Healthy!C300)</f>
        <v>165.33053848479253</v>
      </c>
      <c r="F319" s="26">
        <f>AVERAGE(Patient1_Healthy!D300,Patient2_Healthy!D300,Patient3_Healthy!D300,Patient4_Healthy!D300,Patient5_Healthy!D300,Patient6_Healthy!D300)</f>
        <v>142.25260416666666</v>
      </c>
      <c r="G319" s="32">
        <f>STDEV(Patient1_Healthy!D300,Patient2_Healthy!D300,Patient3_Healthy!D300,Patient4_Healthy!D300,Patient5_Healthy!D300,Patient6_Healthy!D300)</f>
        <v>173.10976330927954</v>
      </c>
      <c r="H319">
        <f>AVERAGE(Patient1_Healthy!E300,Patient2_Healthy!E300,Patient3_Healthy!E300,Patient4_Healthy!E300,Patient5_Healthy!E300,Patient6_Healthy!E300)</f>
        <v>168.9453125</v>
      </c>
      <c r="I319">
        <f>STDEV(Patient1_Healthy!E300,Patient2_Healthy!E300,Patient3_Healthy!E300,Patient4_Healthy!E300,Patient5_Healthy!E300,Patient6_Healthy!E300)</f>
        <v>165.45862442461069</v>
      </c>
    </row>
    <row r="320" spans="1:21" x14ac:dyDescent="0.25">
      <c r="A320" s="36" t="s">
        <v>28</v>
      </c>
      <c r="B320">
        <f>AVERAGE(Patient1_Healthy!B301,Patient2_Healthy!B301,Patient3_Healthy!B301,Patient4_Healthy!B301,Patient5_Healthy!B301,Patient6_Healthy!B301)</f>
        <v>41.9921875</v>
      </c>
      <c r="C320">
        <f>STDEV(Patient1_Healthy!B301,Patient2_Healthy!B301,Patient3_Healthy!B301,Patient4_Healthy!B301,Patient5_Healthy!B301,Patient6_Healthy!B301)</f>
        <v>10.035337952082132</v>
      </c>
      <c r="D320" s="26">
        <f>AVERAGE(Patient1_Healthy!C301,Patient2_Healthy!C301,Patient3_Healthy!C301,Patient4_Healthy!C301,Patient5_Healthy!C301,Patient6_Healthy!C301)</f>
        <v>66.827276802651298</v>
      </c>
      <c r="E320" s="32">
        <f>STDEV(Patient1_Healthy!C301,Patient2_Healthy!C301,Patient3_Healthy!C301,Patient4_Healthy!C301,Patient5_Healthy!C301,Patient6_Healthy!C301)</f>
        <v>13.960190817347586</v>
      </c>
      <c r="F320" s="26">
        <f>AVERAGE(Patient1_Healthy!D301,Patient2_Healthy!D301,Patient3_Healthy!D301,Patient4_Healthy!D301,Patient5_Healthy!D301,Patient6_Healthy!D301)</f>
        <v>90.8203125</v>
      </c>
      <c r="G320" s="32">
        <f>STDEV(Patient1_Healthy!D301,Patient2_Healthy!D301,Patient3_Healthy!D301,Patient4_Healthy!D301,Patient5_Healthy!D301,Patient6_Healthy!D301)</f>
        <v>17.858014766660094</v>
      </c>
      <c r="H320">
        <f>AVERAGE(Patient1_Healthy!E301,Patient2_Healthy!E301,Patient3_Healthy!E301,Patient4_Healthy!E301,Patient5_Healthy!E301,Patient6_Healthy!E301)</f>
        <v>148.92578125</v>
      </c>
      <c r="I320">
        <f>STDEV(Patient1_Healthy!E301,Patient2_Healthy!E301,Patient3_Healthy!E301,Patient4_Healthy!E301,Patient5_Healthy!E301,Patient6_Healthy!E301)</f>
        <v>59.864953968269674</v>
      </c>
    </row>
    <row r="321" spans="1:21" x14ac:dyDescent="0.25">
      <c r="A321" s="36" t="s">
        <v>24</v>
      </c>
      <c r="B321">
        <f>AVERAGE(Patient1_Healthy!B302,Patient2_Healthy!B302,Patient3_Healthy!B302,Patient4_Healthy!B302,Patient5_Healthy!B302,Patient6_Healthy!B302)</f>
        <v>38.899739583333336</v>
      </c>
      <c r="C321">
        <f>STDEV(Patient1_Healthy!B302,Patient2_Healthy!B302,Patient3_Healthy!B302,Patient4_Healthy!B302,Patient5_Healthy!B302,Patient6_Healthy!B302)</f>
        <v>7.3187913919001106</v>
      </c>
      <c r="D321" s="26">
        <f>AVERAGE(Patient1_Healthy!C302,Patient2_Healthy!C302,Patient3_Healthy!C302,Patient4_Healthy!C302,Patient5_Healthy!C302,Patient6_Healthy!C302)</f>
        <v>78.937842430654868</v>
      </c>
      <c r="E321" s="32">
        <f>STDEV(Patient1_Healthy!C302,Patient2_Healthy!C302,Patient3_Healthy!C302,Patient4_Healthy!C302,Patient5_Healthy!C302,Patient6_Healthy!C302)</f>
        <v>15.097297523045087</v>
      </c>
      <c r="F321" s="26">
        <f>AVERAGE(Patient1_Healthy!D302,Patient2_Healthy!D302,Patient3_Healthy!D302,Patient4_Healthy!D302,Patient5_Healthy!D302,Patient6_Healthy!D302)</f>
        <v>85.44921875</v>
      </c>
      <c r="G321" s="32">
        <f>STDEV(Patient1_Healthy!D302,Patient2_Healthy!D302,Patient3_Healthy!D302,Patient4_Healthy!D302,Patient5_Healthy!D302,Patient6_Healthy!D302)</f>
        <v>15.238756381178941</v>
      </c>
      <c r="H321">
        <f>AVERAGE(Patient1_Healthy!E302,Patient2_Healthy!E302,Patient3_Healthy!E302,Patient4_Healthy!E302,Patient5_Healthy!E302,Patient6_Healthy!E302)</f>
        <v>166.82942708333334</v>
      </c>
      <c r="I321">
        <f>STDEV(Patient1_Healthy!E302,Patient2_Healthy!E302,Patient3_Healthy!E302,Patient4_Healthy!E302,Patient5_Healthy!E302,Patient6_Healthy!E302)</f>
        <v>66.613923507735251</v>
      </c>
    </row>
    <row r="322" spans="1:21" x14ac:dyDescent="0.25">
      <c r="A322" s="36" t="s">
        <v>29</v>
      </c>
      <c r="B322">
        <f>AVERAGE(Patient1_Healthy!B303,Patient2_Healthy!B303,Patient3_Healthy!B303,Patient4_Healthy!B303,Patient5_Healthy!B303,Patient6_Healthy!B303)</f>
        <v>52.571614583333336</v>
      </c>
      <c r="C322">
        <f>STDEV(Patient1_Healthy!B303,Patient2_Healthy!B303,Patient3_Healthy!B303,Patient4_Healthy!B303,Patient5_Healthy!B303,Patient6_Healthy!B303)</f>
        <v>15.44595496629986</v>
      </c>
      <c r="D322" s="26">
        <f>AVERAGE(Patient1_Healthy!C303,Patient2_Healthy!C303,Patient3_Healthy!C303,Patient4_Healthy!C303,Patient5_Healthy!C303,Patient6_Healthy!C303)</f>
        <v>78.269164685438</v>
      </c>
      <c r="E322" s="32">
        <f>STDEV(Patient1_Healthy!C303,Patient2_Healthy!C303,Patient3_Healthy!C303,Patient4_Healthy!C303,Patient5_Healthy!C303,Patient6_Healthy!C303)</f>
        <v>22.792632504971522</v>
      </c>
      <c r="F322" s="26">
        <f>AVERAGE(Patient1_Healthy!D303,Patient2_Healthy!D303,Patient3_Healthy!D303,Patient4_Healthy!D303,Patient5_Healthy!D303,Patient6_Healthy!D303)</f>
        <v>98.795572916666671</v>
      </c>
      <c r="G322" s="32">
        <f>STDEV(Patient1_Healthy!D303,Patient2_Healthy!D303,Patient3_Healthy!D303,Patient4_Healthy!D303,Patient5_Healthy!D303,Patient6_Healthy!D303)</f>
        <v>28.800592550610421</v>
      </c>
      <c r="H322">
        <f>AVERAGE(Patient1_Healthy!E303,Patient2_Healthy!E303,Patient3_Healthy!E303,Patient4_Healthy!E303,Patient5_Healthy!E303,Patient6_Healthy!E303)</f>
        <v>177.24609375</v>
      </c>
      <c r="I322">
        <f>STDEV(Patient1_Healthy!E303,Patient2_Healthy!E303,Patient3_Healthy!E303,Patient4_Healthy!E303,Patient5_Healthy!E303,Patient6_Healthy!E303)</f>
        <v>47.218589393650589</v>
      </c>
    </row>
    <row r="324" spans="1:21" x14ac:dyDescent="0.25">
      <c r="A324" s="3" t="s">
        <v>168</v>
      </c>
      <c r="M324" s="3" t="s">
        <v>169</v>
      </c>
    </row>
    <row r="325" spans="1:21" x14ac:dyDescent="0.25">
      <c r="A325" s="36"/>
      <c r="B325" s="83" t="s">
        <v>101</v>
      </c>
      <c r="C325" s="83"/>
      <c r="D325" s="84" t="s">
        <v>102</v>
      </c>
      <c r="E325" s="85"/>
      <c r="F325" s="84" t="s">
        <v>103</v>
      </c>
      <c r="G325" s="85"/>
      <c r="H325" s="83" t="s">
        <v>104</v>
      </c>
      <c r="I325" s="83"/>
      <c r="M325" s="39"/>
      <c r="N325" s="69" t="s">
        <v>101</v>
      </c>
      <c r="O325" s="70"/>
      <c r="P325" s="71" t="s">
        <v>102</v>
      </c>
      <c r="Q325" s="70"/>
      <c r="R325" s="71" t="s">
        <v>103</v>
      </c>
      <c r="S325" s="70"/>
      <c r="T325" s="69" t="s">
        <v>104</v>
      </c>
      <c r="U325" s="69"/>
    </row>
    <row r="326" spans="1:21" x14ac:dyDescent="0.25">
      <c r="A326" s="36"/>
      <c r="B326" s="36" t="s">
        <v>159</v>
      </c>
      <c r="C326" s="36" t="s">
        <v>160</v>
      </c>
      <c r="D326" s="37" t="s">
        <v>159</v>
      </c>
      <c r="E326" s="38" t="s">
        <v>160</v>
      </c>
      <c r="F326" s="37" t="s">
        <v>159</v>
      </c>
      <c r="G326" s="38" t="s">
        <v>160</v>
      </c>
      <c r="H326" s="36" t="s">
        <v>159</v>
      </c>
      <c r="I326" s="36" t="s">
        <v>160</v>
      </c>
      <c r="M326" s="39"/>
      <c r="N326" s="39" t="s">
        <v>159</v>
      </c>
      <c r="O326" s="40" t="s">
        <v>160</v>
      </c>
      <c r="P326" s="42" t="s">
        <v>159</v>
      </c>
      <c r="Q326" s="40" t="s">
        <v>160</v>
      </c>
      <c r="R326" s="42" t="s">
        <v>159</v>
      </c>
      <c r="S326" s="40" t="s">
        <v>160</v>
      </c>
      <c r="T326" s="39" t="s">
        <v>159</v>
      </c>
      <c r="U326" s="39" t="s">
        <v>160</v>
      </c>
    </row>
    <row r="327" spans="1:21" x14ac:dyDescent="0.25">
      <c r="A327" s="36" t="s">
        <v>15</v>
      </c>
      <c r="B327">
        <f>AVERAGE(Patient1_Healthy!B320,Patient2_Healthy!B320,Patient3_Healthy!B308,Patient4_Healthy!B308,Patient5_Healthy!B308,Patient6_Healthy!B308)</f>
        <v>39.225260416666664</v>
      </c>
      <c r="C327">
        <f>STDEV(Patient1_Healthy!B320,Patient2_Healthy!B320,Patient3_Healthy!B308,Patient4_Healthy!B308,Patient5_Healthy!B308,Patient6_Healthy!B308)</f>
        <v>13.049691328390729</v>
      </c>
      <c r="D327" s="26">
        <f>AVERAGE(Patient1_Healthy!C320,Patient2_Healthy!C320,Patient3_Healthy!C308,Patient4_Healthy!C308,Patient5_Healthy!C308,Patient6_Healthy!C308)</f>
        <v>61.184196849009368</v>
      </c>
      <c r="E327" s="32">
        <f>STDEV(Patient1_Healthy!C320,Patient2_Healthy!C320,Patient3_Healthy!C308,Patient4_Healthy!C308,Patient5_Healthy!C308,Patient6_Healthy!C308)</f>
        <v>6.1306883198049675</v>
      </c>
      <c r="F327" s="26">
        <f>AVERAGE(Patient1_Healthy!D320,Patient2_Healthy!D320,Patient3_Healthy!D308,Patient4_Healthy!D308,Patient5_Healthy!D308,Patient6_Healthy!D308)</f>
        <v>84.147135416666671</v>
      </c>
      <c r="G327" s="32">
        <f>STDEV(Patient1_Healthy!D320,Patient2_Healthy!D320,Patient3_Healthy!D308,Patient4_Healthy!D308,Patient5_Healthy!D308,Patient6_Healthy!D308)</f>
        <v>9.6756926742850826</v>
      </c>
      <c r="H327">
        <f>AVERAGE(Patient1_Healthy!E320,Patient2_Healthy!E320,Patient3_Healthy!E308,Patient4_Healthy!E308,Patient5_Healthy!E308,Patient6_Healthy!E308)</f>
        <v>169.10807291666666</v>
      </c>
      <c r="I327">
        <f>STDEV(Patient1_Healthy!E320,Patient2_Healthy!E320,Patient3_Healthy!E308,Patient4_Healthy!E308,Patient5_Healthy!E308,Patient6_Healthy!E308)</f>
        <v>16.00390990485883</v>
      </c>
      <c r="M327" s="39" t="s">
        <v>12</v>
      </c>
      <c r="N327">
        <f>AVERAGE(Patient1_Healthy!K320,Patient2_Healthy!K320,Patient3_Healthy!K308,Patient4_Healthy!K308,Patient5_Healthy!K308,Patient6_Healthy!K308)</f>
        <v>5.2204620586973526E-2</v>
      </c>
      <c r="O327">
        <f>STDEV(Patient1_Healthy!K320,Patient2_Healthy!K320,Patient3_Healthy!K308,Patient4_Healthy!K308,Patient5_Healthy!K308,Patient6_Healthy!K308)</f>
        <v>2.9233919088795704E-2</v>
      </c>
      <c r="P327" s="26">
        <f>AVERAGE(Patient1_Healthy!L320,Patient2_Healthy!L320,Patient3_Healthy!L308,Patient4_Healthy!L308,Patient5_Healthy!L308,Patient6_Healthy!L308)</f>
        <v>0.33460592936367406</v>
      </c>
      <c r="Q327" s="32">
        <f>STDEV(Patient1_Healthy!L320,Patient2_Healthy!L320,Patient3_Healthy!L308,Patient4_Healthy!L308,Patient5_Healthy!L308,Patient6_Healthy!L308)</f>
        <v>1.7714719562306167</v>
      </c>
      <c r="R327">
        <f>AVERAGE(Patient1_Healthy!M320,Patient2_Healthy!M320,Patient3_Healthy!M308,Patient4_Healthy!M308,Patient5_Healthy!M308,Patient6_Healthy!M308)</f>
        <v>0.33629595982537164</v>
      </c>
      <c r="S327" s="32">
        <f>STDEV(Patient1_Healthy!M320,Patient2_Healthy!M320,Patient3_Healthy!M308,Patient4_Healthy!M308,Patient5_Healthy!M308,Patient6_Healthy!M308)</f>
        <v>0.307055140842041</v>
      </c>
      <c r="T327">
        <f>AVERAGE(Patient1_Healthy!N320,Patient2_Healthy!N320,Patient3_Healthy!N308,Patient4_Healthy!N308,Patient5_Healthy!N308,Patient6_Healthy!N308)</f>
        <v>0.60803208670855724</v>
      </c>
      <c r="U327">
        <f>STDEV(Patient1_Healthy!N320,Patient2_Healthy!N320,Patient3_Healthy!N308,Patient4_Healthy!N308,Patient5_Healthy!N308,Patient6_Healthy!N308)</f>
        <v>0.2751781587855211</v>
      </c>
    </row>
    <row r="328" spans="1:21" x14ac:dyDescent="0.25">
      <c r="A328" s="36" t="s">
        <v>25</v>
      </c>
      <c r="B328">
        <f>AVERAGE(Patient1_Healthy!B321,Patient2_Healthy!B321,Patient3_Healthy!B309,Patient4_Healthy!B309,Patient5_Healthy!B309,Patient6_Healthy!B309)</f>
        <v>35.15625</v>
      </c>
      <c r="C328">
        <f>STDEV(Patient1_Healthy!B321,Patient2_Healthy!B321,Patient3_Healthy!B309,Patient4_Healthy!B309,Patient5_Healthy!B309,Patient6_Healthy!B309)</f>
        <v>14.989518636210853</v>
      </c>
      <c r="D328" s="26">
        <f>AVERAGE(Patient1_Healthy!C321,Patient2_Healthy!C321,Patient3_Healthy!C309,Patient4_Healthy!C309,Patient5_Healthy!C309,Patient6_Healthy!C309)</f>
        <v>48.921797640942344</v>
      </c>
      <c r="E328" s="32">
        <f>STDEV(Patient1_Healthy!C321,Patient2_Healthy!C321,Patient3_Healthy!C309,Patient4_Healthy!C309,Patient5_Healthy!C309,Patient6_Healthy!C309)</f>
        <v>46.654373810023429</v>
      </c>
      <c r="F328" s="26">
        <f>AVERAGE(Patient1_Healthy!D321,Patient2_Healthy!D321,Patient3_Healthy!D309,Patient4_Healthy!D309,Patient5_Healthy!D309,Patient6_Healthy!D309)</f>
        <v>114.09505208333333</v>
      </c>
      <c r="G328" s="32">
        <f>STDEV(Patient1_Healthy!D321,Patient2_Healthy!D321,Patient3_Healthy!D309,Patient4_Healthy!D309,Patient5_Healthy!D309,Patient6_Healthy!D309)</f>
        <v>37.642230409109992</v>
      </c>
      <c r="H328">
        <f>AVERAGE(Patient1_Healthy!E321,Patient2_Healthy!E321,Patient3_Healthy!E309,Patient4_Healthy!E309,Patient5_Healthy!E309,Patient6_Healthy!E309)</f>
        <v>203.61328125</v>
      </c>
      <c r="I328">
        <f>STDEV(Patient1_Healthy!E321,Patient2_Healthy!E321,Patient3_Healthy!E309,Patient4_Healthy!E309,Patient5_Healthy!E309,Patient6_Healthy!E309)</f>
        <v>46.674171026026769</v>
      </c>
      <c r="M328" s="39" t="s">
        <v>13</v>
      </c>
      <c r="N328">
        <f>AVERAGE(Patient1_Healthy!K321,Patient2_Healthy!K321,Patient3_Healthy!K309,Patient4_Healthy!K309,Patient5_Healthy!K309,Patient6_Healthy!K309)</f>
        <v>5.7760176142529075E-2</v>
      </c>
      <c r="O328">
        <f>STDEV(Patient1_Healthy!K321,Patient2_Healthy!K321,Patient3_Healthy!K309,Patient4_Healthy!K309,Patient5_Healthy!K309,Patient6_Healthy!K309)</f>
        <v>2.8074722564854854E-2</v>
      </c>
      <c r="P328" s="26">
        <f>AVERAGE(Patient1_Healthy!L321,Patient2_Healthy!L321,Patient3_Healthy!L309,Patient4_Healthy!L309,Patient5_Healthy!L309,Patient6_Healthy!L309)</f>
        <v>-0.45140623377361339</v>
      </c>
      <c r="Q328" s="32">
        <f>STDEV(Patient1_Healthy!L321,Patient2_Healthy!L321,Patient3_Healthy!L309,Patient4_Healthy!L309,Patient5_Healthy!L309,Patient6_Healthy!L309)</f>
        <v>1.6760206842243126</v>
      </c>
      <c r="R328">
        <f>AVERAGE(Patient1_Healthy!M321,Patient2_Healthy!M321,Patient3_Healthy!M309,Patient4_Healthy!M309,Patient5_Healthy!M309,Patient6_Healthy!M309)</f>
        <v>0.22968935321876502</v>
      </c>
      <c r="S328" s="32">
        <f>STDEV(Patient1_Healthy!M321,Patient2_Healthy!M321,Patient3_Healthy!M309,Patient4_Healthy!M309,Patient5_Healthy!M309,Patient6_Healthy!M309)</f>
        <v>0.14723819506854602</v>
      </c>
      <c r="T328">
        <f>AVERAGE(Patient1_Healthy!N321,Patient2_Healthy!N321,Patient3_Healthy!N309,Patient4_Healthy!N309,Patient5_Healthy!N309,Patient6_Healthy!N309)</f>
        <v>0.78093440078734189</v>
      </c>
      <c r="U328">
        <f>STDEV(Patient1_Healthy!N321,Patient2_Healthy!N321,Patient3_Healthy!N309,Patient4_Healthy!N309,Patient5_Healthy!N309,Patient6_Healthy!N309)</f>
        <v>0.34793728977147448</v>
      </c>
    </row>
    <row r="329" spans="1:21" x14ac:dyDescent="0.25">
      <c r="A329" s="36" t="s">
        <v>18</v>
      </c>
      <c r="B329">
        <f>AVERAGE(Patient1_Healthy!B322,Patient2_Healthy!B322,Patient3_Healthy!B310,Patient4_Healthy!B310,Patient5_Healthy!B310,Patient6_Healthy!B310)</f>
        <v>29.78515625</v>
      </c>
      <c r="C329">
        <f>STDEV(Patient1_Healthy!B322,Patient2_Healthy!B322,Patient3_Healthy!B310,Patient4_Healthy!B310,Patient5_Healthy!B310,Patient6_Healthy!B310)</f>
        <v>6.7304925547315539</v>
      </c>
      <c r="D329" s="26">
        <f>AVERAGE(Patient1_Healthy!C322,Patient2_Healthy!C322,Patient3_Healthy!C310,Patient4_Healthy!C310,Patient5_Healthy!C310,Patient6_Healthy!C310)</f>
        <v>50.591632961970895</v>
      </c>
      <c r="E329" s="32">
        <f>STDEV(Patient1_Healthy!C322,Patient2_Healthy!C322,Patient3_Healthy!C310,Patient4_Healthy!C310,Patient5_Healthy!C310,Patient6_Healthy!C310)</f>
        <v>12.88785212913829</v>
      </c>
      <c r="F329" s="26">
        <f>AVERAGE(Patient1_Healthy!D322,Patient2_Healthy!D322,Patient3_Healthy!D310,Patient4_Healthy!D310,Patient5_Healthy!D310,Patient6_Healthy!D310)</f>
        <v>75.68359375</v>
      </c>
      <c r="G329" s="32">
        <f>STDEV(Patient1_Healthy!D322,Patient2_Healthy!D322,Patient3_Healthy!D310,Patient4_Healthy!D310,Patient5_Healthy!D310,Patient6_Healthy!D310)</f>
        <v>10.27481127934581</v>
      </c>
      <c r="H329">
        <f>AVERAGE(Patient1_Healthy!E322,Patient2_Healthy!E322,Patient3_Healthy!E310,Patient4_Healthy!E310,Patient5_Healthy!E310,Patient6_Healthy!E310)</f>
        <v>120.76822916666667</v>
      </c>
      <c r="I329">
        <f>STDEV(Patient1_Healthy!E322,Patient2_Healthy!E322,Patient3_Healthy!E310,Patient4_Healthy!E310,Patient5_Healthy!E310,Patient6_Healthy!E310)</f>
        <v>20.823158322551379</v>
      </c>
    </row>
    <row r="330" spans="1:21" x14ac:dyDescent="0.25">
      <c r="A330" s="36" t="s">
        <v>26</v>
      </c>
      <c r="B330">
        <f>AVERAGE(Patient1_Healthy!B323,Patient2_Healthy!B323,Patient3_Healthy!B311,Patient4_Healthy!B311,Patient5_Healthy!B311,Patient6_Healthy!B311)</f>
        <v>41.666666666666664</v>
      </c>
      <c r="C330">
        <f>STDEV(Patient1_Healthy!B323,Patient2_Healthy!B323,Patient3_Healthy!B311,Patient4_Healthy!B311,Patient5_Healthy!B311,Patient6_Healthy!B311)</f>
        <v>18.339278673181351</v>
      </c>
      <c r="D330" s="26">
        <f>AVERAGE(Patient1_Healthy!C323,Patient2_Healthy!C323,Patient3_Healthy!C311,Patient4_Healthy!C311,Patient5_Healthy!C311,Patient6_Healthy!C311)</f>
        <v>70.697364996681358</v>
      </c>
      <c r="E330" s="32">
        <f>STDEV(Patient1_Healthy!C323,Patient2_Healthy!C323,Patient3_Healthy!C311,Patient4_Healthy!C311,Patient5_Healthy!C311,Patient6_Healthy!C311)</f>
        <v>17.792065268862174</v>
      </c>
      <c r="F330" s="26">
        <f>AVERAGE(Patient1_Healthy!D323,Patient2_Healthy!D323,Patient3_Healthy!D311,Patient4_Healthy!D311,Patient5_Healthy!D311,Patient6_Healthy!D311)</f>
        <v>108.88671875</v>
      </c>
      <c r="G330" s="32">
        <f>STDEV(Patient1_Healthy!D323,Patient2_Healthy!D323,Patient3_Healthy!D311,Patient4_Healthy!D311,Patient5_Healthy!D311,Patient6_Healthy!D311)</f>
        <v>46.036403349410449</v>
      </c>
      <c r="H330">
        <f>AVERAGE(Patient1_Healthy!E323,Patient2_Healthy!E323,Patient3_Healthy!E311,Patient4_Healthy!E311,Patient5_Healthy!E311,Patient6_Healthy!E311)</f>
        <v>180.82682291666666</v>
      </c>
      <c r="I330">
        <f>STDEV(Patient1_Healthy!E323,Patient2_Healthy!E323,Patient3_Healthy!E311,Patient4_Healthy!E311,Patient5_Healthy!E311,Patient6_Healthy!E311)</f>
        <v>69.569140907573669</v>
      </c>
    </row>
    <row r="331" spans="1:21" x14ac:dyDescent="0.25">
      <c r="A331" s="36" t="s">
        <v>21</v>
      </c>
      <c r="B331">
        <f>AVERAGE(Patient1_Healthy!B324,Patient2_Healthy!B324,Patient3_Healthy!B312,Patient4_Healthy!B312,Patient5_Healthy!B312,Patient6_Healthy!B312)</f>
        <v>46.549479166666664</v>
      </c>
      <c r="C331">
        <f>STDEV(Patient1_Healthy!B324,Patient2_Healthy!B324,Patient3_Healthy!B312,Patient4_Healthy!B312,Patient5_Healthy!B312,Patient6_Healthy!B312)</f>
        <v>6.7564199552706379</v>
      </c>
      <c r="D331" s="26">
        <f>AVERAGE(Patient1_Healthy!C324,Patient2_Healthy!C324,Patient3_Healthy!C312,Patient4_Healthy!C312,Patient5_Healthy!C312,Patient6_Healthy!C312)</f>
        <v>74.312886681179123</v>
      </c>
      <c r="E331" s="32">
        <f>STDEV(Patient1_Healthy!C324,Patient2_Healthy!C324,Patient3_Healthy!C312,Patient4_Healthy!C312,Patient5_Healthy!C312,Patient6_Healthy!C312)</f>
        <v>7.9991009249132361</v>
      </c>
      <c r="F331" s="26">
        <f>AVERAGE(Patient1_Healthy!D324,Patient2_Healthy!D324,Patient3_Healthy!D312,Patient4_Healthy!D312,Patient5_Healthy!D312,Patient6_Healthy!D312)</f>
        <v>94.889322916666671</v>
      </c>
      <c r="G331" s="32">
        <f>STDEV(Patient1_Healthy!D324,Patient2_Healthy!D324,Patient3_Healthy!D312,Patient4_Healthy!D312,Patient5_Healthy!D312,Patient6_Healthy!D312)</f>
        <v>10.986508968419018</v>
      </c>
      <c r="H331">
        <f>AVERAGE(Patient1_Healthy!E324,Patient2_Healthy!E324,Patient3_Healthy!E312,Patient4_Healthy!E312,Patient5_Healthy!E312,Patient6_Healthy!E312)</f>
        <v>175.61848958333334</v>
      </c>
      <c r="I331">
        <f>STDEV(Patient1_Healthy!E324,Patient2_Healthy!E324,Patient3_Healthy!E312,Patient4_Healthy!E312,Patient5_Healthy!E312,Patient6_Healthy!E312)</f>
        <v>26.640057003048117</v>
      </c>
    </row>
    <row r="332" spans="1:21" x14ac:dyDescent="0.25">
      <c r="A332" s="36" t="s">
        <v>28</v>
      </c>
      <c r="B332">
        <f>AVERAGE(Patient1_Healthy!B325,Patient2_Healthy!B325,Patient3_Healthy!B313,Patient4_Healthy!B313,Patient5_Healthy!B313,Patient6_Healthy!B313)</f>
        <v>47.037760416666664</v>
      </c>
      <c r="C332">
        <f>STDEV(Patient1_Healthy!B325,Patient2_Healthy!B325,Patient3_Healthy!B313,Patient4_Healthy!B313,Patient5_Healthy!B313,Patient6_Healthy!B313)</f>
        <v>12.542905287976593</v>
      </c>
      <c r="D332" s="26">
        <f>AVERAGE(Patient1_Healthy!C325,Patient2_Healthy!C325,Patient3_Healthy!C313,Patient4_Healthy!C313,Patient5_Healthy!C313,Patient6_Healthy!C313)</f>
        <v>7.193277852487225</v>
      </c>
      <c r="E332" s="32">
        <f>STDEV(Patient1_Healthy!C325,Patient2_Healthy!C325,Patient3_Healthy!C313,Patient4_Healthy!C313,Patient5_Healthy!C313,Patient6_Healthy!C313)</f>
        <v>162.87619146438161</v>
      </c>
      <c r="F332" s="26">
        <f>AVERAGE(Patient1_Healthy!D325,Patient2_Healthy!D325,Patient3_Healthy!D313,Patient4_Healthy!D313,Patient5_Healthy!D313,Patient6_Healthy!D313)</f>
        <v>95.865885416666671</v>
      </c>
      <c r="G332" s="32">
        <f>STDEV(Patient1_Healthy!D325,Patient2_Healthy!D325,Patient3_Healthy!D313,Patient4_Healthy!D313,Patient5_Healthy!D313,Patient6_Healthy!D313)</f>
        <v>21.238082835234366</v>
      </c>
      <c r="H332">
        <f>AVERAGE(Patient1_Healthy!E325,Patient2_Healthy!E325,Patient3_Healthy!E313,Patient4_Healthy!E313,Patient5_Healthy!E313,Patient6_Healthy!E313)</f>
        <v>170.73567708333334</v>
      </c>
      <c r="I332">
        <f>STDEV(Patient1_Healthy!E325,Patient2_Healthy!E325,Patient3_Healthy!E313,Patient4_Healthy!E313,Patient5_Healthy!E313,Patient6_Healthy!E313)</f>
        <v>56.402437850895154</v>
      </c>
    </row>
    <row r="333" spans="1:21" x14ac:dyDescent="0.25">
      <c r="A333" s="36" t="s">
        <v>24</v>
      </c>
      <c r="B333">
        <f>AVERAGE(Patient1_Healthy!B326,Patient2_Healthy!B326,Patient3_Healthy!B314,Patient4_Healthy!B314,Patient5_Healthy!B314,Patient6_Healthy!B314)</f>
        <v>47.8515625</v>
      </c>
      <c r="C333">
        <f>STDEV(Patient1_Healthy!B326,Patient2_Healthy!B326,Patient3_Healthy!B314,Patient4_Healthy!B314,Patient5_Healthy!B314,Patient6_Healthy!B314)</f>
        <v>5.4547812670972426</v>
      </c>
      <c r="D333" s="26">
        <f>AVERAGE(Patient1_Healthy!C326,Patient2_Healthy!C326,Patient3_Healthy!C314,Patient4_Healthy!C314,Patient5_Healthy!C314,Patient6_Healthy!C314)</f>
        <v>76.534010637212532</v>
      </c>
      <c r="E333" s="32">
        <f>STDEV(Patient1_Healthy!C326,Patient2_Healthy!C326,Patient3_Healthy!C314,Patient4_Healthy!C314,Patient5_Healthy!C314,Patient6_Healthy!C314)</f>
        <v>14.705505418280907</v>
      </c>
      <c r="F333" s="26">
        <f>AVERAGE(Patient1_Healthy!D326,Patient2_Healthy!D326,Patient3_Healthy!D314,Patient4_Healthy!D314,Patient5_Healthy!D314,Patient6_Healthy!D314)</f>
        <v>121.09375</v>
      </c>
      <c r="G333" s="32">
        <f>STDEV(Patient1_Healthy!D326,Patient2_Healthy!D326,Patient3_Healthy!D314,Patient4_Healthy!D314,Patient5_Healthy!D314,Patient6_Healthy!D314)</f>
        <v>48.616729896006476</v>
      </c>
      <c r="H333">
        <f>AVERAGE(Patient1_Healthy!E326,Patient2_Healthy!E326,Patient3_Healthy!E314,Patient4_Healthy!E314,Patient5_Healthy!E314,Patient6_Healthy!E314)</f>
        <v>195.3125</v>
      </c>
      <c r="I333">
        <f>STDEV(Patient1_Healthy!E326,Patient2_Healthy!E326,Patient3_Healthy!E314,Patient4_Healthy!E314,Patient5_Healthy!E314,Patient6_Healthy!E314)</f>
        <v>100.28873720686124</v>
      </c>
    </row>
    <row r="334" spans="1:21" x14ac:dyDescent="0.25">
      <c r="A334" s="36" t="s">
        <v>29</v>
      </c>
      <c r="B334">
        <f>AVERAGE(Patient1_Healthy!B327,Patient2_Healthy!B327,Patient3_Healthy!B315,Patient4_Healthy!B315,Patient5_Healthy!B315,Patient6_Healthy!B315)</f>
        <v>49.641927083333336</v>
      </c>
      <c r="C334">
        <f>STDEV(Patient1_Healthy!B327,Patient2_Healthy!B327,Patient3_Healthy!B315,Patient4_Healthy!B315,Patient5_Healthy!B315,Patient6_Healthy!B315)</f>
        <v>17.52832209888367</v>
      </c>
      <c r="D334" s="26">
        <f>AVERAGE(Patient1_Healthy!C327,Patient2_Healthy!C327,Patient3_Healthy!C315,Patient4_Healthy!C315,Patient5_Healthy!C315,Patient6_Healthy!C315)</f>
        <v>90.453222567198338</v>
      </c>
      <c r="E334" s="32">
        <f>STDEV(Patient1_Healthy!C327,Patient2_Healthy!C327,Patient3_Healthy!C315,Patient4_Healthy!C315,Patient5_Healthy!C315,Patient6_Healthy!C315)</f>
        <v>19.67656945240838</v>
      </c>
      <c r="F334" s="26">
        <f>AVERAGE(Patient1_Healthy!D327,Patient2_Healthy!D327,Patient3_Healthy!D315,Patient4_Healthy!D315,Patient5_Healthy!D315,Patient6_Healthy!D315)</f>
        <v>143.71744791666666</v>
      </c>
      <c r="G334" s="32">
        <f>STDEV(Patient1_Healthy!D327,Patient2_Healthy!D327,Patient3_Healthy!D315,Patient4_Healthy!D315,Patient5_Healthy!D315,Patient6_Healthy!D315)</f>
        <v>50.413393697298091</v>
      </c>
      <c r="H334">
        <f>AVERAGE(Patient1_Healthy!E327,Patient2_Healthy!E327,Patient3_Healthy!E315,Patient4_Healthy!E315,Patient5_Healthy!E315,Patient6_Healthy!E315)</f>
        <v>225.09765625</v>
      </c>
      <c r="I334">
        <f>STDEV(Patient1_Healthy!E327,Patient2_Healthy!E327,Patient3_Healthy!E315,Patient4_Healthy!E315,Patient5_Healthy!E315,Patient6_Healthy!E315)</f>
        <v>64.732909550378025</v>
      </c>
    </row>
    <row r="336" spans="1:21" x14ac:dyDescent="0.25">
      <c r="A336" s="3" t="s">
        <v>170</v>
      </c>
      <c r="M336" s="3" t="s">
        <v>171</v>
      </c>
    </row>
    <row r="337" spans="1:21" x14ac:dyDescent="0.25">
      <c r="A337" s="36"/>
      <c r="B337" s="83" t="s">
        <v>101</v>
      </c>
      <c r="C337" s="83"/>
      <c r="D337" s="84" t="s">
        <v>102</v>
      </c>
      <c r="E337" s="85"/>
      <c r="F337" s="84" t="s">
        <v>103</v>
      </c>
      <c r="G337" s="85"/>
      <c r="H337" s="83" t="s">
        <v>104</v>
      </c>
      <c r="I337" s="83"/>
      <c r="M337" s="39"/>
      <c r="N337" s="69" t="s">
        <v>101</v>
      </c>
      <c r="O337" s="70"/>
      <c r="P337" s="71" t="s">
        <v>102</v>
      </c>
      <c r="Q337" s="70"/>
      <c r="R337" s="71" t="s">
        <v>103</v>
      </c>
      <c r="S337" s="70"/>
      <c r="T337" s="69" t="s">
        <v>104</v>
      </c>
      <c r="U337" s="69"/>
    </row>
    <row r="338" spans="1:21" x14ac:dyDescent="0.25">
      <c r="A338" s="36"/>
      <c r="B338" s="36" t="s">
        <v>159</v>
      </c>
      <c r="C338" s="36" t="s">
        <v>160</v>
      </c>
      <c r="D338" s="37" t="s">
        <v>159</v>
      </c>
      <c r="E338" s="38" t="s">
        <v>160</v>
      </c>
      <c r="F338" s="37" t="s">
        <v>159</v>
      </c>
      <c r="G338" s="38" t="s">
        <v>160</v>
      </c>
      <c r="H338" s="36" t="s">
        <v>159</v>
      </c>
      <c r="I338" s="36" t="s">
        <v>160</v>
      </c>
      <c r="M338" s="39"/>
      <c r="N338" s="39" t="s">
        <v>159</v>
      </c>
      <c r="O338" s="40" t="s">
        <v>160</v>
      </c>
      <c r="P338" s="42" t="s">
        <v>159</v>
      </c>
      <c r="Q338" s="40" t="s">
        <v>160</v>
      </c>
      <c r="R338" s="42" t="s">
        <v>159</v>
      </c>
      <c r="S338" s="40" t="s">
        <v>160</v>
      </c>
      <c r="T338" s="39" t="s">
        <v>159</v>
      </c>
      <c r="U338" s="39" t="s">
        <v>160</v>
      </c>
    </row>
    <row r="339" spans="1:21" x14ac:dyDescent="0.25">
      <c r="A339" s="36" t="s">
        <v>15</v>
      </c>
      <c r="B339">
        <f>AVERAGE(Patient1_Healthy!B332,Patient2_Healthy!B332,Patient3_Healthy!B320,Patient4_Healthy!B320,Patient5_Healthy!B320,Patient6_Healthy!B320)</f>
        <v>40.364583333333336</v>
      </c>
      <c r="C339">
        <f>STDEV(Patient1_Healthy!B332,Patient2_Healthy!B332,Patient3_Healthy!B320,Patient4_Healthy!B320,Patient5_Healthy!B320,Patient6_Healthy!B320)</f>
        <v>14.637582783800211</v>
      </c>
      <c r="D339" s="26">
        <f>AVERAGE(Patient1_Healthy!C332,Patient2_Healthy!C332,Patient3_Healthy!C320,Patient4_Healthy!C320,Patient5_Healthy!C320,Patient6_Healthy!C320)</f>
        <v>56.012466225344717</v>
      </c>
      <c r="E339" s="32">
        <f>STDEV(Patient1_Healthy!C332,Patient2_Healthy!C332,Patient3_Healthy!C320,Patient4_Healthy!C320,Patient5_Healthy!C320,Patient6_Healthy!C320)</f>
        <v>19.407718993468109</v>
      </c>
      <c r="F339" s="26">
        <f>AVERAGE(Patient1_Healthy!D332,Patient2_Healthy!D332,Patient3_Healthy!D320,Patient4_Healthy!D320,Patient5_Healthy!D320,Patient6_Healthy!D320)</f>
        <v>73.567708333333329</v>
      </c>
      <c r="G339" s="32">
        <f>STDEV(Patient1_Healthy!D332,Patient2_Healthy!D332,Patient3_Healthy!D320,Patient4_Healthy!D320,Patient5_Healthy!D320,Patient6_Healthy!D320)</f>
        <v>42.704561888863715</v>
      </c>
      <c r="H339">
        <f>AVERAGE(Patient1_Healthy!E332,Patient2_Healthy!E332,Patient3_Healthy!E320,Patient4_Healthy!E320,Patient5_Healthy!E320,Patient6_Healthy!E320)</f>
        <v>218.58723958333334</v>
      </c>
      <c r="I339">
        <f>STDEV(Patient1_Healthy!E332,Patient2_Healthy!E332,Patient3_Healthy!E320,Patient4_Healthy!E320,Patient5_Healthy!E320,Patient6_Healthy!E320)</f>
        <v>73.613425484348369</v>
      </c>
      <c r="M339" s="39" t="s">
        <v>12</v>
      </c>
      <c r="N339">
        <f>AVERAGE(Patient1_Healthy!K332,Patient2_Healthy!K332,Patient3_Healthy!K320,Patient4_Healthy!K320,Patient5_Healthy!K320,Patient6_Healthy!K320)</f>
        <v>0.10032679738562091</v>
      </c>
      <c r="O339">
        <f>STDEV(Patient1_Healthy!K332,Patient2_Healthy!K332,Patient3_Healthy!K320,Patient4_Healthy!K320,Patient5_Healthy!K320,Patient6_Healthy!K320)</f>
        <v>7.6700676140200721E-2</v>
      </c>
      <c r="P339" s="26">
        <f>AVERAGE(Patient1_Healthy!L332,Patient2_Healthy!L332,Patient3_Healthy!L320,Patient4_Healthy!L320,Patient5_Healthy!L320,Patient6_Healthy!L320)</f>
        <v>-2.0453068573286211</v>
      </c>
      <c r="Q339" s="32">
        <f>STDEV(Patient1_Healthy!L332,Patient2_Healthy!L332,Patient3_Healthy!L320,Patient4_Healthy!L320,Patient5_Healthy!L320,Patient6_Healthy!L320)</f>
        <v>7.3141358875606857</v>
      </c>
      <c r="R339">
        <f>AVERAGE(Patient1_Healthy!M332,Patient2_Healthy!M332,Patient3_Healthy!M320,Patient4_Healthy!M320,Patient5_Healthy!M320,Patient6_Healthy!M320)</f>
        <v>0.18725490196078431</v>
      </c>
      <c r="S339" s="32">
        <f>STDEV(Patient1_Healthy!M332,Patient2_Healthy!M332,Patient3_Healthy!M320,Patient4_Healthy!M320,Patient5_Healthy!M320,Patient6_Healthy!M320)</f>
        <v>8.8010607168912763E-2</v>
      </c>
      <c r="T339">
        <f>AVERAGE(Patient1_Healthy!N332,Patient2_Healthy!N332,Patient3_Healthy!N320,Patient4_Healthy!N320,Patient5_Healthy!N320,Patient6_Healthy!N320)</f>
        <v>0.32058823529411767</v>
      </c>
      <c r="U339">
        <f>STDEV(Patient1_Healthy!N332,Patient2_Healthy!N332,Patient3_Healthy!N320,Patient4_Healthy!N320,Patient5_Healthy!N320,Patient6_Healthy!N320)</f>
        <v>0.15144441045446602</v>
      </c>
    </row>
    <row r="340" spans="1:21" x14ac:dyDescent="0.25">
      <c r="A340" s="36" t="s">
        <v>25</v>
      </c>
      <c r="B340">
        <f>AVERAGE(Patient1_Healthy!B333,Patient2_Healthy!B333,Patient3_Healthy!B321,Patient4_Healthy!B321,Patient5_Healthy!B321,Patient6_Healthy!B321)</f>
        <v>84.309895833333329</v>
      </c>
      <c r="C340">
        <f>STDEV(Patient1_Healthy!B333,Patient2_Healthy!B333,Patient3_Healthy!B321,Patient4_Healthy!B321,Patient5_Healthy!B321,Patient6_Healthy!B321)</f>
        <v>133.87623566651769</v>
      </c>
      <c r="D340" s="26">
        <f>AVERAGE(Patient1_Healthy!C333,Patient2_Healthy!C333,Patient3_Healthy!C321,Patient4_Healthy!C321,Patient5_Healthy!C321,Patient6_Healthy!C321)</f>
        <v>45.483244340250252</v>
      </c>
      <c r="E340" s="32">
        <f>STDEV(Patient1_Healthy!C333,Patient2_Healthy!C333,Patient3_Healthy!C321,Patient4_Healthy!C321,Patient5_Healthy!C321,Patient6_Healthy!C321)</f>
        <v>22.230218820659459</v>
      </c>
      <c r="F340" s="26">
        <f>AVERAGE(Patient1_Healthy!D333,Patient2_Healthy!D333,Patient3_Healthy!D321,Patient4_Healthy!D321,Patient5_Healthy!D321,Patient6_Healthy!D321)</f>
        <v>216.63411458333334</v>
      </c>
      <c r="G340" s="32">
        <f>STDEV(Patient1_Healthy!D333,Patient2_Healthy!D333,Patient3_Healthy!D321,Patient4_Healthy!D321,Patient5_Healthy!D321,Patient6_Healthy!D321)</f>
        <v>185.65109805861056</v>
      </c>
      <c r="H340">
        <f>AVERAGE(Patient1_Healthy!E333,Patient2_Healthy!E333,Patient3_Healthy!E321,Patient4_Healthy!E321,Patient5_Healthy!E321,Patient6_Healthy!E321)</f>
        <v>331.0546875</v>
      </c>
      <c r="I340">
        <f>STDEV(Patient1_Healthy!E333,Patient2_Healthy!E333,Patient3_Healthy!E321,Patient4_Healthy!E321,Patient5_Healthy!E321,Patient6_Healthy!E321)</f>
        <v>151.95764373101227</v>
      </c>
      <c r="M340" s="39" t="s">
        <v>13</v>
      </c>
      <c r="N340">
        <f>AVERAGE(Patient1_Healthy!K333,Patient2_Healthy!K333,Patient3_Healthy!K321,Patient4_Healthy!K321,Patient5_Healthy!K321,Patient6_Healthy!K321)</f>
        <v>0.11568627450980391</v>
      </c>
      <c r="O340">
        <f>STDEV(Patient1_Healthy!K333,Patient2_Healthy!K333,Patient3_Healthy!K321,Patient4_Healthy!K321,Patient5_Healthy!K321,Patient6_Healthy!K321)</f>
        <v>9.3790280338050147E-2</v>
      </c>
      <c r="P340" s="26">
        <f>AVERAGE(Patient1_Healthy!L333,Patient2_Healthy!L333,Patient3_Healthy!L321,Patient4_Healthy!L321,Patient5_Healthy!L321,Patient6_Healthy!L321)</f>
        <v>0.6185034696946895</v>
      </c>
      <c r="Q340" s="32">
        <f>STDEV(Patient1_Healthy!L333,Patient2_Healthy!L333,Patient3_Healthy!L321,Patient4_Healthy!L321,Patient5_Healthy!L321,Patient6_Healthy!L321)</f>
        <v>1.307440242607534</v>
      </c>
      <c r="R340">
        <f>AVERAGE(Patient1_Healthy!M333,Patient2_Healthy!M333,Patient3_Healthy!M321,Patient4_Healthy!M321,Patient5_Healthy!M321,Patient6_Healthy!M321)</f>
        <v>0.20947712418300654</v>
      </c>
      <c r="S340" s="32">
        <f>STDEV(Patient1_Healthy!M333,Patient2_Healthy!M333,Patient3_Healthy!M321,Patient4_Healthy!M321,Patient5_Healthy!M321,Patient6_Healthy!M321)</f>
        <v>8.0620590486588858E-2</v>
      </c>
      <c r="T340">
        <f>AVERAGE(Patient1_Healthy!N333,Patient2_Healthy!N333,Patient3_Healthy!N321,Patient4_Healthy!N321,Patient5_Healthy!N321,Patient6_Healthy!N321)</f>
        <v>0.42712418300653598</v>
      </c>
      <c r="U340">
        <f>STDEV(Patient1_Healthy!N333,Patient2_Healthy!N333,Patient3_Healthy!N321,Patient4_Healthy!N321,Patient5_Healthy!N321,Patient6_Healthy!N321)</f>
        <v>0.16472183240541685</v>
      </c>
    </row>
    <row r="341" spans="1:21" x14ac:dyDescent="0.25">
      <c r="A341" s="36" t="s">
        <v>18</v>
      </c>
      <c r="B341">
        <f>AVERAGE(Patient1_Healthy!B334,Patient2_Healthy!B334,Patient3_Healthy!B322,Patient4_Healthy!B322,Patient5_Healthy!B322,Patient6_Healthy!B322)</f>
        <v>26.204427083333332</v>
      </c>
      <c r="C341">
        <f>STDEV(Patient1_Healthy!B334,Patient2_Healthy!B334,Patient3_Healthy!B322,Patient4_Healthy!B322,Patient5_Healthy!B322,Patient6_Healthy!B322)</f>
        <v>6.7775595096539716</v>
      </c>
      <c r="D341" s="26">
        <f>AVERAGE(Patient1_Healthy!C334,Patient2_Healthy!C334,Patient3_Healthy!C322,Patient4_Healthy!C322,Patient5_Healthy!C322,Patient6_Healthy!C322)</f>
        <v>31.888656378155613</v>
      </c>
      <c r="E341" s="32">
        <f>STDEV(Patient1_Healthy!C334,Patient2_Healthy!C334,Patient3_Healthy!C322,Patient4_Healthy!C322,Patient5_Healthy!C322,Patient6_Healthy!C322)</f>
        <v>40.379355637730292</v>
      </c>
      <c r="F341" s="26">
        <f>AVERAGE(Patient1_Healthy!D334,Patient2_Healthy!D334,Patient3_Healthy!D322,Patient4_Healthy!D322,Patient5_Healthy!D322,Patient6_Healthy!D322)</f>
        <v>69.010416666666671</v>
      </c>
      <c r="G341" s="32">
        <f>STDEV(Patient1_Healthy!D334,Patient2_Healthy!D334,Patient3_Healthy!D322,Patient4_Healthy!D322,Patient5_Healthy!D322,Patient6_Healthy!D322)</f>
        <v>26.584511406922481</v>
      </c>
      <c r="H341">
        <f>AVERAGE(Patient1_Healthy!E334,Patient2_Healthy!E334,Patient3_Healthy!E322,Patient4_Healthy!E322,Patient5_Healthy!E322,Patient6_Healthy!E322)</f>
        <v>127.60416666666667</v>
      </c>
      <c r="I341">
        <f>STDEV(Patient1_Healthy!E334,Patient2_Healthy!E334,Patient3_Healthy!E322,Patient4_Healthy!E322,Patient5_Healthy!E322,Patient6_Healthy!E322)</f>
        <v>51.221300478622688</v>
      </c>
    </row>
    <row r="342" spans="1:21" x14ac:dyDescent="0.25">
      <c r="A342" s="36" t="s">
        <v>26</v>
      </c>
      <c r="B342">
        <f>AVERAGE(Patient1_Healthy!B335,Patient2_Healthy!B335,Patient3_Healthy!B323,Patient4_Healthy!B323,Patient5_Healthy!B323,Patient6_Healthy!B323)</f>
        <v>28.3203125</v>
      </c>
      <c r="C342">
        <f>STDEV(Patient1_Healthy!B335,Patient2_Healthy!B335,Patient3_Healthy!B323,Patient4_Healthy!B323,Patient5_Healthy!B323,Patient6_Healthy!B323)</f>
        <v>7.2292013762975573</v>
      </c>
      <c r="D342" s="26">
        <f>AVERAGE(Patient1_Healthy!C335,Patient2_Healthy!C335,Patient3_Healthy!C323,Patient4_Healthy!C323,Patient5_Healthy!C323,Patient6_Healthy!C323)</f>
        <v>49.31279442420449</v>
      </c>
      <c r="E342" s="32">
        <f>STDEV(Patient1_Healthy!C335,Patient2_Healthy!C335,Patient3_Healthy!C323,Patient4_Healthy!C323,Patient5_Healthy!C323,Patient6_Healthy!C323)</f>
        <v>19.384943109369207</v>
      </c>
      <c r="F342" s="26">
        <f>AVERAGE(Patient1_Healthy!D335,Patient2_Healthy!D335,Patient3_Healthy!D323,Patient4_Healthy!D323,Patient5_Healthy!D323,Patient6_Healthy!D323)</f>
        <v>109.04947916666667</v>
      </c>
      <c r="G342" s="32">
        <f>STDEV(Patient1_Healthy!D335,Patient2_Healthy!D335,Patient3_Healthy!D323,Patient4_Healthy!D323,Patient5_Healthy!D323,Patient6_Healthy!D323)</f>
        <v>69.660241422392744</v>
      </c>
      <c r="H342">
        <f>AVERAGE(Patient1_Healthy!E335,Patient2_Healthy!E335,Patient3_Healthy!E323,Patient4_Healthy!E323,Patient5_Healthy!E323,Patient6_Healthy!E323)</f>
        <v>204.75260416666666</v>
      </c>
      <c r="I342">
        <f>STDEV(Patient1_Healthy!E335,Patient2_Healthy!E335,Patient3_Healthy!E323,Patient4_Healthy!E323,Patient5_Healthy!E323,Patient6_Healthy!E323)</f>
        <v>140.73707917862004</v>
      </c>
    </row>
    <row r="343" spans="1:21" x14ac:dyDescent="0.25">
      <c r="A343" s="36" t="s">
        <v>21</v>
      </c>
      <c r="B343">
        <f>AVERAGE(Patient1_Healthy!B336,Patient2_Healthy!B336,Patient3_Healthy!B324,Patient4_Healthy!B324,Patient5_Healthy!B324,Patient6_Healthy!B324)</f>
        <v>35.970052083333336</v>
      </c>
      <c r="C343">
        <f>STDEV(Patient1_Healthy!B336,Patient2_Healthy!B336,Patient3_Healthy!B324,Patient4_Healthy!B324,Patient5_Healthy!B324,Patient6_Healthy!B324)</f>
        <v>15.433601494609123</v>
      </c>
      <c r="D343" s="26">
        <f>AVERAGE(Patient1_Healthy!C336,Patient2_Healthy!C336,Patient3_Healthy!C324,Patient4_Healthy!C324,Patient5_Healthy!C324,Patient6_Healthy!C324)</f>
        <v>51.662387160339769</v>
      </c>
      <c r="E343" s="32">
        <f>STDEV(Patient1_Healthy!C336,Patient2_Healthy!C336,Patient3_Healthy!C324,Patient4_Healthy!C324,Patient5_Healthy!C324,Patient6_Healthy!C324)</f>
        <v>70.300105886190295</v>
      </c>
      <c r="F343" s="26">
        <f>AVERAGE(Patient1_Healthy!D336,Patient2_Healthy!D336,Patient3_Healthy!D324,Patient4_Healthy!D324,Patient5_Healthy!D324,Patient6_Healthy!D324)</f>
        <v>138.18359375</v>
      </c>
      <c r="G343" s="32">
        <f>STDEV(Patient1_Healthy!D336,Patient2_Healthy!D336,Patient3_Healthy!D324,Patient4_Healthy!D324,Patient5_Healthy!D324,Patient6_Healthy!D324)</f>
        <v>124.68947942018272</v>
      </c>
      <c r="H343">
        <f>AVERAGE(Patient1_Healthy!E336,Patient2_Healthy!E336,Patient3_Healthy!E324,Patient4_Healthy!E324,Patient5_Healthy!E324,Patient6_Healthy!E324)</f>
        <v>366.2109375</v>
      </c>
      <c r="I343">
        <f>STDEV(Patient1_Healthy!E336,Patient2_Healthy!E336,Patient3_Healthy!E324,Patient4_Healthy!E324,Patient5_Healthy!E324,Patient6_Healthy!E324)</f>
        <v>147.37360307000688</v>
      </c>
    </row>
    <row r="344" spans="1:21" x14ac:dyDescent="0.25">
      <c r="A344" s="36" t="s">
        <v>28</v>
      </c>
      <c r="B344">
        <f>AVERAGE(Patient1_Healthy!B337,Patient2_Healthy!B337,Patient3_Healthy!B325,Patient4_Healthy!B325,Patient5_Healthy!B325,Patient6_Healthy!B325)</f>
        <v>26.204427083333332</v>
      </c>
      <c r="C344">
        <f>STDEV(Patient1_Healthy!B337,Patient2_Healthy!B337,Patient3_Healthy!B325,Patient4_Healthy!B325,Patient5_Healthy!B325,Patient6_Healthy!B325)</f>
        <v>11.774228486894097</v>
      </c>
      <c r="D344" s="26">
        <f>AVERAGE(Patient1_Healthy!C337,Patient2_Healthy!C337,Patient3_Healthy!C325,Patient4_Healthy!C325,Patient5_Healthy!C325,Patient6_Healthy!C325)</f>
        <v>68.103042779646458</v>
      </c>
      <c r="E344" s="32">
        <f>STDEV(Patient1_Healthy!C337,Patient2_Healthy!C337,Patient3_Healthy!C325,Patient4_Healthy!C325,Patient5_Healthy!C325,Patient6_Healthy!C325)</f>
        <v>23.19688676445476</v>
      </c>
      <c r="F344" s="26">
        <f>AVERAGE(Patient1_Healthy!D337,Patient2_Healthy!D337,Patient3_Healthy!D325,Patient4_Healthy!D325,Patient5_Healthy!D325,Patient6_Healthy!D325)</f>
        <v>124.67447916666667</v>
      </c>
      <c r="G344" s="32">
        <f>STDEV(Patient1_Healthy!D337,Patient2_Healthy!D337,Patient3_Healthy!D325,Patient4_Healthy!D325,Patient5_Healthy!D325,Patient6_Healthy!D325)</f>
        <v>55.307129565085603</v>
      </c>
      <c r="H344">
        <f>AVERAGE(Patient1_Healthy!E337,Patient2_Healthy!E337,Patient3_Healthy!E325,Patient4_Healthy!E325,Patient5_Healthy!E325,Patient6_Healthy!E325)</f>
        <v>309.08203125</v>
      </c>
      <c r="I344">
        <f>STDEV(Patient1_Healthy!E337,Patient2_Healthy!E337,Patient3_Healthy!E325,Patient4_Healthy!E325,Patient5_Healthy!E325,Patient6_Healthy!E325)</f>
        <v>46.543218729658101</v>
      </c>
    </row>
    <row r="345" spans="1:21" x14ac:dyDescent="0.25">
      <c r="A345" s="36" t="s">
        <v>24</v>
      </c>
      <c r="B345">
        <f>AVERAGE(Patient1_Healthy!B338,Patient2_Healthy!B338,Patient3_Healthy!B326,Patient4_Healthy!B326,Patient5_Healthy!B326,Patient6_Healthy!B326)</f>
        <v>36.946614583333336</v>
      </c>
      <c r="C345">
        <f>STDEV(Patient1_Healthy!B338,Patient2_Healthy!B338,Patient3_Healthy!B326,Patient4_Healthy!B326,Patient5_Healthy!B326,Patient6_Healthy!B326)</f>
        <v>12.203775607523108</v>
      </c>
      <c r="D345" s="26">
        <f>AVERAGE(Patient1_Healthy!C338,Patient2_Healthy!C338,Patient3_Healthy!C326,Patient4_Healthy!C326,Patient5_Healthy!C326,Patient6_Healthy!C326)</f>
        <v>79.725242692383588</v>
      </c>
      <c r="E345" s="32">
        <f>STDEV(Patient1_Healthy!C338,Patient2_Healthy!C338,Patient3_Healthy!C326,Patient4_Healthy!C326,Patient5_Healthy!C326,Patient6_Healthy!C326)</f>
        <v>12.252369485488865</v>
      </c>
      <c r="F345" s="26">
        <f>AVERAGE(Patient1_Healthy!D338,Patient2_Healthy!D338,Patient3_Healthy!D326,Patient4_Healthy!D326,Patient5_Healthy!D326,Patient6_Healthy!D326)</f>
        <v>136.71875</v>
      </c>
      <c r="G345" s="32">
        <f>STDEV(Patient1_Healthy!D338,Patient2_Healthy!D338,Patient3_Healthy!D326,Patient4_Healthy!D326,Patient5_Healthy!D326,Patient6_Healthy!D326)</f>
        <v>37.396096287956645</v>
      </c>
      <c r="H345">
        <f>AVERAGE(Patient1_Healthy!E338,Patient2_Healthy!E338,Patient3_Healthy!E326,Patient4_Healthy!E326,Patient5_Healthy!E326,Patient6_Healthy!E326)</f>
        <v>300.29296875</v>
      </c>
      <c r="I345">
        <f>STDEV(Patient1_Healthy!E338,Patient2_Healthy!E338,Patient3_Healthy!E326,Patient4_Healthy!E326,Patient5_Healthy!E326,Patient6_Healthy!E326)</f>
        <v>88.983547618793963</v>
      </c>
    </row>
    <row r="346" spans="1:21" x14ac:dyDescent="0.25">
      <c r="A346" s="36" t="s">
        <v>29</v>
      </c>
      <c r="B346">
        <f>AVERAGE(Patient1_Healthy!B339,Patient2_Healthy!B339,Patient3_Healthy!B327,Patient4_Healthy!B327,Patient5_Healthy!B327,Patient6_Healthy!B327)</f>
        <v>34.016927083333336</v>
      </c>
      <c r="C346">
        <f>STDEV(Patient1_Healthy!B339,Patient2_Healthy!B339,Patient3_Healthy!B327,Patient4_Healthy!B327,Patient5_Healthy!B327,Patient6_Healthy!B327)</f>
        <v>13.367377369949985</v>
      </c>
      <c r="D346" s="26">
        <f>AVERAGE(Patient1_Healthy!C339,Patient2_Healthy!C339,Patient3_Healthy!C327,Patient4_Healthy!C327,Patient5_Healthy!C327,Patient6_Healthy!C327)</f>
        <v>-55.918241598317451</v>
      </c>
      <c r="E346" s="32">
        <f>STDEV(Patient1_Healthy!C339,Patient2_Healthy!C339,Patient3_Healthy!C327,Patient4_Healthy!C327,Patient5_Healthy!C327,Patient6_Healthy!C327)</f>
        <v>263.89378264484094</v>
      </c>
      <c r="F346" s="26">
        <f>AVERAGE(Patient1_Healthy!D339,Patient2_Healthy!D339,Patient3_Healthy!D327,Patient4_Healthy!D327,Patient5_Healthy!D327,Patient6_Healthy!D327)</f>
        <v>158.85416666666666</v>
      </c>
      <c r="G346" s="32">
        <f>STDEV(Patient1_Healthy!D339,Patient2_Healthy!D339,Patient3_Healthy!D327,Patient4_Healthy!D327,Patient5_Healthy!D327,Patient6_Healthy!D327)</f>
        <v>94.371852527536873</v>
      </c>
      <c r="H346">
        <f>AVERAGE(Patient1_Healthy!E339,Patient2_Healthy!E339,Patient3_Healthy!E327,Patient4_Healthy!E327,Patient5_Healthy!E327,Patient6_Healthy!E327)</f>
        <v>273.27473958333331</v>
      </c>
      <c r="I346">
        <f>STDEV(Patient1_Healthy!E339,Patient2_Healthy!E339,Patient3_Healthy!E327,Patient4_Healthy!E327,Patient5_Healthy!E327,Patient6_Healthy!E327)</f>
        <v>156.58827721121787</v>
      </c>
    </row>
    <row r="348" spans="1:21" x14ac:dyDescent="0.25">
      <c r="A348" s="3" t="s">
        <v>172</v>
      </c>
      <c r="M348" s="3" t="s">
        <v>173</v>
      </c>
    </row>
    <row r="349" spans="1:21" x14ac:dyDescent="0.25">
      <c r="A349" s="36"/>
      <c r="B349" s="83" t="s">
        <v>101</v>
      </c>
      <c r="C349" s="83"/>
      <c r="D349" s="84" t="s">
        <v>102</v>
      </c>
      <c r="E349" s="85"/>
      <c r="F349" s="84" t="s">
        <v>103</v>
      </c>
      <c r="G349" s="85"/>
      <c r="H349" s="83" t="s">
        <v>104</v>
      </c>
      <c r="I349" s="83"/>
      <c r="M349" s="39"/>
      <c r="N349" s="69" t="s">
        <v>101</v>
      </c>
      <c r="O349" s="70"/>
      <c r="P349" s="71" t="s">
        <v>102</v>
      </c>
      <c r="Q349" s="70"/>
      <c r="R349" s="71" t="s">
        <v>103</v>
      </c>
      <c r="S349" s="70"/>
      <c r="T349" s="69" t="s">
        <v>104</v>
      </c>
      <c r="U349" s="69"/>
    </row>
    <row r="350" spans="1:21" x14ac:dyDescent="0.25">
      <c r="A350" s="36"/>
      <c r="B350" s="36" t="s">
        <v>159</v>
      </c>
      <c r="C350" s="36" t="s">
        <v>160</v>
      </c>
      <c r="D350" s="37" t="s">
        <v>159</v>
      </c>
      <c r="E350" s="38" t="s">
        <v>160</v>
      </c>
      <c r="F350" s="37" t="s">
        <v>159</v>
      </c>
      <c r="G350" s="38" t="s">
        <v>160</v>
      </c>
      <c r="H350" s="36" t="s">
        <v>159</v>
      </c>
      <c r="I350" s="36" t="s">
        <v>160</v>
      </c>
      <c r="M350" s="39"/>
      <c r="N350" s="39" t="s">
        <v>159</v>
      </c>
      <c r="O350" s="40" t="s">
        <v>160</v>
      </c>
      <c r="P350" s="42" t="s">
        <v>159</v>
      </c>
      <c r="Q350" s="40" t="s">
        <v>160</v>
      </c>
      <c r="R350" s="42" t="s">
        <v>159</v>
      </c>
      <c r="S350" s="40" t="s">
        <v>160</v>
      </c>
      <c r="T350" s="39" t="s">
        <v>159</v>
      </c>
      <c r="U350" s="39" t="s">
        <v>160</v>
      </c>
    </row>
    <row r="351" spans="1:21" x14ac:dyDescent="0.25">
      <c r="A351" s="36" t="s">
        <v>15</v>
      </c>
      <c r="B351">
        <f>AVERAGE(Patient1_Healthy!B344,Patient2_Healthy!B344,Patient3_Healthy!B332,Patient4_Healthy!B332,Patient5_Healthy!B332,Patient6_Healthy!B332)</f>
        <v>41.829427083333336</v>
      </c>
      <c r="C351">
        <f>STDEV(Patient1_Healthy!B344,Patient2_Healthy!B344,Patient3_Healthy!B332,Patient4_Healthy!B332,Patient5_Healthy!B332,Patient6_Healthy!B332)</f>
        <v>14.879898760598177</v>
      </c>
      <c r="D351" s="26">
        <f>AVERAGE(Patient1_Healthy!C344,Patient2_Healthy!C344,Patient3_Healthy!C332,Patient4_Healthy!C332,Patient5_Healthy!C332,Patient6_Healthy!C332)</f>
        <v>71.945963379036968</v>
      </c>
      <c r="E351" s="32">
        <f>STDEV(Patient1_Healthy!C344,Patient2_Healthy!C344,Patient3_Healthy!C332,Patient4_Healthy!C332,Patient5_Healthy!C332,Patient6_Healthy!C332)</f>
        <v>9.9115707395912462</v>
      </c>
      <c r="F351" s="26">
        <f>AVERAGE(Patient1_Healthy!D344,Patient2_Healthy!D344,Patient3_Healthy!D332,Patient4_Healthy!D332,Patient5_Healthy!D332,Patient6_Healthy!D332)</f>
        <v>103.515625</v>
      </c>
      <c r="G351" s="32">
        <f>STDEV(Patient1_Healthy!D344,Patient2_Healthy!D344,Patient3_Healthy!D332,Patient4_Healthy!D332,Patient5_Healthy!D332,Patient6_Healthy!D332)</f>
        <v>23.10143171885538</v>
      </c>
      <c r="H351">
        <f>AVERAGE(Patient1_Healthy!E344,Patient2_Healthy!E344,Patient3_Healthy!E332,Patient4_Healthy!E332,Patient5_Healthy!E332,Patient6_Healthy!E332)</f>
        <v>190.59244791666666</v>
      </c>
      <c r="I351">
        <f>STDEV(Patient1_Healthy!E344,Patient2_Healthy!E344,Patient3_Healthy!E332,Patient4_Healthy!E332,Patient5_Healthy!E332,Patient6_Healthy!E332)</f>
        <v>37.326751628365052</v>
      </c>
      <c r="M351" s="39" t="s">
        <v>12</v>
      </c>
      <c r="N351">
        <f>AVERAGE(Patient1_Healthy!K56,Patient2_Healthy!K356,Patient3_Healthy!K332,Patient4_Healthy!K332,Patient5_Healthy!K332,Patient6_Healthy!K332)</f>
        <v>0.25666666666666671</v>
      </c>
      <c r="O351">
        <f>STDEV(Patient1_Healthy!K356,Patient2_Healthy!K356,Patient3_Healthy!K332,Patient4_Healthy!K332,Patient5_Healthy!K332,Patient6_Healthy!K332)</f>
        <v>0.13070322617798441</v>
      </c>
      <c r="P351" s="26">
        <f>AVERAGE(Patient1_Healthy!L356,Patient2_Healthy!L356,Patient3_Healthy!L332,Patient4_Healthy!L332,Patient5_Healthy!L332,Patient6_Healthy!L332)</f>
        <v>0.68098443980763068</v>
      </c>
      <c r="Q351" s="32">
        <f>STDEV(Patient1_Healthy!L356,Patient2_Healthy!L356,Patient3_Healthy!L332,Patient4_Healthy!L332,Patient5_Healthy!L332,Patient6_Healthy!L332)</f>
        <v>0.24422023199747189</v>
      </c>
      <c r="R351">
        <f>AVERAGE(Patient1_Healthy!M356,Patient2_Healthy!M356,Patient3_Healthy!M332,Patient4_Healthy!M332,Patient5_Healthy!M332,Patient6_Healthy!M332)</f>
        <v>0.72499999999999998</v>
      </c>
      <c r="S351" s="32">
        <f>STDEV(Patient1_Healthy!M356,Patient2_Healthy!M356,Patient3_Healthy!M332,Patient4_Healthy!M332,Patient5_Healthy!M332,Patient6_Healthy!M332)</f>
        <v>0.25467844649893578</v>
      </c>
      <c r="T351">
        <f>AVERAGE(Patient1_Healthy!N356,Patient2_Healthy!N356,Patient3_Healthy!N332,Patient4_Healthy!N332,Patient5_Healthy!N332,Patient6_Healthy!N332)</f>
        <v>1.0388888888888888</v>
      </c>
      <c r="U351">
        <f>STDEV(Patient1_Healthy!N356,Patient2_Healthy!N356,Patient3_Healthy!N332,Patient4_Healthy!N332,Patient5_Healthy!N332,Patient6_Healthy!N332)</f>
        <v>0.36843010292420586</v>
      </c>
    </row>
    <row r="352" spans="1:21" x14ac:dyDescent="0.25">
      <c r="A352" s="36" t="s">
        <v>25</v>
      </c>
      <c r="B352">
        <f>AVERAGE(Patient1_Healthy!B345,Patient2_Healthy!B345,Patient3_Healthy!B333,Patient4_Healthy!B333,Patient5_Healthy!B333,Patient6_Healthy!B333)</f>
        <v>31.73828125</v>
      </c>
      <c r="C352">
        <f>STDEV(Patient1_Healthy!B345,Patient2_Healthy!B345,Patient3_Healthy!B333,Patient4_Healthy!B333,Patient5_Healthy!B333,Patient6_Healthy!B333)</f>
        <v>13.400629603839398</v>
      </c>
      <c r="D352" s="26">
        <f>AVERAGE(Patient1_Healthy!C345,Patient2_Healthy!C345,Patient3_Healthy!C333,Patient4_Healthy!C333,Patient5_Healthy!C333,Patient6_Healthy!C333)</f>
        <v>63.377897035788806</v>
      </c>
      <c r="E352" s="32">
        <f>STDEV(Patient1_Healthy!C345,Patient2_Healthy!C345,Patient3_Healthy!C333,Patient4_Healthy!C333,Patient5_Healthy!C333,Patient6_Healthy!C333)</f>
        <v>16.534153996328662</v>
      </c>
      <c r="F352" s="26">
        <f>AVERAGE(Patient1_Healthy!D345,Patient2_Healthy!D345,Patient3_Healthy!D333,Patient4_Healthy!D333,Patient5_Healthy!D333,Patient6_Healthy!D333)</f>
        <v>83.0078125</v>
      </c>
      <c r="G352" s="32">
        <f>STDEV(Patient1_Healthy!D345,Patient2_Healthy!D345,Patient3_Healthy!D333,Patient4_Healthy!D333,Patient5_Healthy!D333,Patient6_Healthy!D333)</f>
        <v>9.6081045908194085</v>
      </c>
      <c r="H352">
        <f>AVERAGE(Patient1_Healthy!E345,Patient2_Healthy!E345,Patient3_Healthy!E333,Patient4_Healthy!E333,Patient5_Healthy!E333,Patient6_Healthy!E333)</f>
        <v>197.91666666666666</v>
      </c>
      <c r="I352">
        <f>STDEV(Patient1_Healthy!E345,Patient2_Healthy!E345,Patient3_Healthy!E333,Patient4_Healthy!E333,Patient5_Healthy!E333,Patient6_Healthy!E333)</f>
        <v>72.032104398855424</v>
      </c>
      <c r="M352" s="39" t="s">
        <v>13</v>
      </c>
      <c r="N352">
        <f>AVERAGE(Patient1_Healthy!K57,Patient2_Healthy!K357,Patient3_Healthy!K333,Patient4_Healthy!K333,Patient5_Healthy!K333,Patient6_Healthy!K333)</f>
        <v>0.27666666666666673</v>
      </c>
      <c r="O352">
        <f>STDEV(Patient1_Healthy!K357,Patient2_Healthy!K357,Patient3_Healthy!K333,Patient4_Healthy!K333,Patient5_Healthy!K333,Patient6_Healthy!K333)</f>
        <v>0.13070322617798433</v>
      </c>
      <c r="P352" s="26">
        <f>AVERAGE(Patient1_Healthy!L357,Patient2_Healthy!L357,Patient3_Healthy!L333,Patient4_Healthy!L333,Patient5_Healthy!L333,Patient6_Healthy!L333)</f>
        <v>0.41734430563285385</v>
      </c>
      <c r="Q352" s="32">
        <f>STDEV(Patient1_Healthy!L357,Patient2_Healthy!L357,Patient3_Healthy!L333,Patient4_Healthy!L333,Patient5_Healthy!L333,Patient6_Healthy!L333)</f>
        <v>0.22302802123006674</v>
      </c>
      <c r="R352">
        <f>AVERAGE(Patient1_Healthy!M357,Patient2_Healthy!M357,Patient3_Healthy!M333,Patient4_Healthy!M333,Patient5_Healthy!M333,Patient6_Healthy!M333)</f>
        <v>0.59722222222222221</v>
      </c>
      <c r="S352" s="32">
        <f>STDEV(Patient1_Healthy!M357,Patient2_Healthy!M357,Patient3_Healthy!M333,Patient4_Healthy!M333,Patient5_Healthy!M333,Patient6_Healthy!M333)</f>
        <v>0.26043055518520525</v>
      </c>
      <c r="T352">
        <f>AVERAGE(Patient1_Healthy!N357,Patient2_Healthy!N357,Patient3_Healthy!N333,Patient4_Healthy!N333,Patient5_Healthy!N333,Patient6_Healthy!N333)</f>
        <v>0.71388888888888891</v>
      </c>
      <c r="U352">
        <f>STDEV(Patient1_Healthy!N357,Patient2_Healthy!N357,Patient3_Healthy!N333,Patient4_Healthy!N333,Patient5_Healthy!N333,Patient6_Healthy!N333)</f>
        <v>0.16344100759284091</v>
      </c>
    </row>
    <row r="353" spans="1:21" x14ac:dyDescent="0.25">
      <c r="A353" s="36" t="s">
        <v>18</v>
      </c>
      <c r="B353">
        <f>AVERAGE(Patient1_Healthy!B346,Patient2_Healthy!B346,Patient3_Healthy!B334,Patient4_Healthy!B334,Patient5_Healthy!B334,Patient6_Healthy!B334)</f>
        <v>36.1328125</v>
      </c>
      <c r="C353">
        <f>STDEV(Patient1_Healthy!B346,Patient2_Healthy!B346,Patient3_Healthy!B334,Patient4_Healthy!B334,Patient5_Healthy!B334,Patient6_Healthy!B334)</f>
        <v>9.765625</v>
      </c>
      <c r="D353" s="26">
        <f>AVERAGE(Patient1_Healthy!C346,Patient2_Healthy!C346,Patient3_Healthy!C334,Patient4_Healthy!C334,Patient5_Healthy!C334,Patient6_Healthy!C334)</f>
        <v>62.11363029721857</v>
      </c>
      <c r="E353" s="32">
        <f>STDEV(Patient1_Healthy!C346,Patient2_Healthy!C346,Patient3_Healthy!C334,Patient4_Healthy!C334,Patient5_Healthy!C334,Patient6_Healthy!C334)</f>
        <v>7.2222693462209575</v>
      </c>
      <c r="F353" s="26">
        <f>AVERAGE(Patient1_Healthy!D346,Patient2_Healthy!D346,Patient3_Healthy!D334,Patient4_Healthy!D334,Patient5_Healthy!D334,Patient6_Healthy!D334)</f>
        <v>87.076822916666671</v>
      </c>
      <c r="G353" s="32">
        <f>STDEV(Patient1_Healthy!D346,Patient2_Healthy!D346,Patient3_Healthy!D334,Patient4_Healthy!D334,Patient5_Healthy!D334,Patient6_Healthy!D334)</f>
        <v>20.065131627847325</v>
      </c>
      <c r="H353">
        <f>AVERAGE(Patient1_Healthy!E346,Patient2_Healthy!E346,Patient3_Healthy!E334,Patient4_Healthy!E334,Patient5_Healthy!E334,Patient6_Healthy!E334)</f>
        <v>140.29947916666666</v>
      </c>
      <c r="I353">
        <f>STDEV(Patient1_Healthy!E346,Patient2_Healthy!E346,Patient3_Healthy!E334,Patient4_Healthy!E334,Patient5_Healthy!E334,Patient6_Healthy!E334)</f>
        <v>24.895002492238088</v>
      </c>
    </row>
    <row r="354" spans="1:21" x14ac:dyDescent="0.25">
      <c r="A354" s="36" t="s">
        <v>26</v>
      </c>
      <c r="B354">
        <f>AVERAGE(Patient1_Healthy!B347,Patient2_Healthy!B347,Patient3_Healthy!B335,Patient4_Healthy!B335,Patient5_Healthy!B335,Patient6_Healthy!B335)</f>
        <v>35.807291666666664</v>
      </c>
      <c r="C354">
        <f>STDEV(Patient1_Healthy!B347,Patient2_Healthy!B347,Patient3_Healthy!B335,Patient4_Healthy!B335,Patient5_Healthy!B335,Patient6_Healthy!B335)</f>
        <v>9.4210025853696493</v>
      </c>
      <c r="D354" s="26">
        <f>AVERAGE(Patient1_Healthy!C347,Patient2_Healthy!C347,Patient3_Healthy!C335,Patient4_Healthy!C335,Patient5_Healthy!C335,Patient6_Healthy!C335)</f>
        <v>56.532228539173815</v>
      </c>
      <c r="E354" s="32">
        <f>STDEV(Patient1_Healthy!C347,Patient2_Healthy!C347,Patient3_Healthy!C335,Patient4_Healthy!C335,Patient5_Healthy!C335,Patient6_Healthy!C335)</f>
        <v>11.622964500870895</v>
      </c>
      <c r="F354" s="26">
        <f>AVERAGE(Patient1_Healthy!D347,Patient2_Healthy!D347,Patient3_Healthy!D335,Patient4_Healthy!D335,Patient5_Healthy!D335,Patient6_Healthy!D335)</f>
        <v>75.358072916666671</v>
      </c>
      <c r="G354" s="32">
        <f>STDEV(Patient1_Healthy!D347,Patient2_Healthy!D347,Patient3_Healthy!D335,Patient4_Healthy!D335,Patient5_Healthy!D335,Patient6_Healthy!D335)</f>
        <v>16.087119702693098</v>
      </c>
      <c r="H354">
        <f>AVERAGE(Patient1_Healthy!E347,Patient2_Healthy!E347,Patient3_Healthy!E335,Patient4_Healthy!E335,Patient5_Healthy!E335,Patient6_Healthy!E335)</f>
        <v>138.50911458333334</v>
      </c>
      <c r="I354">
        <f>STDEV(Patient1_Healthy!E347,Patient2_Healthy!E347,Patient3_Healthy!E335,Patient4_Healthy!E335,Patient5_Healthy!E335,Patient6_Healthy!E335)</f>
        <v>46.913300867221679</v>
      </c>
    </row>
    <row r="355" spans="1:21" x14ac:dyDescent="0.25">
      <c r="A355" s="36" t="s">
        <v>21</v>
      </c>
      <c r="B355">
        <f>AVERAGE(Patient1_Healthy!B348,Patient2_Healthy!B348,Patient3_Healthy!B336,Patient4_Healthy!B336,Patient5_Healthy!B336,Patient6_Healthy!B336)</f>
        <v>41.50390625</v>
      </c>
      <c r="C355">
        <f>STDEV(Patient1_Healthy!B348,Patient2_Healthy!B348,Patient3_Healthy!B336,Patient4_Healthy!B336,Patient5_Healthy!B336,Patient6_Healthy!B336)</f>
        <v>12.425774496029288</v>
      </c>
      <c r="D355" s="26">
        <f>AVERAGE(Patient1_Healthy!C348,Patient2_Healthy!C348,Patient3_Healthy!C336,Patient4_Healthy!C336,Patient5_Healthy!C336,Patient6_Healthy!C336)</f>
        <v>70.312391356882117</v>
      </c>
      <c r="E355" s="32">
        <f>STDEV(Patient1_Healthy!C348,Patient2_Healthy!C348,Patient3_Healthy!C336,Patient4_Healthy!C336,Patient5_Healthy!C336,Patient6_Healthy!C336)</f>
        <v>10.717920871299405</v>
      </c>
      <c r="F355" s="26">
        <f>AVERAGE(Patient1_Healthy!D348,Patient2_Healthy!D348,Patient3_Healthy!D336,Patient4_Healthy!D336,Patient5_Healthy!D336,Patient6_Healthy!D336)</f>
        <v>96.6796875</v>
      </c>
      <c r="G355" s="32">
        <f>STDEV(Patient1_Healthy!D348,Patient2_Healthy!D348,Patient3_Healthy!D336,Patient4_Healthy!D336,Patient5_Healthy!D336,Patient6_Healthy!D336)</f>
        <v>24.292666938650179</v>
      </c>
      <c r="H355">
        <f>AVERAGE(Patient1_Healthy!E348,Patient2_Healthy!E348,Patient3_Healthy!E336,Patient4_Healthy!E336,Patient5_Healthy!E336,Patient6_Healthy!E336)</f>
        <v>188.63932291666666</v>
      </c>
      <c r="I355">
        <f>STDEV(Patient1_Healthy!E348,Patient2_Healthy!E348,Patient3_Healthy!E336,Patient4_Healthy!E336,Patient5_Healthy!E336,Patient6_Healthy!E336)</f>
        <v>79.771269605719993</v>
      </c>
    </row>
    <row r="356" spans="1:21" x14ac:dyDescent="0.25">
      <c r="A356" s="36" t="s">
        <v>28</v>
      </c>
      <c r="B356">
        <f>AVERAGE(Patient1_Healthy!B349,Patient2_Healthy!B349,Patient3_Healthy!B337,Patient4_Healthy!B337,Patient5_Healthy!B337,Patient6_Healthy!B337)</f>
        <v>44.270833333333336</v>
      </c>
      <c r="C356">
        <f>STDEV(Patient1_Healthy!B349,Patient2_Healthy!B349,Patient3_Healthy!B337,Patient4_Healthy!B337,Patient5_Healthy!B337,Patient6_Healthy!B337)</f>
        <v>7.9735994231223319</v>
      </c>
      <c r="D356" s="26">
        <f>AVERAGE(Patient1_Healthy!C349,Patient2_Healthy!C349,Patient3_Healthy!C337,Patient4_Healthy!C337,Patient5_Healthy!C337,Patient6_Healthy!C337)</f>
        <v>67.521577884404934</v>
      </c>
      <c r="E356" s="32">
        <f>STDEV(Patient1_Healthy!C349,Patient2_Healthy!C349,Patient3_Healthy!C337,Patient4_Healthy!C337,Patient5_Healthy!C337,Patient6_Healthy!C337)</f>
        <v>4.5087521861165598</v>
      </c>
      <c r="F356" s="26">
        <f>AVERAGE(Patient1_Healthy!D349,Patient2_Healthy!D349,Patient3_Healthy!D337,Patient4_Healthy!D337,Patient5_Healthy!D337,Patient6_Healthy!D337)</f>
        <v>89.84375</v>
      </c>
      <c r="G356" s="32">
        <f>STDEV(Patient1_Healthy!D349,Patient2_Healthy!D349,Patient3_Healthy!D337,Patient4_Healthy!D337,Patient5_Healthy!D337,Patient6_Healthy!D337)</f>
        <v>8.4459954337654892</v>
      </c>
      <c r="H356">
        <f>AVERAGE(Patient1_Healthy!E349,Patient2_Healthy!E349,Patient3_Healthy!E337,Patient4_Healthy!E337,Patient5_Healthy!E337,Patient6_Healthy!E337)</f>
        <v>144.85677083333334</v>
      </c>
      <c r="I356">
        <f>STDEV(Patient1_Healthy!E349,Patient2_Healthy!E349,Patient3_Healthy!E337,Patient4_Healthy!E337,Patient5_Healthy!E337,Patient6_Healthy!E337)</f>
        <v>20.823158322551379</v>
      </c>
    </row>
    <row r="357" spans="1:21" x14ac:dyDescent="0.25">
      <c r="A357" s="36" t="s">
        <v>24</v>
      </c>
      <c r="B357">
        <f>AVERAGE(Patient1_Healthy!B350,Patient2_Healthy!B350,Patient3_Healthy!B338,Patient4_Healthy!B338,Patient5_Healthy!B338,Patient6_Healthy!B338)</f>
        <v>47.36328125</v>
      </c>
      <c r="C357">
        <f>STDEV(Patient1_Healthy!B350,Patient2_Healthy!B350,Patient3_Healthy!B338,Patient4_Healthy!B338,Patient5_Healthy!B338,Patient6_Healthy!B338)</f>
        <v>13.821033448196697</v>
      </c>
      <c r="D357" s="26">
        <f>AVERAGE(Patient1_Healthy!C350,Patient2_Healthy!C350,Patient3_Healthy!C338,Patient4_Healthy!C338,Patient5_Healthy!C338,Patient6_Healthy!C338)</f>
        <v>79.68966130959349</v>
      </c>
      <c r="E357" s="32">
        <f>STDEV(Patient1_Healthy!C350,Patient2_Healthy!C350,Patient3_Healthy!C338,Patient4_Healthy!C338,Patient5_Healthy!C338,Patient6_Healthy!C338)</f>
        <v>13.861829645400716</v>
      </c>
      <c r="F357" s="26">
        <f>AVERAGE(Patient1_Healthy!D350,Patient2_Healthy!D350,Patient3_Healthy!D338,Patient4_Healthy!D338,Patient5_Healthy!D338,Patient6_Healthy!D338)</f>
        <v>127.11588541666667</v>
      </c>
      <c r="G357" s="32">
        <f>STDEV(Patient1_Healthy!D350,Patient2_Healthy!D350,Patient3_Healthy!D338,Patient4_Healthy!D338,Patient5_Healthy!D338,Patient6_Healthy!D338)</f>
        <v>37.96011199859614</v>
      </c>
      <c r="H357">
        <f>AVERAGE(Patient1_Healthy!E350,Patient2_Healthy!E350,Patient3_Healthy!E338,Patient4_Healthy!E338,Patient5_Healthy!E338,Patient6_Healthy!E338)</f>
        <v>200.84635416666666</v>
      </c>
      <c r="I357">
        <f>STDEV(Patient1_Healthy!E350,Patient2_Healthy!E350,Patient3_Healthy!E338,Patient4_Healthy!E338,Patient5_Healthy!E338,Patient6_Healthy!E338)</f>
        <v>105.03685198569646</v>
      </c>
    </row>
    <row r="358" spans="1:21" x14ac:dyDescent="0.25">
      <c r="A358" s="36" t="s">
        <v>29</v>
      </c>
      <c r="B358">
        <f>AVERAGE(Patient1_Healthy!B351,Patient2_Healthy!B351,Patient3_Healthy!B339,Patient4_Healthy!B339,Patient5_Healthy!B339,Patient6_Healthy!B339)</f>
        <v>41.341145833333336</v>
      </c>
      <c r="C358">
        <f>STDEV(Patient1_Healthy!B351,Patient2_Healthy!B351,Patient3_Healthy!B339,Patient4_Healthy!B339,Patient5_Healthy!B339,Patient6_Healthy!B339)</f>
        <v>9.6608967716403935</v>
      </c>
      <c r="D358" s="26">
        <f>AVERAGE(Patient1_Healthy!C351,Patient2_Healthy!C351,Patient3_Healthy!C339,Patient4_Healthy!C339,Patient5_Healthy!C339,Patient6_Healthy!C339)</f>
        <v>81.230543980633627</v>
      </c>
      <c r="E358" s="32">
        <f>STDEV(Patient1_Healthy!C351,Patient2_Healthy!C351,Patient3_Healthy!C339,Patient4_Healthy!C339,Patient5_Healthy!C339,Patient6_Healthy!C339)</f>
        <v>14.745839751596902</v>
      </c>
      <c r="F358" s="26">
        <f>AVERAGE(Patient1_Healthy!D351,Patient2_Healthy!D351,Patient3_Healthy!D339,Patient4_Healthy!D339,Patient5_Healthy!D339,Patient6_Healthy!D339)</f>
        <v>136.23046875</v>
      </c>
      <c r="G358" s="32">
        <f>STDEV(Patient1_Healthy!D351,Patient2_Healthy!D351,Patient3_Healthy!D339,Patient4_Healthy!D339,Patient5_Healthy!D339,Patient6_Healthy!D339)</f>
        <v>49.398041189794881</v>
      </c>
      <c r="H358">
        <f>AVERAGE(Patient1_Healthy!E351,Patient2_Healthy!E351,Patient3_Healthy!E339,Patient4_Healthy!E339,Patient5_Healthy!E339,Patient6_Healthy!E339)</f>
        <v>220.05208333333334</v>
      </c>
      <c r="I358">
        <f>STDEV(Patient1_Healthy!E351,Patient2_Healthy!E351,Patient3_Healthy!E339,Patient4_Healthy!E339,Patient5_Healthy!E339,Patient6_Healthy!E339)</f>
        <v>85.342101759227177</v>
      </c>
    </row>
    <row r="360" spans="1:21" x14ac:dyDescent="0.25">
      <c r="A360" s="3" t="s">
        <v>174</v>
      </c>
      <c r="M360" s="3" t="s">
        <v>175</v>
      </c>
    </row>
    <row r="361" spans="1:21" x14ac:dyDescent="0.25">
      <c r="A361" s="36"/>
      <c r="B361" s="83" t="s">
        <v>101</v>
      </c>
      <c r="C361" s="83"/>
      <c r="D361" s="84" t="s">
        <v>102</v>
      </c>
      <c r="E361" s="85"/>
      <c r="F361" s="84" t="s">
        <v>103</v>
      </c>
      <c r="G361" s="85"/>
      <c r="H361" s="83" t="s">
        <v>104</v>
      </c>
      <c r="I361" s="83"/>
      <c r="M361" s="39"/>
      <c r="N361" s="69" t="s">
        <v>101</v>
      </c>
      <c r="O361" s="70"/>
      <c r="P361" s="71" t="s">
        <v>102</v>
      </c>
      <c r="Q361" s="70"/>
      <c r="R361" s="71" t="s">
        <v>103</v>
      </c>
      <c r="S361" s="70"/>
      <c r="T361" s="69" t="s">
        <v>104</v>
      </c>
      <c r="U361" s="69"/>
    </row>
    <row r="362" spans="1:21" x14ac:dyDescent="0.25">
      <c r="A362" s="36"/>
      <c r="B362" s="36" t="s">
        <v>159</v>
      </c>
      <c r="C362" s="36" t="s">
        <v>160</v>
      </c>
      <c r="D362" s="37" t="s">
        <v>159</v>
      </c>
      <c r="E362" s="38" t="s">
        <v>160</v>
      </c>
      <c r="F362" s="37" t="s">
        <v>159</v>
      </c>
      <c r="G362" s="38" t="s">
        <v>160</v>
      </c>
      <c r="H362" s="36" t="s">
        <v>159</v>
      </c>
      <c r="I362" s="36" t="s">
        <v>160</v>
      </c>
      <c r="M362" s="39"/>
      <c r="N362" s="39" t="s">
        <v>159</v>
      </c>
      <c r="O362" s="40" t="s">
        <v>160</v>
      </c>
      <c r="P362" s="42" t="s">
        <v>159</v>
      </c>
      <c r="Q362" s="40" t="s">
        <v>160</v>
      </c>
      <c r="R362" s="42" t="s">
        <v>159</v>
      </c>
      <c r="S362" s="40" t="s">
        <v>160</v>
      </c>
      <c r="T362" s="39" t="s">
        <v>159</v>
      </c>
      <c r="U362" s="39" t="s">
        <v>160</v>
      </c>
    </row>
    <row r="363" spans="1:21" x14ac:dyDescent="0.25">
      <c r="A363" s="36" t="s">
        <v>15</v>
      </c>
      <c r="B363">
        <f>AVERAGE(Patient1_Healthy!B368,Patient2_Healthy!B368,Patient3_Healthy!B344,Patient4_Healthy!B344,Patient5_Healthy!B344,Patient6_Healthy!B332)</f>
        <v>40.852864583333336</v>
      </c>
      <c r="C363">
        <f>STDEV(Patient1_Healthy!B368,Patient2_Healthy!B368,Patient3_Healthy!B344,Patient4_Healthy!B344,Patient5_Healthy!B344,Patient6_Healthy!B332)</f>
        <v>13.953798990464072</v>
      </c>
      <c r="D363" s="26">
        <f>AVERAGE(Patient1_Healthy!C368,Patient2_Healthy!C368,Patient3_Healthy!C344,Patient4_Healthy!C344,Patient5_Healthy!C344,Patient6_Healthy!C332)</f>
        <v>71.873866724506627</v>
      </c>
      <c r="E363" s="32">
        <f>STDEV(Patient1_Healthy!C368,Patient2_Healthy!C368,Patient3_Healthy!C344,Patient4_Healthy!C344,Patient5_Healthy!C344,Patient6_Healthy!C332)</f>
        <v>18.018360108249208</v>
      </c>
      <c r="F363" s="26">
        <f>AVERAGE(Patient1_Healthy!D368,Patient2_Healthy!D368,Patient3_Healthy!D344,Patient4_Healthy!D344,Patient5_Healthy!D344,Patient6_Healthy!D332)</f>
        <v>105.63151041666667</v>
      </c>
      <c r="G363" s="32">
        <f>STDEV(Patient1_Healthy!D368,Patient2_Healthy!D368,Patient3_Healthy!D344,Patient4_Healthy!D344,Patient5_Healthy!D344,Patient6_Healthy!D332)</f>
        <v>37.474644884187526</v>
      </c>
      <c r="H363">
        <f>AVERAGE(Patient1_Healthy!E368,Patient2_Healthy!E368,Patient3_Healthy!E344,Patient4_Healthy!E344,Patient5_Healthy!E344,Patient6_Healthy!E332)</f>
        <v>213.05338541666666</v>
      </c>
      <c r="I363">
        <f>STDEV(Patient1_Healthy!E368,Patient2_Healthy!E368,Patient3_Healthy!E344,Patient4_Healthy!E344,Patient5_Healthy!E344,Patient6_Healthy!E332)</f>
        <v>34.273958537136252</v>
      </c>
      <c r="M363" s="39" t="s">
        <v>12</v>
      </c>
      <c r="N363">
        <f>AVERAGE(Patient1_Healthy!K68,Patient2_Healthy!K368,Patient3_Healthy!K344,Patient4_Healthy!K344,Patient5_Healthy!K344,Patient6_Healthy!K344)</f>
        <v>3.9784946236559135E-2</v>
      </c>
      <c r="O363">
        <f>STDEV(Patient1_Healthy!K368,Patient2_Healthy!K368,Patient3_Healthy!K344,Patient4_Healthy!K344,Patient5_Healthy!K344,Patient6_Healthy!K344)</f>
        <v>1.3702823502859363E-2</v>
      </c>
      <c r="P363" s="26">
        <f>AVERAGE(Patient1_Healthy!L368,Patient2_Healthy!L368,Patient3_Healthy!L344,Patient4_Healthy!L344,Patient5_Healthy!L344,Patient6_Healthy!L344)</f>
        <v>-5.3924692001674392</v>
      </c>
      <c r="Q363" s="32">
        <f>STDEV(Patient1_Healthy!L368,Patient2_Healthy!L368,Patient3_Healthy!L344,Patient4_Healthy!L344,Patient5_Healthy!L344,Patient6_Healthy!L344)</f>
        <v>14.443217068256468</v>
      </c>
      <c r="R363">
        <f>AVERAGE(Patient1_Healthy!M368,Patient2_Healthy!M368,Patient3_Healthy!M344,Patient4_Healthy!M344,Patient5_Healthy!M344,Patient6_Healthy!M344)</f>
        <v>0.19856630824372767</v>
      </c>
      <c r="S363" s="32">
        <f>STDEV(Patient1_Healthy!M368,Patient2_Healthy!M368,Patient3_Healthy!M344,Patient4_Healthy!M344,Patient5_Healthy!M344,Patient6_Healthy!M344)</f>
        <v>8.0309456591207792E-2</v>
      </c>
      <c r="T363">
        <f>AVERAGE(Patient1_Healthy!N368,Patient2_Healthy!N368,Patient3_Healthy!N344,Patient4_Healthy!N344,Patient5_Healthy!N344,Patient6_Healthy!N344)</f>
        <v>0.48691756272401437</v>
      </c>
      <c r="U363">
        <f>STDEV(Patient1_Healthy!N368,Patient2_Healthy!N368,Patient3_Healthy!N344,Patient4_Healthy!N344,Patient5_Healthy!N344,Patient6_Healthy!N344)</f>
        <v>0.20441809514156262</v>
      </c>
    </row>
    <row r="364" spans="1:21" x14ac:dyDescent="0.25">
      <c r="A364" s="36" t="s">
        <v>25</v>
      </c>
      <c r="B364">
        <f>AVERAGE(Patient1_Healthy!B369,Patient2_Healthy!B369,Patient3_Healthy!B345,Patient4_Healthy!B345,Patient5_Healthy!B345,Patient6_Healthy!B333)</f>
        <v>33.69140625</v>
      </c>
      <c r="C364">
        <f>STDEV(Patient1_Healthy!B369,Patient2_Healthy!B369,Patient3_Healthy!B345,Patient4_Healthy!B345,Patient5_Healthy!B345,Patient6_Healthy!B333)</f>
        <v>14.960861006658236</v>
      </c>
      <c r="D364" s="26">
        <f>AVERAGE(Patient1_Healthy!C369,Patient2_Healthy!C369,Patient3_Healthy!C345,Patient4_Healthy!C345,Patient5_Healthy!C345,Patient6_Healthy!C333)</f>
        <v>60.972642030816509</v>
      </c>
      <c r="E364" s="32">
        <f>STDEV(Patient1_Healthy!C369,Patient2_Healthy!C369,Patient3_Healthy!C345,Patient4_Healthy!C345,Patient5_Healthy!C345,Patient6_Healthy!C333)</f>
        <v>17.8332718885808</v>
      </c>
      <c r="F364" s="26">
        <f>AVERAGE(Patient1_Healthy!D369,Patient2_Healthy!D369,Patient3_Healthy!D345,Patient4_Healthy!D345,Patient5_Healthy!D345,Patient6_Healthy!D333)</f>
        <v>123.86067708333333</v>
      </c>
      <c r="G364" s="32">
        <f>STDEV(Patient1_Healthy!D369,Patient2_Healthy!D369,Patient3_Healthy!D345,Patient4_Healthy!D345,Patient5_Healthy!D345,Patient6_Healthy!D333)</f>
        <v>74.129820968704706</v>
      </c>
      <c r="H364">
        <f>AVERAGE(Patient1_Healthy!E369,Patient2_Healthy!E369,Patient3_Healthy!E345,Patient4_Healthy!E345,Patient5_Healthy!E345,Patient6_Healthy!E333)</f>
        <v>216.14583333333334</v>
      </c>
      <c r="I364">
        <f>STDEV(Patient1_Healthy!E369,Patient2_Healthy!E369,Patient3_Healthy!E345,Patient4_Healthy!E345,Patient5_Healthy!E345,Patient6_Healthy!E333)</f>
        <v>88.178060082698082</v>
      </c>
      <c r="M364" s="39" t="s">
        <v>13</v>
      </c>
      <c r="N364">
        <f>AVERAGE(Patient1_Healthy!K69,Patient2_Healthy!K369,Patient3_Healthy!K345,Patient4_Healthy!K345,Patient5_Healthy!K345,Patient6_Healthy!K345)</f>
        <v>3.9784946236559135E-2</v>
      </c>
      <c r="O364">
        <f>STDEV(Patient1_Healthy!K369,Patient2_Healthy!K369,Patient3_Healthy!K345,Patient4_Healthy!K345,Patient5_Healthy!K345,Patient6_Healthy!K345)</f>
        <v>1.3702823502859363E-2</v>
      </c>
      <c r="P364" s="26">
        <f>AVERAGE(Patient1_Healthy!L369,Patient2_Healthy!L369,Patient3_Healthy!L345,Patient4_Healthy!L345,Patient5_Healthy!L345,Patient6_Healthy!L345)</f>
        <v>-2.1006842851289274</v>
      </c>
      <c r="Q364" s="32">
        <f>STDEV(Patient1_Healthy!L369,Patient2_Healthy!L369,Patient3_Healthy!L345,Patient4_Healthy!L345,Patient5_Healthy!L345,Patient6_Healthy!L345)</f>
        <v>5.22721937732409</v>
      </c>
      <c r="R364">
        <f>AVERAGE(Patient1_Healthy!M369,Patient2_Healthy!M369,Patient3_Healthy!M345,Patient4_Healthy!M345,Patient5_Healthy!M345,Patient6_Healthy!M345)</f>
        <v>0.22634408602150544</v>
      </c>
      <c r="S364" s="32">
        <f>STDEV(Patient1_Healthy!M369,Patient2_Healthy!M369,Patient3_Healthy!M345,Patient4_Healthy!M345,Patient5_Healthy!M345,Patient6_Healthy!M345)</f>
        <v>6.0160305372125009E-2</v>
      </c>
      <c r="T364">
        <f>AVERAGE(Patient1_Healthy!N369,Patient2_Healthy!N369,Patient3_Healthy!N345,Patient4_Healthy!N345,Patient5_Healthy!N345,Patient6_Healthy!N345)</f>
        <v>0.6948028673835126</v>
      </c>
      <c r="U364">
        <f>STDEV(Patient1_Healthy!N369,Patient2_Healthy!N369,Patient3_Healthy!N345,Patient4_Healthy!N345,Patient5_Healthy!N345,Patient6_Healthy!N345)</f>
        <v>0.22596043563480397</v>
      </c>
    </row>
    <row r="365" spans="1:21" x14ac:dyDescent="0.25">
      <c r="A365" s="36" t="s">
        <v>18</v>
      </c>
      <c r="B365">
        <f>AVERAGE(Patient1_Healthy!B370,Patient2_Healthy!B370,Patient3_Healthy!B346,Patient4_Healthy!B346,Patient5_Healthy!B346,Patient6_Healthy!B334)</f>
        <v>32.71484375</v>
      </c>
      <c r="C365">
        <f>STDEV(Patient1_Healthy!B370,Patient2_Healthy!B370,Patient3_Healthy!B346,Patient4_Healthy!B346,Patient5_Healthy!B346,Patient6_Healthy!B334)</f>
        <v>10.181571499201848</v>
      </c>
      <c r="D365" s="26">
        <f>AVERAGE(Patient1_Healthy!C370,Patient2_Healthy!C370,Patient3_Healthy!C346,Patient4_Healthy!C346,Patient5_Healthy!C346,Patient6_Healthy!C334)</f>
        <v>55.667598205449224</v>
      </c>
      <c r="E365" s="32">
        <f>STDEV(Patient1_Healthy!C370,Patient2_Healthy!C370,Patient3_Healthy!C346,Patient4_Healthy!C346,Patient5_Healthy!C346,Patient6_Healthy!C334)</f>
        <v>19.062870226940468</v>
      </c>
      <c r="F365" s="26">
        <f>AVERAGE(Patient1_Healthy!D370,Patient2_Healthy!D370,Patient3_Healthy!D346,Patient4_Healthy!D346,Patient5_Healthy!D346,Patient6_Healthy!D334)</f>
        <v>89.84375</v>
      </c>
      <c r="G365" s="32">
        <f>STDEV(Patient1_Healthy!D370,Patient2_Healthy!D370,Patient3_Healthy!D346,Patient4_Healthy!D346,Patient5_Healthy!D346,Patient6_Healthy!D334)</f>
        <v>24.394523431243744</v>
      </c>
      <c r="H365">
        <f>AVERAGE(Patient1_Healthy!E370,Patient2_Healthy!E370,Patient3_Healthy!E346,Patient4_Healthy!E346,Patient5_Healthy!E346,Patient6_Healthy!E334)</f>
        <v>164.0625</v>
      </c>
      <c r="I365">
        <f>STDEV(Patient1_Healthy!E370,Patient2_Healthy!E370,Patient3_Healthy!E346,Patient4_Healthy!E346,Patient5_Healthy!E346,Patient6_Healthy!E334)</f>
        <v>29.022149407822983</v>
      </c>
    </row>
    <row r="366" spans="1:21" x14ac:dyDescent="0.25">
      <c r="A366" s="36" t="s">
        <v>26</v>
      </c>
      <c r="B366">
        <f>AVERAGE(Patient1_Healthy!B371,Patient2_Healthy!B371,Patient3_Healthy!B347,Patient4_Healthy!B347,Patient5_Healthy!B347,Patient6_Healthy!B335)</f>
        <v>31.087239583333332</v>
      </c>
      <c r="C366">
        <f>STDEV(Patient1_Healthy!B371,Patient2_Healthy!B371,Patient3_Healthy!B347,Patient4_Healthy!B347,Patient5_Healthy!B347,Patient6_Healthy!B335)</f>
        <v>11.85494854878759</v>
      </c>
      <c r="D366" s="26">
        <f>AVERAGE(Patient1_Healthy!C371,Patient2_Healthy!C371,Patient3_Healthy!C347,Patient4_Healthy!C347,Patient5_Healthy!C347,Patient6_Healthy!C335)</f>
        <v>61.582383279458888</v>
      </c>
      <c r="E366" s="32">
        <f>STDEV(Patient1_Healthy!C371,Patient2_Healthy!C371,Patient3_Healthy!C347,Patient4_Healthy!C347,Patient5_Healthy!C347,Patient6_Healthy!C335)</f>
        <v>14.803364754804626</v>
      </c>
      <c r="F366" s="26">
        <f>AVERAGE(Patient1_Healthy!D371,Patient2_Healthy!D371,Patient3_Healthy!D347,Patient4_Healthy!D347,Patient5_Healthy!D347,Patient6_Healthy!D335)</f>
        <v>89.029947916666671</v>
      </c>
      <c r="G366" s="32">
        <f>STDEV(Patient1_Healthy!D371,Patient2_Healthy!D371,Patient3_Healthy!D347,Patient4_Healthy!D347,Patient5_Healthy!D347,Patient6_Healthy!D335)</f>
        <v>20.141034359122152</v>
      </c>
      <c r="H366">
        <f>AVERAGE(Patient1_Healthy!E371,Patient2_Healthy!E371,Patient3_Healthy!E347,Patient4_Healthy!E347,Patient5_Healthy!E347,Patient6_Healthy!E335)</f>
        <v>196.12630208333334</v>
      </c>
      <c r="I366">
        <f>STDEV(Patient1_Healthy!E371,Patient2_Healthy!E371,Patient3_Healthy!E347,Patient4_Healthy!E347,Patient5_Healthy!E347,Patient6_Healthy!E335)</f>
        <v>109.73610984592921</v>
      </c>
    </row>
    <row r="367" spans="1:21" x14ac:dyDescent="0.25">
      <c r="A367" s="36" t="s">
        <v>21</v>
      </c>
      <c r="B367">
        <f>AVERAGE(Patient1_Healthy!B372,Patient2_Healthy!B372,Patient3_Healthy!B348,Patient4_Healthy!B348,Patient5_Healthy!B348,Patient6_Healthy!B336)</f>
        <v>37.272135416666664</v>
      </c>
      <c r="C367">
        <f>STDEV(Patient1_Healthy!B372,Patient2_Healthy!B372,Patient3_Healthy!B348,Patient4_Healthy!B348,Patient5_Healthy!B348,Patient6_Healthy!B336)</f>
        <v>14.358015115716768</v>
      </c>
      <c r="D367" s="26">
        <f>AVERAGE(Patient1_Healthy!C372,Patient2_Healthy!C372,Patient3_Healthy!C348,Patient4_Healthy!C348,Patient5_Healthy!C348,Patient6_Healthy!C336)</f>
        <v>68.228355563471652</v>
      </c>
      <c r="E367" s="32">
        <f>STDEV(Patient1_Healthy!C372,Patient2_Healthy!C372,Patient3_Healthy!C348,Patient4_Healthy!C348,Patient5_Healthy!C348,Patient6_Healthy!C336)</f>
        <v>33.135881112519009</v>
      </c>
      <c r="F367" s="26">
        <f>AVERAGE(Patient1_Healthy!D372,Patient2_Healthy!D372,Patient3_Healthy!D348,Patient4_Healthy!D348,Patient5_Healthy!D348,Patient6_Healthy!D336)</f>
        <v>99.283854166666671</v>
      </c>
      <c r="G367" s="32">
        <f>STDEV(Patient1_Healthy!D372,Patient2_Healthy!D372,Patient3_Healthy!D348,Patient4_Healthy!D348,Patient5_Healthy!D348,Patient6_Healthy!D336)</f>
        <v>43.911300495406842</v>
      </c>
      <c r="H367">
        <f>AVERAGE(Patient1_Healthy!E372,Patient2_Healthy!E372,Patient3_Healthy!E348,Patient4_Healthy!E348,Patient5_Healthy!E348,Patient6_Healthy!E336)</f>
        <v>253.90625</v>
      </c>
      <c r="I367">
        <f>STDEV(Patient1_Healthy!E372,Patient2_Healthy!E372,Patient3_Healthy!E348,Patient4_Healthy!E348,Patient5_Healthy!E348,Patient6_Healthy!E336)</f>
        <v>130.12855628996033</v>
      </c>
    </row>
    <row r="368" spans="1:21" x14ac:dyDescent="0.25">
      <c r="A368" s="36" t="s">
        <v>28</v>
      </c>
      <c r="B368">
        <f>AVERAGE(Patient1_Healthy!B373,Patient2_Healthy!B373,Patient3_Healthy!B349,Patient4_Healthy!B349,Patient5_Healthy!B349,Patient6_Healthy!B337)</f>
        <v>35.970052083333336</v>
      </c>
      <c r="C368">
        <f>STDEV(Patient1_Healthy!B373,Patient2_Healthy!B373,Patient3_Healthy!B349,Patient4_Healthy!B349,Patient5_Healthy!B349,Patient6_Healthy!B337)</f>
        <v>11.294681686142198</v>
      </c>
      <c r="D368" s="26">
        <f>AVERAGE(Patient1_Healthy!C373,Patient2_Healthy!C373,Patient3_Healthy!C349,Patient4_Healthy!C349,Patient5_Healthy!C349,Patient6_Healthy!C337)</f>
        <v>72.154574902579199</v>
      </c>
      <c r="E368" s="32">
        <f>STDEV(Patient1_Healthy!C373,Patient2_Healthy!C373,Patient3_Healthy!C349,Patient4_Healthy!C349,Patient5_Healthy!C349,Patient6_Healthy!C337)</f>
        <v>9.9185515076663098</v>
      </c>
      <c r="F368" s="26">
        <f>AVERAGE(Patient1_Healthy!D373,Patient2_Healthy!D373,Patient3_Healthy!D349,Patient4_Healthy!D349,Patient5_Healthy!D349,Patient6_Healthy!D337)</f>
        <v>104.65494791666667</v>
      </c>
      <c r="G368" s="32">
        <f>STDEV(Patient1_Healthy!D373,Patient2_Healthy!D373,Patient3_Healthy!D349,Patient4_Healthy!D349,Patient5_Healthy!D349,Patient6_Healthy!D337)</f>
        <v>18.553830846452577</v>
      </c>
      <c r="H368">
        <f>AVERAGE(Patient1_Healthy!E373,Patient2_Healthy!E373,Patient3_Healthy!E349,Patient4_Healthy!E349,Patient5_Healthy!E349,Patient6_Healthy!E337)</f>
        <v>209.9609375</v>
      </c>
      <c r="I368">
        <f>STDEV(Patient1_Healthy!E373,Patient2_Healthy!E373,Patient3_Healthy!E349,Patient4_Healthy!E349,Patient5_Healthy!E349,Patient6_Healthy!E337)</f>
        <v>59.067098448634034</v>
      </c>
    </row>
    <row r="369" spans="1:21" x14ac:dyDescent="0.25">
      <c r="A369" s="36" t="s">
        <v>24</v>
      </c>
      <c r="B369">
        <f>AVERAGE(Patient1_Healthy!B374,Patient2_Healthy!B374,Patient3_Healthy!B350,Patient4_Healthy!B350,Patient5_Healthy!B350,Patient6_Healthy!B338)</f>
        <v>38.411458333333336</v>
      </c>
      <c r="C369">
        <f>STDEV(Patient1_Healthy!B374,Patient2_Healthy!B374,Patient3_Healthy!B350,Patient4_Healthy!B350,Patient5_Healthy!B350,Patient6_Healthy!B338)</f>
        <v>11.499688628031056</v>
      </c>
      <c r="D369" s="26">
        <f>AVERAGE(Patient1_Healthy!C374,Patient2_Healthy!C374,Patient3_Healthy!C350,Patient4_Healthy!C350,Patient5_Healthy!C350,Patient6_Healthy!C338)</f>
        <v>79.37324002930923</v>
      </c>
      <c r="E369" s="32">
        <f>STDEV(Patient1_Healthy!C374,Patient2_Healthy!C374,Patient3_Healthy!C350,Patient4_Healthy!C350,Patient5_Healthy!C350,Patient6_Healthy!C338)</f>
        <v>2.4337617710845709</v>
      </c>
      <c r="F369" s="26">
        <f>AVERAGE(Patient1_Healthy!D374,Patient2_Healthy!D374,Patient3_Healthy!D350,Patient4_Healthy!D350,Patient5_Healthy!D350,Patient6_Healthy!D338)</f>
        <v>132.32421875</v>
      </c>
      <c r="G369" s="32">
        <f>STDEV(Patient1_Healthy!D374,Patient2_Healthy!D374,Patient3_Healthy!D350,Patient4_Healthy!D350,Patient5_Healthy!D350,Patient6_Healthy!D338)</f>
        <v>31.027958721322765</v>
      </c>
      <c r="H369">
        <f>AVERAGE(Patient1_Healthy!E374,Patient2_Healthy!E374,Patient3_Healthy!E350,Patient4_Healthy!E350,Patient5_Healthy!E350,Patient6_Healthy!E338)</f>
        <v>228.35286458333334</v>
      </c>
      <c r="I369">
        <f>STDEV(Patient1_Healthy!E374,Patient2_Healthy!E374,Patient3_Healthy!E350,Patient4_Healthy!E350,Patient5_Healthy!E350,Patient6_Healthy!E338)</f>
        <v>74.340506283118188</v>
      </c>
    </row>
    <row r="370" spans="1:21" x14ac:dyDescent="0.25">
      <c r="A370" s="36" t="s">
        <v>29</v>
      </c>
      <c r="B370">
        <f>AVERAGE(Patient1_Healthy!B375,Patient2_Healthy!B375,Patient3_Healthy!B351,Patient4_Healthy!B351,Patient5_Healthy!B351,Patient6_Healthy!B339)</f>
        <v>35.481770833333336</v>
      </c>
      <c r="C370">
        <f>STDEV(Patient1_Healthy!B375,Patient2_Healthy!B375,Patient3_Healthy!B351,Patient4_Healthy!B351,Patient5_Healthy!B351,Patient6_Healthy!B339)</f>
        <v>13.943543451051246</v>
      </c>
      <c r="D370" s="26">
        <f>AVERAGE(Patient1_Healthy!C375,Patient2_Healthy!C375,Patient3_Healthy!C351,Patient4_Healthy!C351,Patient5_Healthy!C351,Patient6_Healthy!C339)</f>
        <v>88.09680451593978</v>
      </c>
      <c r="E370" s="32">
        <f>STDEV(Patient1_Healthy!C375,Patient2_Healthy!C375,Patient3_Healthy!C351,Patient4_Healthy!C351,Patient5_Healthy!C351,Patient6_Healthy!C339)</f>
        <v>14.730054932748775</v>
      </c>
      <c r="F370" s="26">
        <f>AVERAGE(Patient1_Healthy!D375,Patient2_Healthy!D375,Patient3_Healthy!D351,Patient4_Healthy!D351,Patient5_Healthy!D351,Patient6_Healthy!D339)</f>
        <v>188.31380208333334</v>
      </c>
      <c r="G370" s="32">
        <f>STDEV(Patient1_Healthy!D375,Patient2_Healthy!D375,Patient3_Healthy!D351,Patient4_Healthy!D351,Patient5_Healthy!D351,Patient6_Healthy!D339)</f>
        <v>75.101190755845977</v>
      </c>
      <c r="H370">
        <f>AVERAGE(Patient1_Healthy!E375,Patient2_Healthy!E375,Patient3_Healthy!E351,Patient4_Healthy!E351,Patient5_Healthy!E351,Patient6_Healthy!E339)</f>
        <v>267.90364583333331</v>
      </c>
      <c r="I370">
        <f>STDEV(Patient1_Healthy!E375,Patient2_Healthy!E375,Patient3_Healthy!E351,Patient4_Healthy!E351,Patient5_Healthy!E351,Patient6_Healthy!E339)</f>
        <v>70.999966760188784</v>
      </c>
    </row>
    <row r="372" spans="1:21" x14ac:dyDescent="0.25">
      <c r="A372" s="3" t="s">
        <v>176</v>
      </c>
      <c r="M372" s="3" t="s">
        <v>138</v>
      </c>
    </row>
    <row r="373" spans="1:21" x14ac:dyDescent="0.25">
      <c r="A373" s="36"/>
      <c r="B373" s="83" t="s">
        <v>101</v>
      </c>
      <c r="C373" s="83"/>
      <c r="D373" s="84" t="s">
        <v>102</v>
      </c>
      <c r="E373" s="85"/>
      <c r="F373" s="84" t="s">
        <v>103</v>
      </c>
      <c r="G373" s="85"/>
      <c r="H373" s="83" t="s">
        <v>104</v>
      </c>
      <c r="I373" s="83"/>
      <c r="M373" s="39"/>
      <c r="N373" s="69" t="s">
        <v>101</v>
      </c>
      <c r="O373" s="70"/>
      <c r="P373" s="71" t="s">
        <v>102</v>
      </c>
      <c r="Q373" s="70"/>
      <c r="R373" s="71" t="s">
        <v>103</v>
      </c>
      <c r="S373" s="70"/>
      <c r="T373" s="69" t="s">
        <v>104</v>
      </c>
      <c r="U373" s="69"/>
    </row>
    <row r="374" spans="1:21" x14ac:dyDescent="0.25">
      <c r="A374" s="36"/>
      <c r="B374" s="36" t="s">
        <v>159</v>
      </c>
      <c r="C374" s="36" t="s">
        <v>160</v>
      </c>
      <c r="D374" s="37" t="s">
        <v>159</v>
      </c>
      <c r="E374" s="38" t="s">
        <v>160</v>
      </c>
      <c r="F374" s="37" t="s">
        <v>159</v>
      </c>
      <c r="G374" s="38" t="s">
        <v>160</v>
      </c>
      <c r="H374" s="36" t="s">
        <v>159</v>
      </c>
      <c r="I374" s="36" t="s">
        <v>160</v>
      </c>
      <c r="M374" s="39"/>
      <c r="N374" s="39" t="s">
        <v>159</v>
      </c>
      <c r="O374" s="40" t="s">
        <v>160</v>
      </c>
      <c r="P374" s="42" t="s">
        <v>159</v>
      </c>
      <c r="Q374" s="40" t="s">
        <v>160</v>
      </c>
      <c r="R374" s="42" t="s">
        <v>159</v>
      </c>
      <c r="S374" s="40" t="s">
        <v>160</v>
      </c>
      <c r="T374" s="39" t="s">
        <v>159</v>
      </c>
      <c r="U374" s="39" t="s">
        <v>160</v>
      </c>
    </row>
    <row r="375" spans="1:21" x14ac:dyDescent="0.25">
      <c r="A375" s="36" t="s">
        <v>15</v>
      </c>
      <c r="B375">
        <f>AVERAGE(Patient1_Healthy!B380,Patient2_Healthy!B380,Patient3_Healthy!B356,Patient4_Healthy!B356,Patient5_Healthy!B356,Patient6_Healthy!B356)</f>
        <v>33.854166666666664</v>
      </c>
      <c r="C375">
        <f>STDEV(Patient1_Healthy!B380,Patient2_Healthy!B380,Patient3_Healthy!B356,Patient4_Healthy!B356,Patient5_Healthy!B356,Patient6_Healthy!B356)</f>
        <v>17.650314728809843</v>
      </c>
      <c r="D375" s="26">
        <f>AVERAGE(Patient1_Healthy!C380,Patient2_Healthy!C380,Patient3_Healthy!C356,Patient4_Healthy!C356,Patient5_Healthy!C356,Patient6_Healthy!C356)</f>
        <v>66.134522745181002</v>
      </c>
      <c r="E375" s="32">
        <f>STDEV(Patient1_Healthy!C380,Patient2_Healthy!C380,Patient3_Healthy!C356,Patient4_Healthy!C356,Patient5_Healthy!C356,Patient6_Healthy!C356)</f>
        <v>26.370469075438187</v>
      </c>
      <c r="F375" s="26">
        <f>AVERAGE(Patient1_Healthy!D380,Patient2_Healthy!D380,Patient3_Healthy!D356,Patient4_Healthy!D356,Patient5_Healthy!D356,Patient6_Healthy!D356)</f>
        <v>83.49609375</v>
      </c>
      <c r="G375" s="32">
        <f>STDEV(Patient1_Healthy!D380,Patient2_Healthy!D380,Patient3_Healthy!D356,Patient4_Healthy!D356,Patient5_Healthy!D356,Patient6_Healthy!D356)</f>
        <v>39.551384061764161</v>
      </c>
      <c r="H375">
        <f>AVERAGE(Patient1_Healthy!E380,Patient2_Healthy!E380,Patient3_Healthy!E356,Patient4_Healthy!E356,Patient5_Healthy!E356,Patient6_Healthy!E356)</f>
        <v>162.109375</v>
      </c>
      <c r="I375">
        <f>STDEV(Patient1_Healthy!E380,Patient2_Healthy!E380,Patient3_Healthy!E356,Patient4_Healthy!E356,Patient5_Healthy!E356,Patient6_Healthy!E356)</f>
        <v>78.502505900239825</v>
      </c>
      <c r="M375" s="39" t="s">
        <v>12</v>
      </c>
      <c r="N375">
        <f>AVERAGE(Patient1_Healthy!K80,Patient2_Healthy!K380,Patient3_Healthy!K356,Patient4_Healthy!K356,Patient5_Healthy!K356,Patient6_Healthy!K356)</f>
        <v>8.1794871794871798E-2</v>
      </c>
      <c r="O375">
        <f>STDEV(Patient1_Healthy!K380,Patient2_Healthy!K380,Patient3_Healthy!K356,Patient4_Healthy!K356,Patient5_Healthy!K356,Patient6_Healthy!K356)</f>
        <v>9.1465771133600673E-2</v>
      </c>
      <c r="P375" s="26">
        <f>AVERAGE(Patient1_Healthy!L380,Patient2_Healthy!L380,Patient3_Healthy!L356,Patient4_Healthy!L356,Patient5_Healthy!L356,Patient6_Healthy!L356)</f>
        <v>0.72951558618596957</v>
      </c>
      <c r="Q375" s="32">
        <f>STDEV(Patient1_Healthy!L380,Patient2_Healthy!L380,Patient3_Healthy!L356,Patient4_Healthy!L356,Patient5_Healthy!L356,Patient6_Healthy!L356)</f>
        <v>0.39032497138078864</v>
      </c>
      <c r="R375">
        <f>AVERAGE(Patient1_Healthy!M380,Patient2_Healthy!M380,Patient3_Healthy!M356,Patient4_Healthy!M356,Patient5_Healthy!M356,Patient6_Healthy!M356)</f>
        <v>0.73098290598290605</v>
      </c>
      <c r="S375" s="32">
        <f>STDEV(Patient1_Healthy!M380,Patient2_Healthy!M380,Patient3_Healthy!M356,Patient4_Healthy!M356,Patient5_Healthy!M356,Patient6_Healthy!M356)</f>
        <v>0.56215305125497961</v>
      </c>
      <c r="T375">
        <f>AVERAGE(Patient1_Healthy!N380,Patient2_Healthy!N380,Patient3_Healthy!N356,Patient4_Healthy!N356,Patient5_Healthy!N356,Patient6_Healthy!N356)</f>
        <v>1.345940170940171</v>
      </c>
      <c r="U375">
        <f>STDEV(Patient1_Healthy!N380,Patient2_Healthy!N380,Patient3_Healthy!N356,Patient4_Healthy!N356,Patient5_Healthy!N356,Patient6_Healthy!N356)</f>
        <v>0.77261665792912915</v>
      </c>
    </row>
    <row r="376" spans="1:21" x14ac:dyDescent="0.25">
      <c r="A376" s="36" t="s">
        <v>25</v>
      </c>
      <c r="B376">
        <f>AVERAGE(Patient1_Healthy!B381,Patient2_Healthy!B381,Patient3_Healthy!B357,Patient4_Healthy!B357,Patient5_Healthy!B357,Patient6_Healthy!B357)</f>
        <v>27.506510416666668</v>
      </c>
      <c r="C376">
        <f>STDEV(Patient1_Healthy!B381,Patient2_Healthy!B381,Patient3_Healthy!B357,Patient4_Healthy!B357,Patient5_Healthy!B357,Patient6_Healthy!B357)</f>
        <v>5.7746698546616919</v>
      </c>
      <c r="D376" s="26">
        <f>AVERAGE(Patient1_Healthy!C381,Patient2_Healthy!C381,Patient3_Healthy!C357,Patient4_Healthy!C357,Patient5_Healthy!C357,Patient6_Healthy!C357)</f>
        <v>28.46768588106929</v>
      </c>
      <c r="E376" s="32">
        <f>STDEV(Patient1_Healthy!C381,Patient2_Healthy!C381,Patient3_Healthy!C357,Patient4_Healthy!C357,Patient5_Healthy!C357,Patient6_Healthy!C357)</f>
        <v>61.22708238635807</v>
      </c>
      <c r="F376" s="26">
        <f>AVERAGE(Patient1_Healthy!D381,Patient2_Healthy!D381,Patient3_Healthy!D357,Patient4_Healthy!D357,Patient5_Healthy!D357,Patient6_Healthy!D357)</f>
        <v>87.239583333333329</v>
      </c>
      <c r="G376" s="32">
        <f>STDEV(Patient1_Healthy!D381,Patient2_Healthy!D381,Patient3_Healthy!D357,Patient4_Healthy!D357,Patient5_Healthy!D357,Patient6_Healthy!D357)</f>
        <v>51.008605629906135</v>
      </c>
      <c r="H376">
        <f>AVERAGE(Patient1_Healthy!E381,Patient2_Healthy!E381,Patient3_Healthy!E357,Patient4_Healthy!E357,Patient5_Healthy!E357,Patient6_Healthy!E357)</f>
        <v>159.66796875</v>
      </c>
      <c r="I376">
        <f>STDEV(Patient1_Healthy!E381,Patient2_Healthy!E381,Patient3_Healthy!E357,Patient4_Healthy!E357,Patient5_Healthy!E357,Patient6_Healthy!E357)</f>
        <v>79.986966978843554</v>
      </c>
      <c r="M376" s="39" t="s">
        <v>13</v>
      </c>
      <c r="N376">
        <f>AVERAGE(Patient1_Healthy!K81,Patient2_Healthy!K381,Patient3_Healthy!K357,Patient4_Healthy!K357,Patient5_Healthy!K357,Patient6_Healthy!K357)</f>
        <v>0.27871794871794869</v>
      </c>
      <c r="O376">
        <f>STDEV(Patient1_Healthy!K381,Patient2_Healthy!K381,Patient3_Healthy!K357,Patient4_Healthy!K357,Patient5_Healthy!K357,Patient6_Healthy!K357)</f>
        <v>0.34890612067313087</v>
      </c>
      <c r="P376" s="26">
        <f>AVERAGE(Patient1_Healthy!L381,Patient2_Healthy!L381,Patient3_Healthy!L357,Patient4_Healthy!L357,Patient5_Healthy!L357,Patient6_Healthy!L357)</f>
        <v>0.87877551660404185</v>
      </c>
      <c r="Q376" s="32">
        <f>STDEV(Patient1_Healthy!L381,Patient2_Healthy!L381,Patient3_Healthy!L357,Patient4_Healthy!L357,Patient5_Healthy!L357,Patient6_Healthy!L357)</f>
        <v>0.49066527125047199</v>
      </c>
      <c r="R376">
        <f>AVERAGE(Patient1_Healthy!M381,Patient2_Healthy!M381,Patient3_Healthy!M357,Patient4_Healthy!M357,Patient5_Healthy!M357,Patient6_Healthy!M357)</f>
        <v>0.71709401709401721</v>
      </c>
      <c r="S376" s="32">
        <f>STDEV(Patient1_Healthy!M381,Patient2_Healthy!M381,Patient3_Healthy!M357,Patient4_Healthy!M357,Patient5_Healthy!M357,Patient6_Healthy!M357)</f>
        <v>0.59571208703712009</v>
      </c>
      <c r="T376">
        <f>AVERAGE(Patient1_Healthy!N381,Patient2_Healthy!N381,Patient3_Healthy!N357,Patient4_Healthy!N357,Patient5_Healthy!N357,Patient6_Healthy!N357)</f>
        <v>1.2944444444444443</v>
      </c>
      <c r="U376">
        <f>STDEV(Patient1_Healthy!N381,Patient2_Healthy!N381,Patient3_Healthy!N357,Patient4_Healthy!N357,Patient5_Healthy!N357,Patient6_Healthy!N357)</f>
        <v>0.67070996105011915</v>
      </c>
    </row>
    <row r="377" spans="1:21" x14ac:dyDescent="0.25">
      <c r="A377" s="36" t="s">
        <v>18</v>
      </c>
      <c r="B377">
        <f>AVERAGE(Patient1_Healthy!B382,Patient2_Healthy!B382,Patient3_Healthy!B358,Patient4_Healthy!B358,Patient5_Healthy!B358,Patient6_Healthy!B358)</f>
        <v>36.783854166666664</v>
      </c>
      <c r="C377">
        <f>STDEV(Patient1_Healthy!B382,Patient2_Healthy!B382,Patient3_Healthy!B358,Patient4_Healthy!B358,Patient5_Healthy!B358,Patient6_Healthy!B358)</f>
        <v>5.0806283893558986</v>
      </c>
      <c r="D377" s="26">
        <f>AVERAGE(Patient1_Healthy!C382,Patient2_Healthy!C382,Patient3_Healthy!C358,Patient4_Healthy!C358,Patient5_Healthy!C358,Patient6_Healthy!C358)</f>
        <v>56.645988988094693</v>
      </c>
      <c r="E377" s="32">
        <f>STDEV(Patient1_Healthy!C382,Patient2_Healthy!C382,Patient3_Healthy!C358,Patient4_Healthy!C358,Patient5_Healthy!C358,Patient6_Healthy!C358)</f>
        <v>9.6860070166355552</v>
      </c>
      <c r="F377" s="26">
        <f>AVERAGE(Patient1_Healthy!D382,Patient2_Healthy!D382,Patient3_Healthy!D358,Patient4_Healthy!D358,Patient5_Healthy!D358,Patient6_Healthy!D358)</f>
        <v>59.244791666666664</v>
      </c>
      <c r="G377" s="32">
        <f>STDEV(Patient1_Healthy!D382,Patient2_Healthy!D382,Patient3_Healthy!D358,Patient4_Healthy!D358,Patient5_Healthy!D358,Patient6_Healthy!D358)</f>
        <v>14.663620603579762</v>
      </c>
      <c r="H377">
        <f>AVERAGE(Patient1_Healthy!E382,Patient2_Healthy!E382,Patient3_Healthy!E358,Patient4_Healthy!E358,Patient5_Healthy!E358,Patient6_Healthy!E358)</f>
        <v>112.63020833333333</v>
      </c>
      <c r="I377">
        <f>STDEV(Patient1_Healthy!E382,Patient2_Healthy!E382,Patient3_Healthy!E358,Patient4_Healthy!E358,Patient5_Healthy!E358,Patient6_Healthy!E358)</f>
        <v>45.056128641840758</v>
      </c>
    </row>
    <row r="378" spans="1:21" x14ac:dyDescent="0.25">
      <c r="A378" s="36" t="s">
        <v>26</v>
      </c>
      <c r="B378">
        <f>AVERAGE(Patient1_Healthy!B383,Patient2_Healthy!B383,Patient3_Healthy!B359,Patient4_Healthy!B359,Patient5_Healthy!B359,Patient6_Healthy!B359)</f>
        <v>35.970052083333336</v>
      </c>
      <c r="C378">
        <f>STDEV(Patient1_Healthy!B383,Patient2_Healthy!B383,Patient3_Healthy!B359,Patient4_Healthy!B359,Patient5_Healthy!B359,Patient6_Healthy!B359)</f>
        <v>16.657954164012413</v>
      </c>
      <c r="D378" s="26">
        <f>AVERAGE(Patient1_Healthy!C383,Patient2_Healthy!C383,Patient3_Healthy!C359,Patient4_Healthy!C359,Patient5_Healthy!C359,Patient6_Healthy!C359)</f>
        <v>39.137985165231861</v>
      </c>
      <c r="E378" s="32">
        <f>STDEV(Patient1_Healthy!C383,Patient2_Healthy!C383,Patient3_Healthy!C359,Patient4_Healthy!C359,Patient5_Healthy!C359,Patient6_Healthy!C359)</f>
        <v>53.792720248504494</v>
      </c>
      <c r="F378" s="26">
        <f>AVERAGE(Patient1_Healthy!D383,Patient2_Healthy!D383,Patient3_Healthy!D359,Patient4_Healthy!D359,Patient5_Healthy!D359,Patient6_Healthy!D359)</f>
        <v>80.240885416666671</v>
      </c>
      <c r="G378" s="32">
        <f>STDEV(Patient1_Healthy!D383,Patient2_Healthy!D383,Patient3_Healthy!D359,Patient4_Healthy!D359,Patient5_Healthy!D359,Patient6_Healthy!D359)</f>
        <v>20.664548621802485</v>
      </c>
      <c r="H378">
        <f>AVERAGE(Patient1_Healthy!E383,Patient2_Healthy!E383,Patient3_Healthy!E359,Patient4_Healthy!E359,Patient5_Healthy!E359,Patient6_Healthy!E359)</f>
        <v>145.18229166666666</v>
      </c>
      <c r="I378">
        <f>STDEV(Patient1_Healthy!E383,Patient2_Healthy!E383,Patient3_Healthy!E359,Patient4_Healthy!E359,Patient5_Healthy!E359,Patient6_Healthy!E359)</f>
        <v>61.449505015635935</v>
      </c>
    </row>
    <row r="379" spans="1:21" x14ac:dyDescent="0.25">
      <c r="A379" s="36" t="s">
        <v>21</v>
      </c>
      <c r="B379">
        <f>AVERAGE(Patient1_Healthy!B384,Patient2_Healthy!B384,Patient3_Healthy!B360,Patient4_Healthy!B360,Patient5_Healthy!B360,Patient6_Healthy!B360)</f>
        <v>40.52734375</v>
      </c>
      <c r="C379">
        <f>STDEV(Patient1_Healthy!B384,Patient2_Healthy!B384,Patient3_Healthy!B360,Patient4_Healthy!B360,Patient5_Healthy!B360,Patient6_Healthy!B360)</f>
        <v>16.866565998566049</v>
      </c>
      <c r="D379" s="26">
        <f>AVERAGE(Patient1_Healthy!C384,Patient2_Healthy!C384,Patient3_Healthy!C360,Patient4_Healthy!C360,Patient5_Healthy!C360,Patient6_Healthy!C360)</f>
        <v>56.640172326444478</v>
      </c>
      <c r="E379" s="32">
        <f>STDEV(Patient1_Healthy!C384,Patient2_Healthy!C384,Patient3_Healthy!C360,Patient4_Healthy!C360,Patient5_Healthy!C360,Patient6_Healthy!C360)</f>
        <v>18.259081302421439</v>
      </c>
      <c r="F379" s="26">
        <f>AVERAGE(Patient1_Healthy!D384,Patient2_Healthy!D384,Patient3_Healthy!D360,Patient4_Healthy!D360,Patient5_Healthy!D360,Patient6_Healthy!D360)</f>
        <v>66.731770833333329</v>
      </c>
      <c r="G379" s="32">
        <f>STDEV(Patient1_Healthy!D384,Patient2_Healthy!D384,Patient3_Healthy!D360,Patient4_Healthy!D360,Patient5_Healthy!D360,Patient6_Healthy!D360)</f>
        <v>24.344954271934952</v>
      </c>
      <c r="H379">
        <f>AVERAGE(Patient1_Healthy!E384,Patient2_Healthy!E384,Patient3_Healthy!E360,Patient4_Healthy!E360,Patient5_Healthy!E360,Patient6_Healthy!E360)</f>
        <v>104.4921875</v>
      </c>
      <c r="I379">
        <f>STDEV(Patient1_Healthy!E384,Patient2_Healthy!E384,Patient3_Healthy!E360,Patient4_Healthy!E360,Patient5_Healthy!E360,Patient6_Healthy!E360)</f>
        <v>51.211369539558184</v>
      </c>
    </row>
    <row r="380" spans="1:21" x14ac:dyDescent="0.25">
      <c r="A380" s="36" t="s">
        <v>28</v>
      </c>
      <c r="B380">
        <f>AVERAGE(Patient1_Healthy!B385,Patient2_Healthy!B385,Patient3_Healthy!B361,Patient4_Healthy!B361,Patient5_Healthy!B361,Patient6_Healthy!B361)</f>
        <v>48.665364583333336</v>
      </c>
      <c r="C380">
        <f>STDEV(Patient1_Healthy!B385,Patient2_Healthy!B385,Patient3_Healthy!B361,Patient4_Healthy!B361,Patient5_Healthy!B361,Patient6_Healthy!B361)</f>
        <v>15.032931312435416</v>
      </c>
      <c r="D380" s="26">
        <f>AVERAGE(Patient1_Healthy!C385,Patient2_Healthy!C385,Patient3_Healthy!C361,Patient4_Healthy!C361,Patient5_Healthy!C361,Patient6_Healthy!C361)</f>
        <v>68.865815916016672</v>
      </c>
      <c r="E380" s="32">
        <f>STDEV(Patient1_Healthy!C385,Patient2_Healthy!C385,Patient3_Healthy!C361,Patient4_Healthy!C361,Patient5_Healthy!C361,Patient6_Healthy!C361)</f>
        <v>9.0206498069540046</v>
      </c>
      <c r="F380" s="26">
        <f>AVERAGE(Patient1_Healthy!D385,Patient2_Healthy!D385,Patient3_Healthy!D361,Patient4_Healthy!D361,Patient5_Healthy!D361,Patient6_Healthy!D361)</f>
        <v>73.079427083333329</v>
      </c>
      <c r="G380" s="32">
        <f>STDEV(Patient1_Healthy!D385,Patient2_Healthy!D385,Patient3_Healthy!D361,Patient4_Healthy!D361,Patient5_Healthy!D361,Patient6_Healthy!D361)</f>
        <v>14.634324798943178</v>
      </c>
      <c r="H380">
        <f>AVERAGE(Patient1_Healthy!E385,Patient2_Healthy!E385,Patient3_Healthy!E361,Patient4_Healthy!E361,Patient5_Healthy!E361,Patient6_Healthy!E361)</f>
        <v>118.65234375</v>
      </c>
      <c r="I380">
        <f>STDEV(Patient1_Healthy!E385,Patient2_Healthy!E385,Patient3_Healthy!E361,Patient4_Healthy!E361,Patient5_Healthy!E361,Patient6_Healthy!E361)</f>
        <v>27.265163297487728</v>
      </c>
    </row>
    <row r="381" spans="1:21" x14ac:dyDescent="0.25">
      <c r="A381" s="36" t="s">
        <v>24</v>
      </c>
      <c r="B381">
        <f>AVERAGE(Patient1_Healthy!B386,Patient2_Healthy!B386,Patient3_Healthy!B362,Patient4_Healthy!B362,Patient5_Healthy!B362,Patient6_Healthy!B362)</f>
        <v>45.735677083333336</v>
      </c>
      <c r="C381">
        <f>STDEV(Patient1_Healthy!B386,Patient2_Healthy!B386,Patient3_Healthy!B362,Patient4_Healthy!B362,Patient5_Healthy!B362,Patient6_Healthy!B362)</f>
        <v>9.8321303154359008</v>
      </c>
      <c r="D381" s="26">
        <f>AVERAGE(Patient1_Healthy!C386,Patient2_Healthy!C386,Patient3_Healthy!C362,Patient4_Healthy!C362,Patient5_Healthy!C362,Patient6_Healthy!C362)</f>
        <v>74.831532306765197</v>
      </c>
      <c r="E381" s="32">
        <f>STDEV(Patient1_Healthy!C386,Patient2_Healthy!C386,Patient3_Healthy!C362,Patient4_Healthy!C362,Patient5_Healthy!C362,Patient6_Healthy!C362)</f>
        <v>15.505823091015989</v>
      </c>
      <c r="F381" s="26">
        <f>AVERAGE(Patient1_Healthy!D386,Patient2_Healthy!D386,Patient3_Healthy!D362,Patient4_Healthy!D362,Patient5_Healthy!D362,Patient6_Healthy!D362)</f>
        <v>99.772135416666671</v>
      </c>
      <c r="G381" s="32">
        <f>STDEV(Patient1_Healthy!D386,Patient2_Healthy!D386,Patient3_Healthy!D362,Patient4_Healthy!D362,Patient5_Healthy!D362,Patient6_Healthy!D362)</f>
        <v>16.623568442144169</v>
      </c>
      <c r="H381">
        <f>AVERAGE(Patient1_Healthy!E386,Patient2_Healthy!E386,Patient3_Healthy!E362,Patient4_Healthy!E362,Patient5_Healthy!E362,Patient6_Healthy!E362)</f>
        <v>157.06380208333334</v>
      </c>
      <c r="I381">
        <f>STDEV(Patient1_Healthy!E386,Patient2_Healthy!E386,Patient3_Healthy!E362,Patient4_Healthy!E362,Patient5_Healthy!E362,Patient6_Healthy!E362)</f>
        <v>49.040229424110599</v>
      </c>
    </row>
    <row r="382" spans="1:21" x14ac:dyDescent="0.25">
      <c r="A382" s="36" t="s">
        <v>29</v>
      </c>
      <c r="B382">
        <f>AVERAGE(Patient1_Healthy!B387,Patient2_Healthy!B387,Patient3_Healthy!B363,Patient4_Healthy!B363,Patient5_Healthy!B363,Patient6_Healthy!B363)</f>
        <v>49.31640625</v>
      </c>
      <c r="C382">
        <f>STDEV(Patient1_Healthy!B387,Patient2_Healthy!B387,Patient3_Healthy!B363,Patient4_Healthy!B363,Patient5_Healthy!B363,Patient6_Healthy!B363)</f>
        <v>8.21125898811637</v>
      </c>
      <c r="D382" s="26">
        <f>AVERAGE(Patient1_Healthy!C387,Patient2_Healthy!C387,Patient3_Healthy!C363,Patient4_Healthy!C363,Patient5_Healthy!C363,Patient6_Healthy!C363)</f>
        <v>76.58005570129751</v>
      </c>
      <c r="E382" s="32">
        <f>STDEV(Patient1_Healthy!C387,Patient2_Healthy!C387,Patient3_Healthy!C363,Patient4_Healthy!C363,Patient5_Healthy!C363,Patient6_Healthy!C363)</f>
        <v>14.305650510213441</v>
      </c>
      <c r="F382" s="26">
        <f>AVERAGE(Patient1_Healthy!D387,Patient2_Healthy!D387,Patient3_Healthy!D363,Patient4_Healthy!D363,Patient5_Healthy!D363,Patient6_Healthy!D363)</f>
        <v>98.14453125</v>
      </c>
      <c r="G382" s="32">
        <f>STDEV(Patient1_Healthy!D387,Patient2_Healthy!D387,Patient3_Healthy!D363,Patient4_Healthy!D363,Patient5_Healthy!D363,Patient6_Healthy!D363)</f>
        <v>22.275474110020014</v>
      </c>
      <c r="H382">
        <f>AVERAGE(Patient1_Healthy!E387,Patient2_Healthy!E387,Patient3_Healthy!E363,Patient4_Healthy!E363,Patient5_Healthy!E363,Patient6_Healthy!E363)</f>
        <v>153.97135416666666</v>
      </c>
      <c r="I382">
        <f>STDEV(Patient1_Healthy!E387,Patient2_Healthy!E387,Patient3_Healthy!E363,Patient4_Healthy!E363,Patient5_Healthy!E363,Patient6_Healthy!E363)</f>
        <v>30.885735049651863</v>
      </c>
    </row>
  </sheetData>
  <mergeCells count="216">
    <mergeCell ref="B373:C373"/>
    <mergeCell ref="D373:E373"/>
    <mergeCell ref="F373:G373"/>
    <mergeCell ref="H373:I373"/>
    <mergeCell ref="B337:C337"/>
    <mergeCell ref="D337:E337"/>
    <mergeCell ref="F337:G337"/>
    <mergeCell ref="H337:I337"/>
    <mergeCell ref="B349:C349"/>
    <mergeCell ref="D349:E349"/>
    <mergeCell ref="F349:G349"/>
    <mergeCell ref="H349:I349"/>
    <mergeCell ref="B361:C361"/>
    <mergeCell ref="D361:E361"/>
    <mergeCell ref="F361:G361"/>
    <mergeCell ref="H361:I361"/>
    <mergeCell ref="B301:C301"/>
    <mergeCell ref="D301:E301"/>
    <mergeCell ref="F301:G301"/>
    <mergeCell ref="H301:I301"/>
    <mergeCell ref="B313:C313"/>
    <mergeCell ref="D313:E313"/>
    <mergeCell ref="F313:G313"/>
    <mergeCell ref="H313:I313"/>
    <mergeCell ref="B325:C325"/>
    <mergeCell ref="D325:E325"/>
    <mergeCell ref="F325:G325"/>
    <mergeCell ref="H325:I325"/>
    <mergeCell ref="B277:C277"/>
    <mergeCell ref="D277:E277"/>
    <mergeCell ref="F277:G277"/>
    <mergeCell ref="H277:I277"/>
    <mergeCell ref="B289:C289"/>
    <mergeCell ref="D289:E289"/>
    <mergeCell ref="F289:G289"/>
    <mergeCell ref="H289:I289"/>
    <mergeCell ref="D111:E111"/>
    <mergeCell ref="B175:C175"/>
    <mergeCell ref="D175:E175"/>
    <mergeCell ref="F175:G175"/>
    <mergeCell ref="B183:C183"/>
    <mergeCell ref="D183:E183"/>
    <mergeCell ref="F183:G183"/>
    <mergeCell ref="B167:C167"/>
    <mergeCell ref="D167:E167"/>
    <mergeCell ref="F167:G167"/>
    <mergeCell ref="B191:C191"/>
    <mergeCell ref="D191:E191"/>
    <mergeCell ref="B159:C159"/>
    <mergeCell ref="D159:E159"/>
    <mergeCell ref="F159:G159"/>
    <mergeCell ref="F191:G191"/>
    <mergeCell ref="S72:T72"/>
    <mergeCell ref="Q85:R85"/>
    <mergeCell ref="S85:T85"/>
    <mergeCell ref="Q98:R98"/>
    <mergeCell ref="S98:T98"/>
    <mergeCell ref="Q111:R111"/>
    <mergeCell ref="S111:T111"/>
    <mergeCell ref="I7:J7"/>
    <mergeCell ref="K7:L7"/>
    <mergeCell ref="K20:L20"/>
    <mergeCell ref="I20:J20"/>
    <mergeCell ref="I33:J33"/>
    <mergeCell ref="K33:L33"/>
    <mergeCell ref="Q7:R7"/>
    <mergeCell ref="S7:T7"/>
    <mergeCell ref="Q20:R20"/>
    <mergeCell ref="S20:T20"/>
    <mergeCell ref="Q33:R33"/>
    <mergeCell ref="S33:T33"/>
    <mergeCell ref="Q46:R46"/>
    <mergeCell ref="S46:T46"/>
    <mergeCell ref="Q59:R59"/>
    <mergeCell ref="S59:T59"/>
    <mergeCell ref="I111:J111"/>
    <mergeCell ref="K111:L111"/>
    <mergeCell ref="I46:J46"/>
    <mergeCell ref="K46:L46"/>
    <mergeCell ref="I59:J59"/>
    <mergeCell ref="K59:L59"/>
    <mergeCell ref="I72:J72"/>
    <mergeCell ref="K72:L72"/>
    <mergeCell ref="Q72:R72"/>
    <mergeCell ref="B111:C111"/>
    <mergeCell ref="B72:C72"/>
    <mergeCell ref="D72:E72"/>
    <mergeCell ref="B85:C85"/>
    <mergeCell ref="D85:E85"/>
    <mergeCell ref="B98:C98"/>
    <mergeCell ref="D98:E98"/>
    <mergeCell ref="I85:J85"/>
    <mergeCell ref="K85:L85"/>
    <mergeCell ref="I98:J98"/>
    <mergeCell ref="K98:L98"/>
    <mergeCell ref="B7:C7"/>
    <mergeCell ref="B20:C20"/>
    <mergeCell ref="D7:E7"/>
    <mergeCell ref="D20:E20"/>
    <mergeCell ref="B33:C33"/>
    <mergeCell ref="D33:E33"/>
    <mergeCell ref="B46:C46"/>
    <mergeCell ref="D46:E46"/>
    <mergeCell ref="B59:C59"/>
    <mergeCell ref="D59:E59"/>
    <mergeCell ref="B199:C199"/>
    <mergeCell ref="D199:E199"/>
    <mergeCell ref="F199:G199"/>
    <mergeCell ref="J223:K223"/>
    <mergeCell ref="L223:M223"/>
    <mergeCell ref="N223:O223"/>
    <mergeCell ref="B223:C223"/>
    <mergeCell ref="D223:E223"/>
    <mergeCell ref="F223:G223"/>
    <mergeCell ref="B207:C207"/>
    <mergeCell ref="D207:E207"/>
    <mergeCell ref="F207:G207"/>
    <mergeCell ref="B215:C215"/>
    <mergeCell ref="D215:E215"/>
    <mergeCell ref="F215:G215"/>
    <mergeCell ref="N159:O159"/>
    <mergeCell ref="J167:K167"/>
    <mergeCell ref="L167:M167"/>
    <mergeCell ref="N167:O167"/>
    <mergeCell ref="J175:K175"/>
    <mergeCell ref="L175:M175"/>
    <mergeCell ref="N175:O175"/>
    <mergeCell ref="J215:K215"/>
    <mergeCell ref="L215:M215"/>
    <mergeCell ref="N215:O215"/>
    <mergeCell ref="J199:K199"/>
    <mergeCell ref="L199:M199"/>
    <mergeCell ref="N199:O199"/>
    <mergeCell ref="J207:K207"/>
    <mergeCell ref="L207:M207"/>
    <mergeCell ref="N207:O207"/>
    <mergeCell ref="J183:K183"/>
    <mergeCell ref="L183:M183"/>
    <mergeCell ref="N183:O183"/>
    <mergeCell ref="J191:K191"/>
    <mergeCell ref="L191:M191"/>
    <mergeCell ref="N191:O191"/>
    <mergeCell ref="J159:K159"/>
    <mergeCell ref="L159:M159"/>
    <mergeCell ref="R223:S223"/>
    <mergeCell ref="T223:U223"/>
    <mergeCell ref="R183:S183"/>
    <mergeCell ref="T183:U183"/>
    <mergeCell ref="R191:S191"/>
    <mergeCell ref="T191:U191"/>
    <mergeCell ref="R199:S199"/>
    <mergeCell ref="T199:U199"/>
    <mergeCell ref="R159:S159"/>
    <mergeCell ref="T159:U159"/>
    <mergeCell ref="R167:S167"/>
    <mergeCell ref="T167:U167"/>
    <mergeCell ref="R175:S175"/>
    <mergeCell ref="T175:U175"/>
    <mergeCell ref="Z159:AA159"/>
    <mergeCell ref="AB159:AC159"/>
    <mergeCell ref="Z172:AA172"/>
    <mergeCell ref="AB172:AC172"/>
    <mergeCell ref="Z185:AA185"/>
    <mergeCell ref="AB185:AC185"/>
    <mergeCell ref="R207:S207"/>
    <mergeCell ref="T207:U207"/>
    <mergeCell ref="R215:S215"/>
    <mergeCell ref="T215:U215"/>
    <mergeCell ref="Z237:AA237"/>
    <mergeCell ref="AB237:AC237"/>
    <mergeCell ref="Z250:AA250"/>
    <mergeCell ref="AB250:AC250"/>
    <mergeCell ref="Z263:AA263"/>
    <mergeCell ref="AB263:AC263"/>
    <mergeCell ref="Z198:AA198"/>
    <mergeCell ref="AB198:AC198"/>
    <mergeCell ref="Z211:AA211"/>
    <mergeCell ref="AB211:AC211"/>
    <mergeCell ref="Z224:AA224"/>
    <mergeCell ref="AB224:AC224"/>
    <mergeCell ref="N277:O277"/>
    <mergeCell ref="P277:Q277"/>
    <mergeCell ref="R277:S277"/>
    <mergeCell ref="T277:U277"/>
    <mergeCell ref="N289:O289"/>
    <mergeCell ref="P289:Q289"/>
    <mergeCell ref="R289:S289"/>
    <mergeCell ref="T289:U289"/>
    <mergeCell ref="N301:O301"/>
    <mergeCell ref="P301:Q301"/>
    <mergeCell ref="R301:S301"/>
    <mergeCell ref="T301:U301"/>
    <mergeCell ref="N313:O313"/>
    <mergeCell ref="P313:Q313"/>
    <mergeCell ref="R313:S313"/>
    <mergeCell ref="T313:U313"/>
    <mergeCell ref="N325:O325"/>
    <mergeCell ref="P325:Q325"/>
    <mergeCell ref="R325:S325"/>
    <mergeCell ref="T325:U325"/>
    <mergeCell ref="N337:O337"/>
    <mergeCell ref="P337:Q337"/>
    <mergeCell ref="R337:S337"/>
    <mergeCell ref="T337:U337"/>
    <mergeCell ref="N349:O349"/>
    <mergeCell ref="P349:Q349"/>
    <mergeCell ref="R349:S349"/>
    <mergeCell ref="T349:U349"/>
    <mergeCell ref="N361:O361"/>
    <mergeCell ref="P361:Q361"/>
    <mergeCell ref="R361:S361"/>
    <mergeCell ref="T361:U361"/>
    <mergeCell ref="N373:O373"/>
    <mergeCell ref="P373:Q373"/>
    <mergeCell ref="R373:S373"/>
    <mergeCell ref="T373:U373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7"/>
  <sheetViews>
    <sheetView topLeftCell="A365" workbookViewId="0">
      <selection activeCell="K356" sqref="K356"/>
    </sheetView>
  </sheetViews>
  <sheetFormatPr defaultColWidth="11.42578125" defaultRowHeight="15" x14ac:dyDescent="0.25"/>
  <sheetData>
    <row r="1" spans="1:18" x14ac:dyDescent="0.25">
      <c r="A1" s="1" t="s">
        <v>0</v>
      </c>
      <c r="B1" s="2" t="s">
        <v>1</v>
      </c>
    </row>
    <row r="2" spans="1:18" x14ac:dyDescent="0.25">
      <c r="A2" s="1" t="s">
        <v>2</v>
      </c>
      <c r="B2" s="2">
        <v>22</v>
      </c>
    </row>
    <row r="3" spans="1:18" x14ac:dyDescent="0.25">
      <c r="A3" s="1" t="s">
        <v>3</v>
      </c>
      <c r="B3" s="2" t="s">
        <v>4</v>
      </c>
    </row>
    <row r="4" spans="1:18" x14ac:dyDescent="0.25">
      <c r="A4" s="1" t="s">
        <v>5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t="s">
        <v>10</v>
      </c>
      <c r="B7" t="s">
        <v>11</v>
      </c>
      <c r="C7" t="s">
        <v>6</v>
      </c>
      <c r="H7" s="4"/>
      <c r="I7" s="4" t="s">
        <v>12</v>
      </c>
      <c r="J7" s="4" t="s">
        <v>13</v>
      </c>
      <c r="P7" s="4"/>
      <c r="Q7" s="4" t="s">
        <v>12</v>
      </c>
      <c r="R7" s="4" t="s">
        <v>13</v>
      </c>
    </row>
    <row r="8" spans="1:18" x14ac:dyDescent="0.25">
      <c r="A8" t="s">
        <v>14</v>
      </c>
      <c r="B8">
        <v>17.41996466931224</v>
      </c>
      <c r="C8">
        <v>18.026894406182102</v>
      </c>
      <c r="H8" s="4" t="s">
        <v>15</v>
      </c>
      <c r="I8">
        <v>9.0615221086251779E-2</v>
      </c>
      <c r="J8">
        <v>0.10570067615132581</v>
      </c>
      <c r="P8" s="4" t="s">
        <v>16</v>
      </c>
      <c r="Q8">
        <v>-1.650093546990118E-3</v>
      </c>
      <c r="R8">
        <v>0.2119514204437718</v>
      </c>
    </row>
    <row r="9" spans="1:18" x14ac:dyDescent="0.25">
      <c r="A9" t="s">
        <v>17</v>
      </c>
      <c r="B9">
        <v>10.29575349908704</v>
      </c>
      <c r="C9">
        <v>18.71073734256192</v>
      </c>
      <c r="H9" s="4" t="s">
        <v>18</v>
      </c>
      <c r="I9">
        <v>0.1562880227348738</v>
      </c>
      <c r="J9">
        <v>0.11622795560156959</v>
      </c>
      <c r="P9" s="4" t="s">
        <v>19</v>
      </c>
      <c r="Q9">
        <v>4.3628419322854661</v>
      </c>
      <c r="R9">
        <v>6.3001345538867861</v>
      </c>
    </row>
    <row r="10" spans="1:18" x14ac:dyDescent="0.25">
      <c r="A10" t="s">
        <v>20</v>
      </c>
      <c r="B10">
        <v>5.6946661264033391</v>
      </c>
      <c r="C10">
        <v>6.7967231158726173</v>
      </c>
      <c r="H10" s="4" t="s">
        <v>21</v>
      </c>
      <c r="I10">
        <v>7.7454738998203099E-2</v>
      </c>
      <c r="J10">
        <v>7.0179038089690893E-2</v>
      </c>
      <c r="P10" s="4" t="s">
        <v>22</v>
      </c>
      <c r="Q10">
        <v>28.262565154584749</v>
      </c>
      <c r="R10">
        <v>39.743820084460957</v>
      </c>
    </row>
    <row r="11" spans="1:18" x14ac:dyDescent="0.25">
      <c r="A11" t="s">
        <v>23</v>
      </c>
      <c r="B11">
        <v>9.2282808230197055</v>
      </c>
      <c r="C11">
        <v>11.9078194881101</v>
      </c>
      <c r="H11" s="4" t="s">
        <v>24</v>
      </c>
      <c r="I11">
        <v>8.9268668569553303E-2</v>
      </c>
      <c r="J11">
        <v>7.4117103042018198E-2</v>
      </c>
    </row>
    <row r="12" spans="1:18" x14ac:dyDescent="0.25">
      <c r="H12" s="4" t="s">
        <v>25</v>
      </c>
      <c r="I12">
        <v>0.17824387421572771</v>
      </c>
      <c r="J12">
        <v>0.14389839615461511</v>
      </c>
    </row>
    <row r="13" spans="1:18" x14ac:dyDescent="0.25">
      <c r="H13" s="4" t="s">
        <v>26</v>
      </c>
      <c r="I13">
        <v>0.1230518366054896</v>
      </c>
      <c r="J13">
        <v>9.3600557653552421E-2</v>
      </c>
      <c r="P13" s="4" t="s">
        <v>27</v>
      </c>
      <c r="Q13">
        <v>389.44427038598309</v>
      </c>
    </row>
    <row r="14" spans="1:18" x14ac:dyDescent="0.25">
      <c r="H14" s="4" t="s">
        <v>28</v>
      </c>
      <c r="I14">
        <v>0.1052346980576417</v>
      </c>
      <c r="J14">
        <v>0.10385565859724361</v>
      </c>
    </row>
    <row r="15" spans="1:18" x14ac:dyDescent="0.25">
      <c r="H15" s="4" t="s">
        <v>29</v>
      </c>
      <c r="I15">
        <v>0.1218863625486543</v>
      </c>
      <c r="J15">
        <v>0.1117216126052895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t="s">
        <v>10</v>
      </c>
      <c r="B20" t="s">
        <v>11</v>
      </c>
      <c r="C20" t="s">
        <v>6</v>
      </c>
      <c r="H20" s="4"/>
      <c r="I20" s="4" t="s">
        <v>12</v>
      </c>
      <c r="J20" s="4" t="s">
        <v>13</v>
      </c>
      <c r="P20" s="4"/>
      <c r="Q20" s="4" t="s">
        <v>12</v>
      </c>
      <c r="R20" s="4" t="s">
        <v>13</v>
      </c>
    </row>
    <row r="21" spans="1:18" x14ac:dyDescent="0.25">
      <c r="A21" t="s">
        <v>14</v>
      </c>
      <c r="B21">
        <v>14.26888758469593</v>
      </c>
      <c r="C21">
        <v>18.229354845271921</v>
      </c>
      <c r="H21" s="4" t="s">
        <v>15</v>
      </c>
      <c r="I21">
        <v>0.52189072501998934</v>
      </c>
      <c r="J21">
        <v>0.49082676707743811</v>
      </c>
      <c r="P21" s="4" t="s">
        <v>16</v>
      </c>
      <c r="Q21">
        <v>-0.29624845773526109</v>
      </c>
      <c r="R21">
        <v>0.48341561976479619</v>
      </c>
    </row>
    <row r="22" spans="1:18" x14ac:dyDescent="0.25">
      <c r="A22" t="s">
        <v>17</v>
      </c>
      <c r="B22">
        <v>8.6570201144352765</v>
      </c>
      <c r="C22">
        <v>11.211479863339751</v>
      </c>
      <c r="H22" s="4" t="s">
        <v>18</v>
      </c>
      <c r="I22">
        <v>0.40005150446840748</v>
      </c>
      <c r="J22">
        <v>0.35015868787286508</v>
      </c>
      <c r="P22" s="4" t="s">
        <v>19</v>
      </c>
      <c r="Q22">
        <v>2.98717534998169</v>
      </c>
      <c r="R22">
        <v>3.6827423728985438</v>
      </c>
    </row>
    <row r="23" spans="1:18" x14ac:dyDescent="0.25">
      <c r="A23" t="s">
        <v>20</v>
      </c>
      <c r="B23">
        <v>2.1807478477496738</v>
      </c>
      <c r="C23">
        <v>2.6230732897058662</v>
      </c>
      <c r="H23" s="4" t="s">
        <v>21</v>
      </c>
      <c r="I23">
        <v>0.58109876254743564</v>
      </c>
      <c r="J23">
        <v>0.72066641620029437</v>
      </c>
      <c r="P23" s="4" t="s">
        <v>22</v>
      </c>
      <c r="Q23">
        <v>19.747490203113649</v>
      </c>
      <c r="R23">
        <v>22.530795499968441</v>
      </c>
    </row>
    <row r="24" spans="1:18" x14ac:dyDescent="0.25">
      <c r="A24" t="s">
        <v>23</v>
      </c>
      <c r="B24">
        <v>4.2433687834001459</v>
      </c>
      <c r="C24">
        <v>3.7949819051436982</v>
      </c>
      <c r="H24" s="4" t="s">
        <v>24</v>
      </c>
      <c r="I24">
        <v>0.48826521527568029</v>
      </c>
      <c r="J24">
        <v>0.62090423841900466</v>
      </c>
    </row>
    <row r="25" spans="1:18" x14ac:dyDescent="0.25">
      <c r="H25" s="4" t="s">
        <v>25</v>
      </c>
      <c r="I25">
        <v>0.37687497423408561</v>
      </c>
      <c r="J25">
        <v>0.3217427442972885</v>
      </c>
    </row>
    <row r="26" spans="1:18" x14ac:dyDescent="0.25">
      <c r="H26" s="4" t="s">
        <v>26</v>
      </c>
      <c r="I26">
        <v>0.3530108468670114</v>
      </c>
      <c r="J26">
        <v>0.48177461818512629</v>
      </c>
      <c r="P26" s="4" t="s">
        <v>27</v>
      </c>
      <c r="Q26">
        <v>144.4235310149738</v>
      </c>
    </row>
    <row r="27" spans="1:18" x14ac:dyDescent="0.25">
      <c r="H27" s="4" t="s">
        <v>28</v>
      </c>
      <c r="I27">
        <v>0.7915812910731842</v>
      </c>
      <c r="J27">
        <v>0.87002313731057268</v>
      </c>
    </row>
    <row r="28" spans="1:18" x14ac:dyDescent="0.25">
      <c r="H28" s="4" t="s">
        <v>29</v>
      </c>
      <c r="I28">
        <v>0.45757317573865031</v>
      </c>
      <c r="J28">
        <v>0.55899771391417541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t="s">
        <v>10</v>
      </c>
      <c r="B33" t="s">
        <v>11</v>
      </c>
      <c r="C33" t="s">
        <v>6</v>
      </c>
      <c r="H33" s="4"/>
      <c r="I33" s="4" t="s">
        <v>12</v>
      </c>
      <c r="J33" s="4" t="s">
        <v>13</v>
      </c>
      <c r="P33" s="4"/>
      <c r="Q33" s="4" t="s">
        <v>12</v>
      </c>
      <c r="R33" s="4" t="s">
        <v>13</v>
      </c>
    </row>
    <row r="34" spans="1:18" x14ac:dyDescent="0.25">
      <c r="A34" t="s">
        <v>14</v>
      </c>
      <c r="B34">
        <v>23.7262852469668</v>
      </c>
      <c r="C34">
        <v>20.682549776785461</v>
      </c>
      <c r="H34" s="4" t="s">
        <v>15</v>
      </c>
      <c r="I34">
        <v>0.25932539914497621</v>
      </c>
      <c r="J34">
        <v>0.36810290808172408</v>
      </c>
      <c r="P34" s="4" t="s">
        <v>16</v>
      </c>
      <c r="Q34">
        <v>0.50769595473447926</v>
      </c>
      <c r="R34">
        <v>-1.7104301974686389</v>
      </c>
    </row>
    <row r="35" spans="1:18" x14ac:dyDescent="0.25">
      <c r="A35" t="s">
        <v>17</v>
      </c>
      <c r="B35">
        <v>15.182209522788639</v>
      </c>
      <c r="C35">
        <v>11.435462465411961</v>
      </c>
      <c r="H35" s="4" t="s">
        <v>18</v>
      </c>
      <c r="I35">
        <v>0.45209878326651382</v>
      </c>
      <c r="J35">
        <v>0.37667836302032048</v>
      </c>
      <c r="P35" s="4" t="s">
        <v>19</v>
      </c>
      <c r="Q35">
        <v>13.104134283973719</v>
      </c>
      <c r="R35">
        <v>27.979448009406941</v>
      </c>
    </row>
    <row r="36" spans="1:18" x14ac:dyDescent="0.25">
      <c r="A36" t="s">
        <v>20</v>
      </c>
      <c r="B36">
        <v>25.27733635107262</v>
      </c>
      <c r="C36">
        <v>44.812443853114303</v>
      </c>
      <c r="H36" s="4" t="s">
        <v>21</v>
      </c>
      <c r="I36">
        <v>0.52197476480251626</v>
      </c>
      <c r="J36">
        <v>0.47384525077850542</v>
      </c>
      <c r="P36" s="4" t="s">
        <v>22</v>
      </c>
      <c r="Q36">
        <v>52.757081344224801</v>
      </c>
      <c r="R36">
        <v>108.2314794711689</v>
      </c>
    </row>
    <row r="37" spans="1:18" x14ac:dyDescent="0.25">
      <c r="A37" t="s">
        <v>23</v>
      </c>
      <c r="B37">
        <v>30.666359902553111</v>
      </c>
      <c r="C37">
        <v>13.934118571971441</v>
      </c>
      <c r="H37" s="4" t="s">
        <v>24</v>
      </c>
      <c r="I37">
        <v>0.56172295660589722</v>
      </c>
      <c r="J37">
        <v>0.53939182708998379</v>
      </c>
    </row>
    <row r="38" spans="1:18" x14ac:dyDescent="0.25">
      <c r="H38" s="4" t="s">
        <v>25</v>
      </c>
      <c r="I38">
        <v>0.3897218699781837</v>
      </c>
      <c r="J38">
        <v>0.31849259819156689</v>
      </c>
    </row>
    <row r="39" spans="1:18" x14ac:dyDescent="0.25">
      <c r="H39" s="4" t="s">
        <v>26</v>
      </c>
      <c r="I39">
        <v>0.42498104251052332</v>
      </c>
      <c r="J39">
        <v>0.27680049532621581</v>
      </c>
      <c r="P39" s="4" t="s">
        <v>27</v>
      </c>
      <c r="Q39">
        <v>930.95418100828965</v>
      </c>
    </row>
    <row r="40" spans="1:18" x14ac:dyDescent="0.25">
      <c r="H40" s="4" t="s">
        <v>28</v>
      </c>
      <c r="I40">
        <v>0.46179462978051411</v>
      </c>
      <c r="J40">
        <v>0.42470195991260812</v>
      </c>
    </row>
    <row r="41" spans="1:18" x14ac:dyDescent="0.25">
      <c r="H41" s="4" t="s">
        <v>29</v>
      </c>
      <c r="I41">
        <v>0.28863140054196551</v>
      </c>
      <c r="J41">
        <v>0.37969302883420392</v>
      </c>
    </row>
    <row r="45" spans="1:18" x14ac:dyDescent="0.25">
      <c r="B45" s="3" t="s">
        <v>36</v>
      </c>
      <c r="H45" s="3" t="s">
        <v>37</v>
      </c>
      <c r="P45" s="3" t="s">
        <v>38</v>
      </c>
    </row>
    <row r="46" spans="1:18" x14ac:dyDescent="0.25">
      <c r="A46" t="s">
        <v>10</v>
      </c>
      <c r="B46" t="s">
        <v>11</v>
      </c>
      <c r="C46" t="s">
        <v>6</v>
      </c>
      <c r="H46" s="4"/>
      <c r="I46" s="4" t="s">
        <v>12</v>
      </c>
      <c r="J46" s="4" t="s">
        <v>13</v>
      </c>
      <c r="P46" s="4"/>
      <c r="Q46" s="4" t="s">
        <v>12</v>
      </c>
      <c r="R46" s="4" t="s">
        <v>13</v>
      </c>
    </row>
    <row r="47" spans="1:18" x14ac:dyDescent="0.25">
      <c r="A47" t="s">
        <v>14</v>
      </c>
      <c r="B47">
        <v>72.784404609640589</v>
      </c>
      <c r="C47">
        <v>61.649069805234092</v>
      </c>
      <c r="H47" s="4" t="s">
        <v>15</v>
      </c>
      <c r="I47">
        <v>0.30025937403696301</v>
      </c>
      <c r="J47">
        <v>0.18499806335313171</v>
      </c>
      <c r="P47" s="4" t="s">
        <v>16</v>
      </c>
      <c r="Q47">
        <v>-0.56231394761747799</v>
      </c>
      <c r="R47">
        <v>-0.80271858700822785</v>
      </c>
    </row>
    <row r="48" spans="1:18" x14ac:dyDescent="0.25">
      <c r="A48" t="s">
        <v>17</v>
      </c>
      <c r="B48">
        <v>32.048753421333629</v>
      </c>
      <c r="C48">
        <v>42.810457689159421</v>
      </c>
      <c r="H48" s="4" t="s">
        <v>18</v>
      </c>
      <c r="I48">
        <v>0.2030218595462133</v>
      </c>
      <c r="J48">
        <v>0.188189690144838</v>
      </c>
      <c r="P48" s="4" t="s">
        <v>19</v>
      </c>
      <c r="Q48">
        <v>13.514398966340609</v>
      </c>
      <c r="R48">
        <v>25.66017336132629</v>
      </c>
    </row>
    <row r="49" spans="1:18" x14ac:dyDescent="0.25">
      <c r="A49" t="s">
        <v>20</v>
      </c>
      <c r="B49">
        <v>35.499737248771908</v>
      </c>
      <c r="C49">
        <v>25.962250265740391</v>
      </c>
      <c r="H49" s="4" t="s">
        <v>21</v>
      </c>
      <c r="I49">
        <v>0.66104509434174796</v>
      </c>
      <c r="J49">
        <v>0.59640663924339976</v>
      </c>
      <c r="P49" s="4" t="s">
        <v>22</v>
      </c>
      <c r="Q49">
        <v>63.45301151914515</v>
      </c>
      <c r="R49">
        <v>92.747001456412761</v>
      </c>
    </row>
    <row r="50" spans="1:18" x14ac:dyDescent="0.25">
      <c r="A50" t="s">
        <v>23</v>
      </c>
      <c r="B50">
        <v>38.404408423786563</v>
      </c>
      <c r="C50">
        <v>8.5508357586533865</v>
      </c>
      <c r="H50" s="4" t="s">
        <v>24</v>
      </c>
      <c r="I50">
        <v>0.4511113204324485</v>
      </c>
      <c r="J50">
        <v>0.52220210639742826</v>
      </c>
    </row>
    <row r="51" spans="1:18" x14ac:dyDescent="0.25">
      <c r="H51" s="4" t="s">
        <v>25</v>
      </c>
      <c r="I51">
        <v>0.24845221482328231</v>
      </c>
      <c r="J51">
        <v>0.2266868224107407</v>
      </c>
    </row>
    <row r="52" spans="1:18" x14ac:dyDescent="0.25">
      <c r="H52" s="4" t="s">
        <v>26</v>
      </c>
      <c r="I52">
        <v>0.36999998707051951</v>
      </c>
      <c r="J52">
        <v>0.3492649566188013</v>
      </c>
      <c r="P52" s="4" t="s">
        <v>27</v>
      </c>
      <c r="Q52">
        <v>1809.046565049842</v>
      </c>
    </row>
    <row r="53" spans="1:18" x14ac:dyDescent="0.25">
      <c r="H53" s="4" t="s">
        <v>28</v>
      </c>
      <c r="I53">
        <v>0.52789610616503835</v>
      </c>
      <c r="J53">
        <v>0.63249526673979239</v>
      </c>
    </row>
    <row r="54" spans="1:18" x14ac:dyDescent="0.25">
      <c r="H54" s="4" t="s">
        <v>29</v>
      </c>
      <c r="I54">
        <v>0.36411384770634708</v>
      </c>
      <c r="J54">
        <v>0.32463292142845929</v>
      </c>
    </row>
    <row r="58" spans="1:18" x14ac:dyDescent="0.25">
      <c r="B58" s="3" t="s">
        <v>39</v>
      </c>
      <c r="H58" s="3" t="s">
        <v>40</v>
      </c>
      <c r="P58" s="3" t="s">
        <v>41</v>
      </c>
    </row>
    <row r="59" spans="1:18" x14ac:dyDescent="0.25">
      <c r="A59" t="s">
        <v>10</v>
      </c>
      <c r="B59" t="s">
        <v>11</v>
      </c>
      <c r="C59" t="s">
        <v>6</v>
      </c>
      <c r="H59" s="4"/>
      <c r="I59" s="4" t="s">
        <v>12</v>
      </c>
      <c r="J59" s="4" t="s">
        <v>13</v>
      </c>
      <c r="P59" s="4"/>
      <c r="Q59" s="4" t="s">
        <v>12</v>
      </c>
      <c r="R59" s="4" t="s">
        <v>13</v>
      </c>
    </row>
    <row r="60" spans="1:18" x14ac:dyDescent="0.25">
      <c r="A60" t="s">
        <v>14</v>
      </c>
      <c r="B60">
        <v>54.988814744585682</v>
      </c>
      <c r="C60">
        <v>41.28435878444369</v>
      </c>
      <c r="H60" s="4" t="s">
        <v>15</v>
      </c>
      <c r="I60">
        <v>0.20294808852087221</v>
      </c>
      <c r="J60">
        <v>0.1179658103985111</v>
      </c>
      <c r="P60" s="4" t="s">
        <v>16</v>
      </c>
      <c r="Q60">
        <v>-2.1866573895039561</v>
      </c>
      <c r="R60">
        <v>1.5193320158105119</v>
      </c>
    </row>
    <row r="61" spans="1:18" x14ac:dyDescent="0.25">
      <c r="A61" t="s">
        <v>17</v>
      </c>
      <c r="B61">
        <v>28.546240641908351</v>
      </c>
      <c r="C61">
        <v>68.189683499368797</v>
      </c>
      <c r="H61" s="4" t="s">
        <v>18</v>
      </c>
      <c r="I61">
        <v>0.30581671759157358</v>
      </c>
      <c r="J61">
        <v>0.13240702029146079</v>
      </c>
      <c r="P61" s="4" t="s">
        <v>19</v>
      </c>
      <c r="Q61">
        <v>9.4072086709205571</v>
      </c>
      <c r="R61">
        <v>13.89353049433713</v>
      </c>
    </row>
    <row r="62" spans="1:18" x14ac:dyDescent="0.25">
      <c r="A62" t="s">
        <v>20</v>
      </c>
      <c r="B62">
        <v>45.113590951384808</v>
      </c>
      <c r="C62">
        <v>49.903370089909863</v>
      </c>
      <c r="H62" s="4" t="s">
        <v>21</v>
      </c>
      <c r="I62">
        <v>0.1115676582808683</v>
      </c>
      <c r="J62">
        <v>5.9056159391218048E-2</v>
      </c>
      <c r="P62" s="4" t="s">
        <v>22</v>
      </c>
      <c r="Q62">
        <v>46.875089839795088</v>
      </c>
      <c r="R62">
        <v>72.58819857171494</v>
      </c>
    </row>
    <row r="63" spans="1:18" x14ac:dyDescent="0.25">
      <c r="A63" t="s">
        <v>23</v>
      </c>
      <c r="B63">
        <v>37.772369723617871</v>
      </c>
      <c r="C63">
        <v>13.95442054458875</v>
      </c>
      <c r="H63" s="4" t="s">
        <v>24</v>
      </c>
      <c r="I63">
        <v>0.1642632294277501</v>
      </c>
      <c r="J63">
        <v>8.7456688001462654E-2</v>
      </c>
    </row>
    <row r="64" spans="1:18" x14ac:dyDescent="0.25">
      <c r="H64" s="4" t="s">
        <v>25</v>
      </c>
      <c r="I64">
        <v>0.15405924188150011</v>
      </c>
      <c r="J64">
        <v>0.10559029429369859</v>
      </c>
    </row>
    <row r="65" spans="1:18" x14ac:dyDescent="0.25">
      <c r="H65" s="4" t="s">
        <v>26</v>
      </c>
      <c r="I65">
        <v>0.32294756277106879</v>
      </c>
      <c r="J65">
        <v>0.27405440869562309</v>
      </c>
      <c r="P65" s="4" t="s">
        <v>27</v>
      </c>
      <c r="Q65">
        <v>1417.4713068274959</v>
      </c>
    </row>
    <row r="66" spans="1:18" x14ac:dyDescent="0.25">
      <c r="H66" s="4" t="s">
        <v>28</v>
      </c>
      <c r="I66">
        <v>0.26842713842810589</v>
      </c>
      <c r="J66">
        <v>0.16538795531057951</v>
      </c>
    </row>
    <row r="67" spans="1:18" x14ac:dyDescent="0.25">
      <c r="H67" s="4" t="s">
        <v>29</v>
      </c>
      <c r="I67">
        <v>0.27736514208887447</v>
      </c>
      <c r="J67">
        <v>0.15998290826297321</v>
      </c>
    </row>
    <row r="71" spans="1:18" x14ac:dyDescent="0.25">
      <c r="B71" s="3" t="s">
        <v>42</v>
      </c>
      <c r="H71" s="3" t="s">
        <v>43</v>
      </c>
      <c r="P71" s="3" t="s">
        <v>44</v>
      </c>
    </row>
    <row r="72" spans="1:18" x14ac:dyDescent="0.25">
      <c r="A72" t="s">
        <v>10</v>
      </c>
      <c r="B72" t="s">
        <v>11</v>
      </c>
      <c r="C72" t="s">
        <v>6</v>
      </c>
      <c r="H72" s="4"/>
      <c r="I72" s="4" t="s">
        <v>12</v>
      </c>
      <c r="J72" s="4" t="s">
        <v>13</v>
      </c>
      <c r="P72" s="4"/>
      <c r="Q72" s="4" t="s">
        <v>12</v>
      </c>
      <c r="R72" s="4" t="s">
        <v>13</v>
      </c>
    </row>
    <row r="73" spans="1:18" x14ac:dyDescent="0.25">
      <c r="A73" t="s">
        <v>14</v>
      </c>
      <c r="B73">
        <v>103.64755203506451</v>
      </c>
      <c r="C73">
        <v>99.931579340475324</v>
      </c>
      <c r="H73" s="4" t="s">
        <v>15</v>
      </c>
      <c r="I73">
        <v>0.12228448446226881</v>
      </c>
      <c r="J73">
        <v>0.1500974171422782</v>
      </c>
      <c r="P73" s="4" t="s">
        <v>16</v>
      </c>
      <c r="Q73">
        <v>-1.6665142850357251</v>
      </c>
      <c r="R73">
        <v>-1.12465084412223</v>
      </c>
    </row>
    <row r="74" spans="1:18" x14ac:dyDescent="0.25">
      <c r="A74" t="s">
        <v>17</v>
      </c>
      <c r="B74">
        <v>75.055573519125033</v>
      </c>
      <c r="C74">
        <v>75.985808777941372</v>
      </c>
      <c r="H74" s="4" t="s">
        <v>18</v>
      </c>
      <c r="I74">
        <v>8.9712880677075155E-2</v>
      </c>
      <c r="J74">
        <v>6.8655342342697934E-2</v>
      </c>
      <c r="P74" s="4" t="s">
        <v>19</v>
      </c>
      <c r="Q74">
        <v>16.632573147715021</v>
      </c>
      <c r="R74">
        <v>19.313830661546319</v>
      </c>
    </row>
    <row r="75" spans="1:18" x14ac:dyDescent="0.25">
      <c r="A75" t="s">
        <v>20</v>
      </c>
      <c r="B75">
        <v>39.106311853329473</v>
      </c>
      <c r="C75">
        <v>35.387117457526472</v>
      </c>
      <c r="H75" s="4" t="s">
        <v>21</v>
      </c>
      <c r="I75">
        <v>7.2462274540661412E-2</v>
      </c>
      <c r="J75">
        <v>0.1047056653340995</v>
      </c>
      <c r="P75" s="4" t="s">
        <v>22</v>
      </c>
      <c r="Q75">
        <v>129.8249793201413</v>
      </c>
      <c r="R75">
        <v>116.75715796538741</v>
      </c>
    </row>
    <row r="76" spans="1:18" x14ac:dyDescent="0.25">
      <c r="A76" t="s">
        <v>23</v>
      </c>
      <c r="B76">
        <v>40.43248396355817</v>
      </c>
      <c r="C76">
        <v>31.031180331963199</v>
      </c>
      <c r="H76" s="4" t="s">
        <v>24</v>
      </c>
      <c r="I76">
        <v>0.16697246872664651</v>
      </c>
      <c r="J76">
        <v>0.22492123397117289</v>
      </c>
    </row>
    <row r="77" spans="1:18" x14ac:dyDescent="0.25">
      <c r="H77" s="4" t="s">
        <v>25</v>
      </c>
      <c r="I77">
        <v>0.1195239993330308</v>
      </c>
      <c r="J77">
        <v>0.13777347830234379</v>
      </c>
    </row>
    <row r="78" spans="1:18" x14ac:dyDescent="0.25">
      <c r="H78" s="4" t="s">
        <v>26</v>
      </c>
      <c r="I78">
        <v>0.14665502794479879</v>
      </c>
      <c r="J78">
        <v>0.1040693686205858</v>
      </c>
      <c r="P78" s="4" t="s">
        <v>27</v>
      </c>
      <c r="Q78">
        <v>8483.2568898191294</v>
      </c>
    </row>
    <row r="79" spans="1:18" x14ac:dyDescent="0.25">
      <c r="H79" s="4" t="s">
        <v>28</v>
      </c>
      <c r="I79">
        <v>4.7178880118373061E-2</v>
      </c>
      <c r="J79">
        <v>6.5030835427176373E-2</v>
      </c>
    </row>
    <row r="80" spans="1:18" x14ac:dyDescent="0.25">
      <c r="H80" s="4" t="s">
        <v>29</v>
      </c>
      <c r="I80">
        <v>6.5133681069294055E-2</v>
      </c>
      <c r="J80">
        <v>8.3017191550624314E-2</v>
      </c>
    </row>
    <row r="84" spans="1:18" x14ac:dyDescent="0.25">
      <c r="B84" s="3" t="s">
        <v>45</v>
      </c>
      <c r="H84" s="3" t="s">
        <v>46</v>
      </c>
      <c r="P84" s="3" t="s">
        <v>47</v>
      </c>
    </row>
    <row r="85" spans="1:18" x14ac:dyDescent="0.25">
      <c r="A85" t="s">
        <v>10</v>
      </c>
      <c r="B85" t="s">
        <v>11</v>
      </c>
      <c r="C85" t="s">
        <v>6</v>
      </c>
      <c r="H85" s="4"/>
      <c r="I85" s="4" t="s">
        <v>12</v>
      </c>
      <c r="J85" s="4" t="s">
        <v>13</v>
      </c>
      <c r="P85" s="4"/>
      <c r="Q85" s="4" t="s">
        <v>12</v>
      </c>
      <c r="R85" s="4" t="s">
        <v>13</v>
      </c>
    </row>
    <row r="86" spans="1:18" x14ac:dyDescent="0.25">
      <c r="A86" t="s">
        <v>14</v>
      </c>
      <c r="B86">
        <v>11.507638037608659</v>
      </c>
      <c r="C86">
        <v>13.828149797339741</v>
      </c>
      <c r="H86" s="4" t="s">
        <v>15</v>
      </c>
      <c r="I86">
        <v>0.2172623239245044</v>
      </c>
      <c r="J86">
        <v>0.15893058206638089</v>
      </c>
      <c r="P86" s="4" t="s">
        <v>16</v>
      </c>
      <c r="Q86">
        <v>-0.12679216347644759</v>
      </c>
      <c r="R86">
        <v>0.20659021292141019</v>
      </c>
    </row>
    <row r="87" spans="1:18" x14ac:dyDescent="0.25">
      <c r="A87" t="s">
        <v>17</v>
      </c>
      <c r="B87">
        <v>7.9084273847978617</v>
      </c>
      <c r="C87">
        <v>8.96726107835687</v>
      </c>
      <c r="H87" s="4" t="s">
        <v>18</v>
      </c>
      <c r="I87">
        <v>0.37079054380540072</v>
      </c>
      <c r="J87">
        <v>0.24954808144939961</v>
      </c>
      <c r="P87" s="4" t="s">
        <v>19</v>
      </c>
      <c r="Q87">
        <v>3.240041734410231</v>
      </c>
      <c r="R87">
        <v>5.2835585147167476</v>
      </c>
    </row>
    <row r="88" spans="1:18" x14ac:dyDescent="0.25">
      <c r="A88" t="s">
        <v>20</v>
      </c>
      <c r="B88">
        <v>3.141930411757003</v>
      </c>
      <c r="C88">
        <v>2.702055672568854</v>
      </c>
      <c r="H88" s="4" t="s">
        <v>21</v>
      </c>
      <c r="I88">
        <v>0.36434531319554309</v>
      </c>
      <c r="J88">
        <v>0.2529674885420356</v>
      </c>
      <c r="P88" s="4" t="s">
        <v>22</v>
      </c>
      <c r="Q88">
        <v>17.37999030087229</v>
      </c>
      <c r="R88">
        <v>30.626916627300179</v>
      </c>
    </row>
    <row r="89" spans="1:18" x14ac:dyDescent="0.25">
      <c r="A89" t="s">
        <v>23</v>
      </c>
      <c r="B89">
        <v>4.2890294541487846</v>
      </c>
      <c r="C89">
        <v>4.2266677157592536</v>
      </c>
      <c r="H89" s="4" t="s">
        <v>24</v>
      </c>
      <c r="I89">
        <v>0.35964275114068589</v>
      </c>
      <c r="J89">
        <v>0.2442271602331593</v>
      </c>
    </row>
    <row r="90" spans="1:18" x14ac:dyDescent="0.25">
      <c r="H90" s="4" t="s">
        <v>25</v>
      </c>
      <c r="I90">
        <v>0.29877907681204752</v>
      </c>
      <c r="J90">
        <v>0.2260925665194887</v>
      </c>
    </row>
    <row r="91" spans="1:18" x14ac:dyDescent="0.25">
      <c r="H91" s="4" t="s">
        <v>26</v>
      </c>
      <c r="I91">
        <v>0.26920167013969509</v>
      </c>
      <c r="J91">
        <v>0.1579442249857072</v>
      </c>
      <c r="P91" s="4" t="s">
        <v>27</v>
      </c>
      <c r="Q91">
        <v>196.772506262772</v>
      </c>
    </row>
    <row r="92" spans="1:18" x14ac:dyDescent="0.25">
      <c r="H92" s="4" t="s">
        <v>28</v>
      </c>
      <c r="I92">
        <v>0.36779710192349191</v>
      </c>
      <c r="J92">
        <v>0.24904673064497251</v>
      </c>
    </row>
    <row r="93" spans="1:18" x14ac:dyDescent="0.25">
      <c r="H93" s="4" t="s">
        <v>29</v>
      </c>
      <c r="I93">
        <v>0.19420818942327719</v>
      </c>
      <c r="J93">
        <v>0.1098388079425975</v>
      </c>
    </row>
    <row r="97" spans="1:18" x14ac:dyDescent="0.25">
      <c r="B97" s="3" t="s">
        <v>48</v>
      </c>
      <c r="H97" s="3" t="s">
        <v>49</v>
      </c>
      <c r="P97" s="3" t="s">
        <v>50</v>
      </c>
    </row>
    <row r="98" spans="1:18" x14ac:dyDescent="0.25">
      <c r="A98" t="s">
        <v>10</v>
      </c>
      <c r="B98" t="s">
        <v>11</v>
      </c>
      <c r="C98" t="s">
        <v>6</v>
      </c>
      <c r="H98" s="4"/>
      <c r="I98" s="4" t="s">
        <v>12</v>
      </c>
      <c r="J98" s="4" t="s">
        <v>13</v>
      </c>
      <c r="P98" s="4"/>
      <c r="Q98" s="4" t="s">
        <v>12</v>
      </c>
      <c r="R98" s="4" t="s">
        <v>13</v>
      </c>
    </row>
    <row r="99" spans="1:18" x14ac:dyDescent="0.25">
      <c r="A99" t="s">
        <v>14</v>
      </c>
      <c r="B99">
        <v>98.418327827762781</v>
      </c>
      <c r="C99">
        <v>61.879085899459383</v>
      </c>
      <c r="H99" s="4" t="s">
        <v>15</v>
      </c>
      <c r="I99">
        <v>0.10611084145716281</v>
      </c>
      <c r="J99">
        <v>0.1182574584609863</v>
      </c>
      <c r="P99" s="4" t="s">
        <v>16</v>
      </c>
      <c r="Q99">
        <v>1.014963712472241</v>
      </c>
      <c r="R99">
        <v>-0.50472910230782875</v>
      </c>
    </row>
    <row r="100" spans="1:18" x14ac:dyDescent="0.25">
      <c r="A100" t="s">
        <v>17</v>
      </c>
      <c r="B100">
        <v>87.160004255254293</v>
      </c>
      <c r="C100">
        <v>124.01936007213411</v>
      </c>
      <c r="H100" s="4" t="s">
        <v>18</v>
      </c>
      <c r="I100">
        <v>0.17187884419523949</v>
      </c>
      <c r="J100">
        <v>0.10632869563920851</v>
      </c>
      <c r="P100" s="4" t="s">
        <v>19</v>
      </c>
      <c r="Q100">
        <v>10.629474770322</v>
      </c>
      <c r="R100">
        <v>15.4891141579782</v>
      </c>
    </row>
    <row r="101" spans="1:18" x14ac:dyDescent="0.25">
      <c r="A101" t="s">
        <v>20</v>
      </c>
      <c r="B101">
        <v>38.22958402277407</v>
      </c>
      <c r="C101">
        <v>24.854136218295022</v>
      </c>
      <c r="H101" s="4" t="s">
        <v>21</v>
      </c>
      <c r="I101">
        <v>0.1623195601903368</v>
      </c>
      <c r="J101">
        <v>9.1924095898649361E-2</v>
      </c>
      <c r="P101" s="4" t="s">
        <v>22</v>
      </c>
      <c r="Q101">
        <v>62.110183253451389</v>
      </c>
      <c r="R101">
        <v>96.020571247635871</v>
      </c>
    </row>
    <row r="102" spans="1:18" x14ac:dyDescent="0.25">
      <c r="A102" t="s">
        <v>23</v>
      </c>
      <c r="B102">
        <v>34.850385960728531</v>
      </c>
      <c r="C102">
        <v>21.116158182062151</v>
      </c>
      <c r="H102" s="4" t="s">
        <v>24</v>
      </c>
      <c r="I102">
        <v>0.15870451416164441</v>
      </c>
      <c r="J102">
        <v>0.1841661352670205</v>
      </c>
    </row>
    <row r="103" spans="1:18" x14ac:dyDescent="0.25">
      <c r="H103" s="4" t="s">
        <v>25</v>
      </c>
      <c r="I103">
        <v>0.1357589254160339</v>
      </c>
      <c r="J103">
        <v>0.14348230409892199</v>
      </c>
    </row>
    <row r="104" spans="1:18" x14ac:dyDescent="0.25">
      <c r="H104" s="4" t="s">
        <v>26</v>
      </c>
      <c r="I104">
        <v>0.19983343794718539</v>
      </c>
      <c r="J104">
        <v>0.15462083273461741</v>
      </c>
      <c r="P104" s="4" t="s">
        <v>27</v>
      </c>
      <c r="Q104">
        <v>2450.2076805112888</v>
      </c>
    </row>
    <row r="105" spans="1:18" x14ac:dyDescent="0.25">
      <c r="H105" s="4" t="s">
        <v>28</v>
      </c>
      <c r="I105">
        <v>0.1731078951280865</v>
      </c>
      <c r="J105">
        <v>0.14709338075869369</v>
      </c>
    </row>
    <row r="106" spans="1:18" x14ac:dyDescent="0.25">
      <c r="H106" s="4" t="s">
        <v>29</v>
      </c>
      <c r="I106">
        <v>0.1406245687834734</v>
      </c>
      <c r="J106">
        <v>0.1005524956143361</v>
      </c>
    </row>
    <row r="110" spans="1:18" x14ac:dyDescent="0.25">
      <c r="B110" s="3" t="s">
        <v>51</v>
      </c>
      <c r="H110" s="3" t="s">
        <v>52</v>
      </c>
      <c r="P110" s="3" t="s">
        <v>53</v>
      </c>
    </row>
    <row r="111" spans="1:18" x14ac:dyDescent="0.25">
      <c r="A111" t="s">
        <v>10</v>
      </c>
      <c r="B111" t="s">
        <v>11</v>
      </c>
      <c r="C111" t="s">
        <v>6</v>
      </c>
      <c r="H111" s="4"/>
      <c r="I111" s="4" t="s">
        <v>12</v>
      </c>
      <c r="J111" s="4" t="s">
        <v>13</v>
      </c>
      <c r="P111" s="4"/>
      <c r="Q111" s="4" t="s">
        <v>12</v>
      </c>
      <c r="R111" s="4" t="s">
        <v>13</v>
      </c>
    </row>
    <row r="112" spans="1:18" x14ac:dyDescent="0.25">
      <c r="A112" t="s">
        <v>14</v>
      </c>
      <c r="B112">
        <v>19.173872587876179</v>
      </c>
      <c r="C112">
        <v>25.26013744579906</v>
      </c>
      <c r="H112" s="4" t="s">
        <v>15</v>
      </c>
      <c r="I112">
        <v>0.30972668972676393</v>
      </c>
      <c r="J112">
        <v>0.44176847769922528</v>
      </c>
      <c r="P112" s="4" t="s">
        <v>16</v>
      </c>
      <c r="Q112">
        <v>0.38671637330059239</v>
      </c>
      <c r="R112">
        <v>-0.1233274426995761</v>
      </c>
    </row>
    <row r="113" spans="1:18" x14ac:dyDescent="0.25">
      <c r="A113" t="s">
        <v>17</v>
      </c>
      <c r="B113">
        <v>8.2894977628746211</v>
      </c>
      <c r="C113">
        <v>8.9935405305172988</v>
      </c>
      <c r="H113" s="4" t="s">
        <v>18</v>
      </c>
      <c r="I113">
        <v>0.23035525569501031</v>
      </c>
      <c r="J113">
        <v>0.20020852749907769</v>
      </c>
      <c r="P113" s="4" t="s">
        <v>19</v>
      </c>
      <c r="Q113">
        <v>3.3116510100776608</v>
      </c>
      <c r="R113">
        <v>5.1919471871842502</v>
      </c>
    </row>
    <row r="114" spans="1:18" x14ac:dyDescent="0.25">
      <c r="A114" t="s">
        <v>20</v>
      </c>
      <c r="B114">
        <v>2.08060964868486</v>
      </c>
      <c r="C114">
        <v>2.7060804899436399</v>
      </c>
      <c r="H114" s="4" t="s">
        <v>21</v>
      </c>
      <c r="I114">
        <v>0.72050133301115371</v>
      </c>
      <c r="J114">
        <v>0.6236727128529278</v>
      </c>
      <c r="P114" s="4" t="s">
        <v>22</v>
      </c>
      <c r="Q114">
        <v>20.619360423814811</v>
      </c>
      <c r="R114">
        <v>28.44491605931491</v>
      </c>
    </row>
    <row r="115" spans="1:18" x14ac:dyDescent="0.25">
      <c r="A115" t="s">
        <v>23</v>
      </c>
      <c r="B115">
        <v>6.3184407355006966</v>
      </c>
      <c r="C115">
        <v>3.6494240986698978</v>
      </c>
      <c r="H115" s="4" t="s">
        <v>24</v>
      </c>
      <c r="I115">
        <v>0.6442891485282749</v>
      </c>
      <c r="J115">
        <v>0.67035336827845338</v>
      </c>
    </row>
    <row r="116" spans="1:18" x14ac:dyDescent="0.25">
      <c r="H116" s="4" t="s">
        <v>25</v>
      </c>
      <c r="I116">
        <v>0.33085023485794107</v>
      </c>
      <c r="J116">
        <v>0.24773465526415581</v>
      </c>
    </row>
    <row r="117" spans="1:18" x14ac:dyDescent="0.25">
      <c r="H117" s="4" t="s">
        <v>26</v>
      </c>
      <c r="I117">
        <v>0.34599220129137731</v>
      </c>
      <c r="J117">
        <v>0.44874991588956131</v>
      </c>
      <c r="P117" s="4" t="s">
        <v>27</v>
      </c>
      <c r="Q117">
        <v>245.2670431938005</v>
      </c>
    </row>
    <row r="118" spans="1:18" x14ac:dyDescent="0.25">
      <c r="H118" s="4" t="s">
        <v>28</v>
      </c>
      <c r="I118">
        <v>0.65381148834561209</v>
      </c>
      <c r="J118">
        <v>0.6270025770432206</v>
      </c>
    </row>
    <row r="119" spans="1:18" x14ac:dyDescent="0.25">
      <c r="H119" s="4" t="s">
        <v>29</v>
      </c>
      <c r="I119">
        <v>0.44279752101665809</v>
      </c>
      <c r="J119">
        <v>0.47249273287533622</v>
      </c>
    </row>
    <row r="123" spans="1:18" x14ac:dyDescent="0.25">
      <c r="B123" s="3" t="s">
        <v>54</v>
      </c>
      <c r="H123" s="3" t="s">
        <v>55</v>
      </c>
      <c r="P123" s="3" t="s">
        <v>56</v>
      </c>
    </row>
    <row r="124" spans="1:18" x14ac:dyDescent="0.25">
      <c r="A124" t="s">
        <v>10</v>
      </c>
      <c r="B124" t="s">
        <v>11</v>
      </c>
      <c r="C124" t="s">
        <v>6</v>
      </c>
      <c r="H124" s="4"/>
      <c r="I124" s="4" t="s">
        <v>12</v>
      </c>
      <c r="J124" s="4" t="s">
        <v>13</v>
      </c>
      <c r="P124" s="4"/>
      <c r="Q124" s="4" t="s">
        <v>12</v>
      </c>
      <c r="R124" s="4" t="s">
        <v>13</v>
      </c>
    </row>
    <row r="125" spans="1:18" x14ac:dyDescent="0.25">
      <c r="A125" t="s">
        <v>14</v>
      </c>
      <c r="B125">
        <v>20.288478793546101</v>
      </c>
      <c r="C125">
        <v>24.478926980331579</v>
      </c>
      <c r="H125" s="4" t="s">
        <v>15</v>
      </c>
      <c r="I125">
        <v>0.22153823297289599</v>
      </c>
      <c r="J125">
        <v>0.15922820721516071</v>
      </c>
      <c r="P125" s="4" t="s">
        <v>16</v>
      </c>
      <c r="Q125">
        <v>0.16414989713636899</v>
      </c>
      <c r="R125">
        <v>-0.24270768682804569</v>
      </c>
    </row>
    <row r="126" spans="1:18" x14ac:dyDescent="0.25">
      <c r="A126" t="s">
        <v>17</v>
      </c>
      <c r="B126">
        <v>10.12656994511079</v>
      </c>
      <c r="C126">
        <v>26.06014715496212</v>
      </c>
      <c r="H126" s="4" t="s">
        <v>18</v>
      </c>
      <c r="I126">
        <v>0.23969355334270701</v>
      </c>
      <c r="J126">
        <v>9.5505945304505485E-2</v>
      </c>
      <c r="P126" s="4" t="s">
        <v>19</v>
      </c>
      <c r="Q126">
        <v>4.9502076329607716</v>
      </c>
      <c r="R126">
        <v>8.9363032637290907</v>
      </c>
    </row>
    <row r="127" spans="1:18" x14ac:dyDescent="0.25">
      <c r="A127" t="s">
        <v>20</v>
      </c>
      <c r="B127">
        <v>3.592324004091731</v>
      </c>
      <c r="C127">
        <v>3.0001624531375781</v>
      </c>
      <c r="H127" s="4" t="s">
        <v>21</v>
      </c>
      <c r="I127">
        <v>0.26568726924025943</v>
      </c>
      <c r="J127">
        <v>0.10481205732897519</v>
      </c>
      <c r="P127" s="4" t="s">
        <v>22</v>
      </c>
      <c r="Q127">
        <v>36.816055198155723</v>
      </c>
      <c r="R127">
        <v>56.820533739594907</v>
      </c>
    </row>
    <row r="128" spans="1:18" x14ac:dyDescent="0.25">
      <c r="A128" t="s">
        <v>23</v>
      </c>
      <c r="B128">
        <v>10.71007610269816</v>
      </c>
      <c r="C128">
        <v>4.3293817312869107</v>
      </c>
      <c r="H128" s="4" t="s">
        <v>24</v>
      </c>
      <c r="I128">
        <v>0.13522992139200049</v>
      </c>
      <c r="J128">
        <v>6.1387693657236543E-2</v>
      </c>
    </row>
    <row r="129" spans="1:18" x14ac:dyDescent="0.25">
      <c r="H129" s="4" t="s">
        <v>25</v>
      </c>
      <c r="I129">
        <v>0.25125935975768438</v>
      </c>
      <c r="J129">
        <v>9.6732162422220352E-2</v>
      </c>
    </row>
    <row r="130" spans="1:18" x14ac:dyDescent="0.25">
      <c r="H130" s="4" t="s">
        <v>26</v>
      </c>
      <c r="I130">
        <v>0.25589921509642938</v>
      </c>
      <c r="J130">
        <v>0.1028953738364002</v>
      </c>
      <c r="P130" s="4" t="s">
        <v>27</v>
      </c>
      <c r="Q130">
        <v>654.74559546372438</v>
      </c>
    </row>
    <row r="131" spans="1:18" x14ac:dyDescent="0.25">
      <c r="H131" s="4" t="s">
        <v>28</v>
      </c>
      <c r="I131">
        <v>0.25026272719822301</v>
      </c>
      <c r="J131">
        <v>0.10306073742640209</v>
      </c>
    </row>
    <row r="132" spans="1:18" x14ac:dyDescent="0.25">
      <c r="H132" s="4" t="s">
        <v>29</v>
      </c>
      <c r="I132">
        <v>0.13783051869013269</v>
      </c>
      <c r="J132">
        <v>5.8124316788341887E-2</v>
      </c>
    </row>
    <row r="136" spans="1:18" x14ac:dyDescent="0.25">
      <c r="B136" s="3" t="s">
        <v>57</v>
      </c>
      <c r="H136" s="3" t="s">
        <v>58</v>
      </c>
      <c r="P136" s="3" t="s">
        <v>59</v>
      </c>
    </row>
    <row r="137" spans="1:18" x14ac:dyDescent="0.25">
      <c r="A137" t="s">
        <v>10</v>
      </c>
      <c r="B137" t="s">
        <v>11</v>
      </c>
      <c r="C137" t="s">
        <v>6</v>
      </c>
      <c r="H137" s="4"/>
      <c r="I137" s="4" t="s">
        <v>12</v>
      </c>
      <c r="J137" s="4" t="s">
        <v>13</v>
      </c>
      <c r="P137" s="4"/>
      <c r="Q137" s="4" t="s">
        <v>12</v>
      </c>
      <c r="R137" s="4" t="s">
        <v>13</v>
      </c>
    </row>
    <row r="138" spans="1:18" x14ac:dyDescent="0.25">
      <c r="A138" t="s">
        <v>14</v>
      </c>
      <c r="B138">
        <v>19.64829177267006</v>
      </c>
      <c r="C138">
        <v>25.53044592852795</v>
      </c>
      <c r="H138" s="4" t="s">
        <v>15</v>
      </c>
      <c r="I138">
        <v>0.21924749600063509</v>
      </c>
      <c r="J138">
        <v>0.10998987862751949</v>
      </c>
      <c r="P138" s="4" t="s">
        <v>16</v>
      </c>
      <c r="Q138">
        <v>0.37247369370349581</v>
      </c>
      <c r="R138">
        <v>3.9582104495281538E-2</v>
      </c>
    </row>
    <row r="139" spans="1:18" x14ac:dyDescent="0.25">
      <c r="A139" t="s">
        <v>17</v>
      </c>
      <c r="B139">
        <v>19.271209499316779</v>
      </c>
      <c r="C139">
        <v>41.429573039003621</v>
      </c>
      <c r="H139" s="4" t="s">
        <v>18</v>
      </c>
      <c r="I139">
        <v>0.19973958805341241</v>
      </c>
      <c r="J139">
        <v>0.1528756765878341</v>
      </c>
      <c r="P139" s="4" t="s">
        <v>19</v>
      </c>
      <c r="Q139">
        <v>21.791882650548729</v>
      </c>
      <c r="R139">
        <v>32.109107132844237</v>
      </c>
    </row>
    <row r="140" spans="1:18" x14ac:dyDescent="0.25">
      <c r="A140" t="s">
        <v>20</v>
      </c>
      <c r="B140">
        <v>36.961618827523111</v>
      </c>
      <c r="C140">
        <v>31.089822766586721</v>
      </c>
      <c r="H140" s="4" t="s">
        <v>21</v>
      </c>
      <c r="I140">
        <v>0.2268156692295874</v>
      </c>
      <c r="J140">
        <v>0.11024067030777859</v>
      </c>
      <c r="P140" s="4" t="s">
        <v>22</v>
      </c>
      <c r="Q140">
        <v>86.067171718534681</v>
      </c>
      <c r="R140">
        <v>117.7305502979266</v>
      </c>
    </row>
    <row r="141" spans="1:18" x14ac:dyDescent="0.25">
      <c r="A141" t="s">
        <v>23</v>
      </c>
      <c r="B141">
        <v>37.720216262952697</v>
      </c>
      <c r="C141">
        <v>9.6775906355579373</v>
      </c>
      <c r="H141" s="4" t="s">
        <v>24</v>
      </c>
      <c r="I141">
        <v>0.24087697010944559</v>
      </c>
      <c r="J141">
        <v>0.15488531809785311</v>
      </c>
    </row>
    <row r="142" spans="1:18" x14ac:dyDescent="0.25">
      <c r="H142" s="4" t="s">
        <v>25</v>
      </c>
      <c r="I142">
        <v>0.1097187093274193</v>
      </c>
      <c r="J142">
        <v>0.1024551958188127</v>
      </c>
    </row>
    <row r="143" spans="1:18" x14ac:dyDescent="0.25">
      <c r="H143" s="4" t="s">
        <v>26</v>
      </c>
      <c r="I143">
        <v>0.23014989403969149</v>
      </c>
      <c r="J143">
        <v>0.14870322577062359</v>
      </c>
      <c r="P143" s="4" t="s">
        <v>27</v>
      </c>
      <c r="Q143">
        <v>1502.9394968562899</v>
      </c>
    </row>
    <row r="144" spans="1:18" x14ac:dyDescent="0.25">
      <c r="H144" s="4" t="s">
        <v>28</v>
      </c>
      <c r="I144">
        <v>0.29194396707053788</v>
      </c>
      <c r="J144">
        <v>0.25308485310751799</v>
      </c>
    </row>
    <row r="145" spans="1:25" x14ac:dyDescent="0.25">
      <c r="H145" s="4" t="s">
        <v>29</v>
      </c>
      <c r="I145">
        <v>0.27784091213675188</v>
      </c>
      <c r="J145">
        <v>0.2385180051329735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5"/>
      <c r="B159" s="5" t="s">
        <v>12</v>
      </c>
      <c r="C159" s="5" t="s">
        <v>68</v>
      </c>
      <c r="D159" s="5" t="s">
        <v>69</v>
      </c>
      <c r="H159" s="5"/>
      <c r="I159" s="5" t="s">
        <v>13</v>
      </c>
      <c r="J159" s="5" t="s">
        <v>70</v>
      </c>
      <c r="K159" s="5" t="s">
        <v>71</v>
      </c>
      <c r="O159" s="5"/>
      <c r="P159" s="5" t="s">
        <v>12</v>
      </c>
      <c r="Q159" s="5" t="s">
        <v>13</v>
      </c>
      <c r="W159" s="6"/>
      <c r="X159" s="6" t="s">
        <v>12</v>
      </c>
      <c r="Y159" s="6" t="s">
        <v>13</v>
      </c>
    </row>
    <row r="160" spans="1:25" x14ac:dyDescent="0.25">
      <c r="A160" s="5" t="s">
        <v>14</v>
      </c>
      <c r="B160">
        <v>-7.8405120576246989E-2</v>
      </c>
      <c r="C160">
        <v>-3.2465753345845047E-2</v>
      </c>
      <c r="D160">
        <v>-3.2090311250870432E-2</v>
      </c>
      <c r="H160" s="5" t="s">
        <v>72</v>
      </c>
      <c r="I160">
        <v>5.1223253307215187E-2</v>
      </c>
      <c r="J160">
        <v>5.9676227024446213E-3</v>
      </c>
      <c r="K160">
        <v>2.0452951293688529E-2</v>
      </c>
      <c r="O160" s="5" t="s">
        <v>73</v>
      </c>
      <c r="P160">
        <v>-0.15152003787975349</v>
      </c>
      <c r="Q160">
        <v>-0.1268228370682912</v>
      </c>
      <c r="W160" s="6" t="s">
        <v>15</v>
      </c>
      <c r="X160">
        <v>2.2123308059101451E-2</v>
      </c>
      <c r="Y160">
        <v>-2.4703351408514491E-2</v>
      </c>
    </row>
    <row r="161" spans="1:25" x14ac:dyDescent="0.25">
      <c r="A161" s="5" t="s">
        <v>17</v>
      </c>
      <c r="B161">
        <v>1.689694465323803E-3</v>
      </c>
      <c r="C161">
        <v>0.12259066788528671</v>
      </c>
      <c r="D161">
        <v>0.1073329925663583</v>
      </c>
      <c r="H161" s="5" t="s">
        <v>74</v>
      </c>
      <c r="I161">
        <v>-0.1085092120885969</v>
      </c>
      <c r="J161">
        <v>-3.6406139302537797E-2</v>
      </c>
      <c r="K161">
        <v>-1.434757897368122E-2</v>
      </c>
      <c r="O161" s="5" t="s">
        <v>75</v>
      </c>
      <c r="P161">
        <v>-1.024294808246148E-2</v>
      </c>
      <c r="Q161">
        <v>4.6883575988182838E-2</v>
      </c>
      <c r="W161" s="6" t="s">
        <v>18</v>
      </c>
      <c r="X161">
        <v>-5.3654667991638308E-3</v>
      </c>
      <c r="Y161">
        <v>-3.584611572382905E-2</v>
      </c>
    </row>
    <row r="162" spans="1:25" x14ac:dyDescent="0.25">
      <c r="A162" s="5" t="s">
        <v>20</v>
      </c>
      <c r="B162">
        <v>-0.2129037824414606</v>
      </c>
      <c r="C162">
        <v>-5.5479588763618019E-2</v>
      </c>
      <c r="D162">
        <v>-5.8436812144677178E-2</v>
      </c>
      <c r="H162" s="5" t="s">
        <v>76</v>
      </c>
      <c r="I162">
        <v>5.7809105362018658E-2</v>
      </c>
      <c r="J162">
        <v>2.3551992028834082E-2</v>
      </c>
      <c r="K162">
        <v>1.77620489657398E-2</v>
      </c>
      <c r="O162" s="5" t="s">
        <v>77</v>
      </c>
      <c r="P162">
        <v>5.8326156830008913E-2</v>
      </c>
      <c r="Q162">
        <v>4.8458825352561942E-2</v>
      </c>
      <c r="W162" s="6" t="s">
        <v>21</v>
      </c>
      <c r="X162">
        <v>1.205675259993077E-2</v>
      </c>
      <c r="Y162">
        <v>1.06246513313816E-2</v>
      </c>
    </row>
    <row r="163" spans="1:25" x14ac:dyDescent="0.25">
      <c r="A163" s="5" t="s">
        <v>23</v>
      </c>
      <c r="B163">
        <v>0.17421553226167991</v>
      </c>
      <c r="C163">
        <v>0.13390619549620669</v>
      </c>
      <c r="D163">
        <v>0.1055202936830066</v>
      </c>
      <c r="H163" s="5" t="s">
        <v>78</v>
      </c>
      <c r="I163">
        <v>0.15614630887626699</v>
      </c>
      <c r="J163">
        <v>6.981650039233557E-2</v>
      </c>
      <c r="K163">
        <v>5.3089688460877332E-2</v>
      </c>
      <c r="O163" s="5" t="s">
        <v>79</v>
      </c>
      <c r="P163">
        <v>5.6424648476225303E-2</v>
      </c>
      <c r="Q163">
        <v>0.15705590377814699</v>
      </c>
      <c r="W163" s="6" t="s">
        <v>24</v>
      </c>
      <c r="X163">
        <v>1.9706513223106681E-2</v>
      </c>
      <c r="Y163">
        <v>-9.18161475809612E-3</v>
      </c>
    </row>
    <row r="164" spans="1:25" x14ac:dyDescent="0.25">
      <c r="W164" s="6" t="s">
        <v>25</v>
      </c>
      <c r="X164">
        <v>8.9282839398642511E-3</v>
      </c>
      <c r="Y164">
        <v>-3.1970210430500412E-2</v>
      </c>
    </row>
    <row r="165" spans="1:25" x14ac:dyDescent="0.25">
      <c r="W165" s="6" t="s">
        <v>26</v>
      </c>
      <c r="X165">
        <v>2.4516507309233909E-2</v>
      </c>
      <c r="Y165">
        <v>4.0621298886516716E-3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6" t="s">
        <v>28</v>
      </c>
      <c r="X166">
        <v>4.1151327196380823E-2</v>
      </c>
      <c r="Y166">
        <v>1.312802157870784E-2</v>
      </c>
    </row>
    <row r="167" spans="1:25" x14ac:dyDescent="0.25">
      <c r="A167" s="5"/>
      <c r="B167" s="5" t="s">
        <v>12</v>
      </c>
      <c r="C167" s="5" t="s">
        <v>68</v>
      </c>
      <c r="D167" s="5" t="s">
        <v>69</v>
      </c>
      <c r="H167" s="5"/>
      <c r="I167" s="5" t="s">
        <v>13</v>
      </c>
      <c r="J167" s="5" t="s">
        <v>70</v>
      </c>
      <c r="K167" s="5" t="s">
        <v>71</v>
      </c>
      <c r="O167" s="5"/>
      <c r="P167" s="5" t="s">
        <v>12</v>
      </c>
      <c r="Q167" s="5" t="s">
        <v>13</v>
      </c>
      <c r="W167" s="6" t="s">
        <v>29</v>
      </c>
      <c r="X167">
        <v>-6.2670175075994301E-3</v>
      </c>
      <c r="Y167">
        <v>2.1308727737587699E-2</v>
      </c>
    </row>
    <row r="168" spans="1:25" x14ac:dyDescent="0.25">
      <c r="A168" s="5" t="s">
        <v>14</v>
      </c>
      <c r="B168">
        <v>-5.5072225706581102E-2</v>
      </c>
      <c r="C168">
        <v>3.340292864361868E-3</v>
      </c>
      <c r="D168">
        <v>2.9616181621604339E-2</v>
      </c>
      <c r="H168" s="5" t="s">
        <v>72</v>
      </c>
      <c r="I168">
        <v>-0.55549347881137179</v>
      </c>
      <c r="J168">
        <v>0.2938970385058306</v>
      </c>
      <c r="K168">
        <v>0.25694980344719293</v>
      </c>
      <c r="O168" s="5" t="s">
        <v>73</v>
      </c>
      <c r="P168">
        <v>0.2356456162458081</v>
      </c>
      <c r="Q168">
        <v>0.36379376199509622</v>
      </c>
    </row>
    <row r="169" spans="1:25" x14ac:dyDescent="0.25">
      <c r="A169" s="5" t="s">
        <v>17</v>
      </c>
      <c r="B169">
        <v>-0.24941296255869069</v>
      </c>
      <c r="C169">
        <v>0.3212419464890599</v>
      </c>
      <c r="D169">
        <v>0.35083517891743771</v>
      </c>
      <c r="H169" s="5" t="s">
        <v>74</v>
      </c>
      <c r="I169">
        <v>0.68191287338787987</v>
      </c>
      <c r="J169">
        <v>-0.55538103836515484</v>
      </c>
      <c r="K169">
        <v>-0.48824762839473151</v>
      </c>
      <c r="O169" s="5" t="s">
        <v>75</v>
      </c>
      <c r="P169">
        <v>-0.28152320156572153</v>
      </c>
      <c r="Q169">
        <v>-0.18629251777362441</v>
      </c>
    </row>
    <row r="170" spans="1:25" x14ac:dyDescent="0.25">
      <c r="A170" s="5" t="s">
        <v>20</v>
      </c>
      <c r="B170">
        <v>-0.59697255048961584</v>
      </c>
      <c r="C170">
        <v>0.49527492092075048</v>
      </c>
      <c r="D170">
        <v>0.49350473260628669</v>
      </c>
      <c r="H170" s="5" t="s">
        <v>76</v>
      </c>
      <c r="I170">
        <v>-0.75158064551963533</v>
      </c>
      <c r="J170">
        <v>0.65117743331885092</v>
      </c>
      <c r="K170">
        <v>0.608909714375797</v>
      </c>
      <c r="O170" s="5" t="s">
        <v>77</v>
      </c>
      <c r="P170">
        <v>-0.67923095996379801</v>
      </c>
      <c r="Q170">
        <v>-0.91612224133813314</v>
      </c>
      <c r="W170" s="3" t="s">
        <v>81</v>
      </c>
    </row>
    <row r="171" spans="1:25" x14ac:dyDescent="0.25">
      <c r="A171" s="5" t="s">
        <v>23</v>
      </c>
      <c r="B171">
        <v>-0.67053500768579122</v>
      </c>
      <c r="C171">
        <v>0.50872601377640081</v>
      </c>
      <c r="D171">
        <v>0.48555848271816932</v>
      </c>
      <c r="H171" s="5" t="s">
        <v>78</v>
      </c>
      <c r="I171">
        <v>-0.88885038108859638</v>
      </c>
      <c r="J171">
        <v>0.75481984112308309</v>
      </c>
      <c r="K171">
        <v>0.72660667587657712</v>
      </c>
      <c r="O171" s="5" t="s">
        <v>79</v>
      </c>
      <c r="P171">
        <v>-0.53031987910435352</v>
      </c>
      <c r="Q171">
        <v>-0.74506773915208424</v>
      </c>
      <c r="W171" s="6"/>
      <c r="X171" s="6" t="s">
        <v>12</v>
      </c>
      <c r="Y171" s="6" t="s">
        <v>13</v>
      </c>
    </row>
    <row r="172" spans="1:25" x14ac:dyDescent="0.25">
      <c r="W172" s="6" t="s">
        <v>15</v>
      </c>
      <c r="X172">
        <v>0.22783314964458129</v>
      </c>
      <c r="Y172">
        <v>0.26267970219888959</v>
      </c>
    </row>
    <row r="173" spans="1:25" x14ac:dyDescent="0.25">
      <c r="W173" s="6" t="s">
        <v>18</v>
      </c>
      <c r="X173">
        <v>0.48214989500880001</v>
      </c>
      <c r="Y173">
        <v>0.47324691260647012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6" t="s">
        <v>21</v>
      </c>
      <c r="X174">
        <v>0.87295966554564475</v>
      </c>
      <c r="Y174">
        <v>0.8873077020881327</v>
      </c>
    </row>
    <row r="175" spans="1:25" x14ac:dyDescent="0.25">
      <c r="A175" s="5"/>
      <c r="B175" s="5" t="s">
        <v>12</v>
      </c>
      <c r="C175" s="5" t="s">
        <v>68</v>
      </c>
      <c r="D175" s="5" t="s">
        <v>69</v>
      </c>
      <c r="H175" s="5"/>
      <c r="I175" s="5" t="s">
        <v>13</v>
      </c>
      <c r="J175" s="5" t="s">
        <v>70</v>
      </c>
      <c r="K175" s="5" t="s">
        <v>71</v>
      </c>
      <c r="O175" s="5"/>
      <c r="P175" s="5" t="s">
        <v>12</v>
      </c>
      <c r="Q175" s="5" t="s">
        <v>13</v>
      </c>
      <c r="W175" s="6" t="s">
        <v>24</v>
      </c>
      <c r="X175">
        <v>0.76200322772588802</v>
      </c>
      <c r="Y175">
        <v>0.78019062196879974</v>
      </c>
    </row>
    <row r="176" spans="1:25" x14ac:dyDescent="0.25">
      <c r="A176" s="5" t="s">
        <v>14</v>
      </c>
      <c r="B176">
        <v>-0.12608383439894</v>
      </c>
      <c r="C176">
        <v>-0.24959458360948719</v>
      </c>
      <c r="D176">
        <v>-0.21997939889853571</v>
      </c>
      <c r="H176" s="5" t="s">
        <v>72</v>
      </c>
      <c r="I176">
        <v>-0.1021286037028926</v>
      </c>
      <c r="J176">
        <v>-0.17683412001005491</v>
      </c>
      <c r="K176">
        <v>-0.1828433629690536</v>
      </c>
      <c r="O176" s="5" t="s">
        <v>73</v>
      </c>
      <c r="P176">
        <v>-0.1747167204642141</v>
      </c>
      <c r="Q176">
        <v>0.23168992747216699</v>
      </c>
      <c r="W176" s="6" t="s">
        <v>25</v>
      </c>
      <c r="X176">
        <v>0.1200261296023027</v>
      </c>
      <c r="Y176">
        <v>0.2133171245609207</v>
      </c>
    </row>
    <row r="177" spans="1:25" x14ac:dyDescent="0.25">
      <c r="A177" s="5" t="s">
        <v>17</v>
      </c>
      <c r="B177">
        <v>-0.24057890520263689</v>
      </c>
      <c r="C177">
        <v>-0.23025606915403329</v>
      </c>
      <c r="D177">
        <v>-0.2484284070217751</v>
      </c>
      <c r="H177" s="5" t="s">
        <v>74</v>
      </c>
      <c r="I177">
        <v>0.25079672383867752</v>
      </c>
      <c r="J177">
        <v>-0.37452940558427777</v>
      </c>
      <c r="K177">
        <v>-0.36222898623775118</v>
      </c>
      <c r="O177" s="5" t="s">
        <v>75</v>
      </c>
      <c r="P177">
        <v>-0.23634206533207081</v>
      </c>
      <c r="Q177">
        <v>-7.2891923877565601E-2</v>
      </c>
      <c r="W177" s="6" t="s">
        <v>26</v>
      </c>
      <c r="X177">
        <v>0.37933030840111848</v>
      </c>
      <c r="Y177">
        <v>0.43941275001967661</v>
      </c>
    </row>
    <row r="178" spans="1:25" x14ac:dyDescent="0.25">
      <c r="A178" s="5" t="s">
        <v>20</v>
      </c>
      <c r="B178">
        <v>-0.25150326312080118</v>
      </c>
      <c r="C178">
        <v>-2.3877388229700161E-2</v>
      </c>
      <c r="D178">
        <v>-6.3330577249378059E-2</v>
      </c>
      <c r="H178" s="5" t="s">
        <v>76</v>
      </c>
      <c r="I178">
        <v>-0.43277310026945198</v>
      </c>
      <c r="J178">
        <v>5.0882852718096373E-2</v>
      </c>
      <c r="K178">
        <v>2.2989218232113969E-2</v>
      </c>
      <c r="O178" s="5" t="s">
        <v>77</v>
      </c>
      <c r="P178">
        <v>-0.50107195950344241</v>
      </c>
      <c r="Q178">
        <v>-0.54748948745215997</v>
      </c>
      <c r="W178" s="6" t="s">
        <v>28</v>
      </c>
      <c r="X178">
        <v>0.86308335205670161</v>
      </c>
      <c r="Y178">
        <v>0.87359819736277233</v>
      </c>
    </row>
    <row r="179" spans="1:25" x14ac:dyDescent="0.25">
      <c r="A179" s="5" t="s">
        <v>23</v>
      </c>
      <c r="B179">
        <v>-0.29779600009596879</v>
      </c>
      <c r="C179">
        <v>-1.6015327118427451E-2</v>
      </c>
      <c r="D179">
        <v>-5.4587354432667469E-2</v>
      </c>
      <c r="H179" s="5" t="s">
        <v>78</v>
      </c>
      <c r="I179">
        <v>-0.2052719774958594</v>
      </c>
      <c r="J179">
        <v>4.6315793178444267E-2</v>
      </c>
      <c r="K179">
        <v>5.0631427611604433E-2</v>
      </c>
      <c r="O179" s="5" t="s">
        <v>79</v>
      </c>
      <c r="P179">
        <v>-0.42111511403682289</v>
      </c>
      <c r="Q179">
        <v>-0.16367915477416389</v>
      </c>
      <c r="W179" s="6" t="s">
        <v>29</v>
      </c>
      <c r="X179">
        <v>0.78319261198849577</v>
      </c>
      <c r="Y179">
        <v>0.82490202529098311</v>
      </c>
    </row>
    <row r="182" spans="1:25" x14ac:dyDescent="0.25">
      <c r="A182" s="3" t="s">
        <v>83</v>
      </c>
      <c r="H182" s="3" t="s">
        <v>83</v>
      </c>
      <c r="O182" s="3" t="s">
        <v>83</v>
      </c>
      <c r="W182" s="3" t="s">
        <v>84</v>
      </c>
    </row>
    <row r="183" spans="1:25" x14ac:dyDescent="0.25">
      <c r="A183" s="5"/>
      <c r="B183" s="5" t="s">
        <v>12</v>
      </c>
      <c r="C183" s="5" t="s">
        <v>68</v>
      </c>
      <c r="D183" s="5" t="s">
        <v>69</v>
      </c>
      <c r="H183" s="5"/>
      <c r="I183" s="5" t="s">
        <v>13</v>
      </c>
      <c r="J183" s="5" t="s">
        <v>70</v>
      </c>
      <c r="K183" s="5" t="s">
        <v>71</v>
      </c>
      <c r="O183" s="5"/>
      <c r="P183" s="5" t="s">
        <v>12</v>
      </c>
      <c r="Q183" s="5" t="s">
        <v>13</v>
      </c>
      <c r="W183" s="6"/>
      <c r="X183" s="6" t="s">
        <v>12</v>
      </c>
      <c r="Y183" s="6" t="s">
        <v>13</v>
      </c>
    </row>
    <row r="184" spans="1:25" x14ac:dyDescent="0.25">
      <c r="A184" s="5" t="s">
        <v>14</v>
      </c>
      <c r="B184">
        <v>0.23393538954760049</v>
      </c>
      <c r="C184">
        <v>5.3195613418044137E-2</v>
      </c>
      <c r="D184">
        <v>7.1649825742180942E-2</v>
      </c>
      <c r="H184" s="5" t="s">
        <v>72</v>
      </c>
      <c r="I184">
        <v>-0.19130530216204811</v>
      </c>
      <c r="J184">
        <v>0.19809959790378501</v>
      </c>
      <c r="K184">
        <v>0.177683039449723</v>
      </c>
      <c r="O184" s="5" t="s">
        <v>73</v>
      </c>
      <c r="P184">
        <v>0.36306580192464388</v>
      </c>
      <c r="Q184">
        <v>0.2832650519246705</v>
      </c>
      <c r="W184" s="6" t="s">
        <v>15</v>
      </c>
      <c r="X184">
        <v>-0.41922233226808697</v>
      </c>
      <c r="Y184">
        <v>-0.35748668217144502</v>
      </c>
    </row>
    <row r="185" spans="1:25" x14ac:dyDescent="0.25">
      <c r="A185" s="5" t="s">
        <v>17</v>
      </c>
      <c r="B185">
        <v>-0.27942811219731761</v>
      </c>
      <c r="C185">
        <v>-3.8848043050753747E-2</v>
      </c>
      <c r="D185">
        <v>-5.4667988882868161E-2</v>
      </c>
      <c r="H185" s="5" t="s">
        <v>74</v>
      </c>
      <c r="I185">
        <v>0.33760947166952349</v>
      </c>
      <c r="J185">
        <v>4.1922038516925088E-2</v>
      </c>
      <c r="K185">
        <v>2.8322410353138251E-2</v>
      </c>
      <c r="O185" s="5" t="s">
        <v>75</v>
      </c>
      <c r="P185">
        <v>2.5239082763500759E-2</v>
      </c>
      <c r="Q185">
        <v>-0.21679731616688569</v>
      </c>
      <c r="W185" s="6" t="s">
        <v>18</v>
      </c>
      <c r="X185">
        <v>-0.44866692894531202</v>
      </c>
      <c r="Y185">
        <v>-0.38581392878074627</v>
      </c>
    </row>
    <row r="186" spans="1:25" x14ac:dyDescent="0.25">
      <c r="A186" s="5" t="s">
        <v>20</v>
      </c>
      <c r="B186">
        <v>-0.27942678649740738</v>
      </c>
      <c r="C186">
        <v>8.2807509973142859E-2</v>
      </c>
      <c r="D186">
        <v>6.6375353724146727E-2</v>
      </c>
      <c r="H186" s="5" t="s">
        <v>76</v>
      </c>
      <c r="I186">
        <v>-0.60132037764246049</v>
      </c>
      <c r="J186">
        <v>0.20251215917224999</v>
      </c>
      <c r="K186">
        <v>0.17000907587021991</v>
      </c>
      <c r="O186" s="5" t="s">
        <v>77</v>
      </c>
      <c r="P186">
        <v>-0.17788539062667111</v>
      </c>
      <c r="Q186">
        <v>-0.5235157930676223</v>
      </c>
      <c r="W186" s="6" t="s">
        <v>21</v>
      </c>
      <c r="X186">
        <v>0.4349777410863262</v>
      </c>
      <c r="Y186">
        <v>0.53882985306269482</v>
      </c>
    </row>
    <row r="187" spans="1:25" x14ac:dyDescent="0.25">
      <c r="A187" s="5" t="s">
        <v>23</v>
      </c>
      <c r="B187">
        <v>-0.35780075395519961</v>
      </c>
      <c r="C187">
        <v>0.14414087481564999</v>
      </c>
      <c r="D187">
        <v>0.10280247392218431</v>
      </c>
      <c r="H187" s="5" t="s">
        <v>78</v>
      </c>
      <c r="I187">
        <v>-0.4001716641815824</v>
      </c>
      <c r="J187">
        <v>0.19427454501756189</v>
      </c>
      <c r="K187">
        <v>0.18015914341940181</v>
      </c>
      <c r="O187" s="5" t="s">
        <v>79</v>
      </c>
      <c r="P187">
        <v>-0.14009556121476949</v>
      </c>
      <c r="Q187">
        <v>-0.49059027231650898</v>
      </c>
      <c r="W187" s="6" t="s">
        <v>24</v>
      </c>
      <c r="X187">
        <v>0.56043375347356694</v>
      </c>
      <c r="Y187">
        <v>0.670257826704867</v>
      </c>
    </row>
    <row r="188" spans="1:25" x14ac:dyDescent="0.25">
      <c r="W188" s="6" t="s">
        <v>25</v>
      </c>
      <c r="X188">
        <v>-0.37336240979610902</v>
      </c>
      <c r="Y188">
        <v>-0.31699026011298131</v>
      </c>
    </row>
    <row r="189" spans="1:25" x14ac:dyDescent="0.25">
      <c r="W189" s="6" t="s">
        <v>26</v>
      </c>
      <c r="X189">
        <v>-0.28362597680893248</v>
      </c>
      <c r="Y189">
        <v>-0.2610928544414492</v>
      </c>
    </row>
    <row r="190" spans="1:25" x14ac:dyDescent="0.25">
      <c r="A190" s="3" t="s">
        <v>85</v>
      </c>
      <c r="H190" s="3" t="s">
        <v>85</v>
      </c>
      <c r="O190" s="3" t="s">
        <v>85</v>
      </c>
      <c r="W190" s="6" t="s">
        <v>28</v>
      </c>
      <c r="X190">
        <v>0.49331159209823561</v>
      </c>
      <c r="Y190">
        <v>0.67080325450390399</v>
      </c>
    </row>
    <row r="191" spans="1:25" x14ac:dyDescent="0.25">
      <c r="A191" s="5"/>
      <c r="B191" s="5" t="s">
        <v>12</v>
      </c>
      <c r="C191" s="5" t="s">
        <v>68</v>
      </c>
      <c r="D191" s="5" t="s">
        <v>69</v>
      </c>
      <c r="H191" s="5"/>
      <c r="I191" s="5" t="s">
        <v>13</v>
      </c>
      <c r="J191" s="5" t="s">
        <v>70</v>
      </c>
      <c r="K191" s="5" t="s">
        <v>71</v>
      </c>
      <c r="O191" s="5"/>
      <c r="P191" s="5" t="s">
        <v>12</v>
      </c>
      <c r="Q191" s="5" t="s">
        <v>13</v>
      </c>
      <c r="W191" s="6" t="s">
        <v>29</v>
      </c>
      <c r="X191">
        <v>0.55142082948813587</v>
      </c>
      <c r="Y191">
        <v>0.72255018755763734</v>
      </c>
    </row>
    <row r="192" spans="1:25" x14ac:dyDescent="0.25">
      <c r="A192" s="5" t="s">
        <v>14</v>
      </c>
      <c r="B192">
        <v>0.18807088909659689</v>
      </c>
      <c r="C192">
        <v>-0.1157533931884171</v>
      </c>
      <c r="D192">
        <v>-0.1217566557067141</v>
      </c>
      <c r="H192" s="5" t="s">
        <v>72</v>
      </c>
      <c r="I192">
        <v>0.1394120988018058</v>
      </c>
      <c r="J192">
        <v>-2.745787053738424E-2</v>
      </c>
      <c r="K192">
        <v>-4.6132725180236603E-2</v>
      </c>
      <c r="O192" s="5" t="s">
        <v>73</v>
      </c>
      <c r="P192">
        <v>0.28883639105530112</v>
      </c>
      <c r="Q192">
        <v>0.15570555862382529</v>
      </c>
    </row>
    <row r="193" spans="1:25" x14ac:dyDescent="0.25">
      <c r="A193" s="5" t="s">
        <v>17</v>
      </c>
      <c r="B193">
        <v>5.2505742097133018E-2</v>
      </c>
      <c r="C193">
        <v>-0.2148176969889489</v>
      </c>
      <c r="D193">
        <v>-0.2240053858663752</v>
      </c>
      <c r="H193" s="5" t="s">
        <v>74</v>
      </c>
      <c r="I193">
        <v>0.32132536064720518</v>
      </c>
      <c r="J193">
        <v>0.10769583234513171</v>
      </c>
      <c r="K193">
        <v>8.0070593641735091E-2</v>
      </c>
      <c r="O193" s="5" t="s">
        <v>75</v>
      </c>
      <c r="P193">
        <v>0.1596879920848151</v>
      </c>
      <c r="Q193">
        <v>0.25630175170609859</v>
      </c>
    </row>
    <row r="194" spans="1:25" x14ac:dyDescent="0.25">
      <c r="A194" s="5" t="s">
        <v>20</v>
      </c>
      <c r="B194">
        <v>3.0504791549929439E-2</v>
      </c>
      <c r="C194">
        <v>6.1479264976751031E-3</v>
      </c>
      <c r="D194">
        <v>-1.330861381026795E-2</v>
      </c>
      <c r="H194" s="5" t="s">
        <v>76</v>
      </c>
      <c r="I194">
        <v>-3.5683825486666237E-2</v>
      </c>
      <c r="J194">
        <v>-0.1097921555434279</v>
      </c>
      <c r="K194">
        <v>-0.1195416819870507</v>
      </c>
      <c r="O194" s="5" t="s">
        <v>77</v>
      </c>
      <c r="P194">
        <v>0.13997168238112809</v>
      </c>
      <c r="Q194">
        <v>-5.7989996501211713E-2</v>
      </c>
      <c r="W194" s="3" t="s">
        <v>86</v>
      </c>
    </row>
    <row r="195" spans="1:25" x14ac:dyDescent="0.25">
      <c r="A195" s="5" t="s">
        <v>23</v>
      </c>
      <c r="B195">
        <v>7.8323542782560499E-2</v>
      </c>
      <c r="C195">
        <v>6.7507197479786105E-2</v>
      </c>
      <c r="D195">
        <v>5.995001639706099E-2</v>
      </c>
      <c r="H195" s="5" t="s">
        <v>78</v>
      </c>
      <c r="I195">
        <v>4.6869149846342301E-2</v>
      </c>
      <c r="J195">
        <v>5.1988768691597777E-2</v>
      </c>
      <c r="K195">
        <v>3.628304168744162E-2</v>
      </c>
      <c r="O195" s="5" t="s">
        <v>79</v>
      </c>
      <c r="P195">
        <v>5.4639338677416507E-2</v>
      </c>
      <c r="Q195">
        <v>-5.4730886882604662E-2</v>
      </c>
      <c r="W195" s="6"/>
      <c r="X195" s="6" t="s">
        <v>12</v>
      </c>
      <c r="Y195" s="6" t="s">
        <v>13</v>
      </c>
    </row>
    <row r="196" spans="1:25" x14ac:dyDescent="0.25">
      <c r="W196" s="6" t="s">
        <v>15</v>
      </c>
      <c r="X196">
        <v>0.25846696984043271</v>
      </c>
      <c r="Y196">
        <v>7.1636152261464761E-2</v>
      </c>
    </row>
    <row r="197" spans="1:25" x14ac:dyDescent="0.25">
      <c r="W197" s="6" t="s">
        <v>18</v>
      </c>
      <c r="X197">
        <v>0.30179550145234219</v>
      </c>
      <c r="Y197">
        <v>9.5618568733073048E-2</v>
      </c>
    </row>
    <row r="198" spans="1:25" x14ac:dyDescent="0.25">
      <c r="A198" s="3" t="s">
        <v>87</v>
      </c>
      <c r="H198" s="3" t="s">
        <v>87</v>
      </c>
      <c r="O198" s="3" t="s">
        <v>87</v>
      </c>
      <c r="W198" s="6" t="s">
        <v>21</v>
      </c>
      <c r="X198">
        <v>0.3347268106988967</v>
      </c>
      <c r="Y198">
        <v>0.71245094580818091</v>
      </c>
    </row>
    <row r="199" spans="1:25" x14ac:dyDescent="0.25">
      <c r="A199" s="5"/>
      <c r="B199" s="5" t="s">
        <v>12</v>
      </c>
      <c r="C199" s="5" t="s">
        <v>68</v>
      </c>
      <c r="D199" s="5" t="s">
        <v>69</v>
      </c>
      <c r="H199" s="5"/>
      <c r="I199" s="5" t="s">
        <v>13</v>
      </c>
      <c r="J199" s="5" t="s">
        <v>70</v>
      </c>
      <c r="K199" s="5" t="s">
        <v>71</v>
      </c>
      <c r="O199" s="5"/>
      <c r="P199" s="5" t="s">
        <v>12</v>
      </c>
      <c r="Q199" s="5" t="s">
        <v>13</v>
      </c>
      <c r="W199" s="6" t="s">
        <v>24</v>
      </c>
      <c r="X199">
        <v>0.37352896085048831</v>
      </c>
      <c r="Y199">
        <v>0.69353290440468651</v>
      </c>
    </row>
    <row r="200" spans="1:25" x14ac:dyDescent="0.25">
      <c r="A200" s="5" t="s">
        <v>14</v>
      </c>
      <c r="B200">
        <v>-0.1072340054140599</v>
      </c>
      <c r="C200">
        <v>4.2163622225165932E-2</v>
      </c>
      <c r="D200">
        <v>3.4558187044685038E-2</v>
      </c>
      <c r="H200" s="5" t="s">
        <v>72</v>
      </c>
      <c r="I200">
        <v>0.3169929662182861</v>
      </c>
      <c r="J200">
        <v>-5.424398211854229E-2</v>
      </c>
      <c r="K200">
        <v>-3.6215363254760283E-2</v>
      </c>
      <c r="O200" s="5" t="s">
        <v>73</v>
      </c>
      <c r="P200">
        <v>-0.29744334484381602</v>
      </c>
      <c r="Q200">
        <v>0.23042656180894511</v>
      </c>
      <c r="W200" s="6" t="s">
        <v>25</v>
      </c>
      <c r="X200">
        <v>0.28498841625134053</v>
      </c>
      <c r="Y200">
        <v>0.16724757128679091</v>
      </c>
    </row>
    <row r="201" spans="1:25" x14ac:dyDescent="0.25">
      <c r="A201" s="5" t="s">
        <v>17</v>
      </c>
      <c r="B201">
        <v>-6.5775214734113033E-2</v>
      </c>
      <c r="C201">
        <v>6.0917877061362619E-2</v>
      </c>
      <c r="D201">
        <v>7.6827074226814396E-2</v>
      </c>
      <c r="H201" s="5" t="s">
        <v>74</v>
      </c>
      <c r="I201">
        <v>0.27593961025580471</v>
      </c>
      <c r="J201">
        <v>-1.1025758936226799E-2</v>
      </c>
      <c r="K201">
        <v>-3.8622358978263109E-4</v>
      </c>
      <c r="O201" s="5" t="s">
        <v>75</v>
      </c>
      <c r="P201">
        <v>-0.34723118467326081</v>
      </c>
      <c r="Q201">
        <v>0.34435603193285169</v>
      </c>
      <c r="W201" s="6" t="s">
        <v>26</v>
      </c>
      <c r="X201">
        <v>0.46169715890283147</v>
      </c>
      <c r="Y201">
        <v>0.46512577365455898</v>
      </c>
    </row>
    <row r="202" spans="1:25" x14ac:dyDescent="0.25">
      <c r="A202" s="5" t="s">
        <v>20</v>
      </c>
      <c r="B202">
        <v>6.6696381915980013E-2</v>
      </c>
      <c r="C202">
        <v>-4.4000639720821473E-2</v>
      </c>
      <c r="D202">
        <v>-4.8054529042386898E-2</v>
      </c>
      <c r="H202" s="5" t="s">
        <v>76</v>
      </c>
      <c r="I202">
        <v>5.5411536586672701E-2</v>
      </c>
      <c r="J202">
        <v>-1.5658674347693038E-2</v>
      </c>
      <c r="K202">
        <v>-2.6831021216836511E-2</v>
      </c>
      <c r="O202" s="5" t="s">
        <v>77</v>
      </c>
      <c r="P202">
        <v>-0.16908687634790781</v>
      </c>
      <c r="Q202">
        <v>2.508967273866301E-2</v>
      </c>
      <c r="W202" s="6" t="s">
        <v>28</v>
      </c>
      <c r="X202">
        <v>0.39445109636075359</v>
      </c>
      <c r="Y202">
        <v>0.72525028384678936</v>
      </c>
    </row>
    <row r="203" spans="1:25" x14ac:dyDescent="0.25">
      <c r="A203" s="5" t="s">
        <v>23</v>
      </c>
      <c r="B203">
        <v>0.10432880176787861</v>
      </c>
      <c r="C203">
        <v>5.5977414475399841E-2</v>
      </c>
      <c r="D203">
        <v>4.8148666744170177E-2</v>
      </c>
      <c r="H203" s="5" t="s">
        <v>78</v>
      </c>
      <c r="I203">
        <v>0.17194815279246209</v>
      </c>
      <c r="J203">
        <v>2.765381886278399E-2</v>
      </c>
      <c r="K203">
        <v>4.1290308547761868E-2</v>
      </c>
      <c r="O203" s="5" t="s">
        <v>79</v>
      </c>
      <c r="P203">
        <v>-0.16476279854995499</v>
      </c>
      <c r="Q203">
        <v>0.18494218670651971</v>
      </c>
      <c r="W203" s="6" t="s">
        <v>29</v>
      </c>
      <c r="X203">
        <v>0.3855690470623917</v>
      </c>
      <c r="Y203">
        <v>0.79942535636888656</v>
      </c>
    </row>
    <row r="206" spans="1:25" x14ac:dyDescent="0.25">
      <c r="A206" s="3" t="s">
        <v>88</v>
      </c>
      <c r="H206" s="3" t="s">
        <v>88</v>
      </c>
      <c r="O206" s="3" t="s">
        <v>88</v>
      </c>
      <c r="W206" s="3" t="s">
        <v>89</v>
      </c>
    </row>
    <row r="207" spans="1:25" x14ac:dyDescent="0.25">
      <c r="A207" s="5"/>
      <c r="B207" s="5" t="s">
        <v>12</v>
      </c>
      <c r="C207" s="5" t="s">
        <v>68</v>
      </c>
      <c r="D207" s="5" t="s">
        <v>69</v>
      </c>
      <c r="H207" s="5"/>
      <c r="I207" s="5" t="s">
        <v>13</v>
      </c>
      <c r="J207" s="5" t="s">
        <v>70</v>
      </c>
      <c r="K207" s="5" t="s">
        <v>71</v>
      </c>
      <c r="O207" s="5"/>
      <c r="P207" s="5" t="s">
        <v>12</v>
      </c>
      <c r="Q207" s="5" t="s">
        <v>13</v>
      </c>
      <c r="W207" s="6"/>
      <c r="X207" s="6" t="s">
        <v>12</v>
      </c>
      <c r="Y207" s="6" t="s">
        <v>13</v>
      </c>
    </row>
    <row r="208" spans="1:25" x14ac:dyDescent="0.25">
      <c r="A208" s="5" t="s">
        <v>14</v>
      </c>
      <c r="B208">
        <v>-0.12936664143399071</v>
      </c>
      <c r="C208">
        <v>5.9769896431534089E-2</v>
      </c>
      <c r="D208">
        <v>7.5635321145318096E-2</v>
      </c>
      <c r="H208" s="5" t="s">
        <v>72</v>
      </c>
      <c r="I208">
        <v>0.42542146848109003</v>
      </c>
      <c r="J208">
        <v>3.5609050836107369E-3</v>
      </c>
      <c r="K208">
        <v>2.6786772421100551E-2</v>
      </c>
      <c r="O208" s="5" t="s">
        <v>73</v>
      </c>
      <c r="P208">
        <v>0.36617013111369268</v>
      </c>
      <c r="Q208">
        <v>0.36175764946155919</v>
      </c>
      <c r="W208" s="6" t="s">
        <v>15</v>
      </c>
      <c r="X208">
        <v>-1.697840230691167E-2</v>
      </c>
      <c r="Y208">
        <v>1.986910893362916E-2</v>
      </c>
    </row>
    <row r="209" spans="1:25" x14ac:dyDescent="0.25">
      <c r="A209" s="5" t="s">
        <v>17</v>
      </c>
      <c r="B209">
        <v>-4.3646147005995353E-2</v>
      </c>
      <c r="C209">
        <v>3.5166487827062873E-2</v>
      </c>
      <c r="D209">
        <v>4.9821374365435017E-2</v>
      </c>
      <c r="H209" s="5" t="s">
        <v>74</v>
      </c>
      <c r="I209">
        <v>0.1050597204232976</v>
      </c>
      <c r="J209">
        <v>3.055802292371064E-2</v>
      </c>
      <c r="K209">
        <v>4.298530459288271E-2</v>
      </c>
      <c r="O209" s="5" t="s">
        <v>75</v>
      </c>
      <c r="P209">
        <v>0.12580309271555329</v>
      </c>
      <c r="Q209">
        <v>0.1650572129921391</v>
      </c>
      <c r="W209" s="6" t="s">
        <v>18</v>
      </c>
      <c r="X209">
        <v>-9.7533473389214059E-2</v>
      </c>
      <c r="Y209">
        <v>-0.1098609995720199</v>
      </c>
    </row>
    <row r="210" spans="1:25" x14ac:dyDescent="0.25">
      <c r="A210" s="5" t="s">
        <v>20</v>
      </c>
      <c r="B210">
        <v>-1.7979006316582152E-2</v>
      </c>
      <c r="C210">
        <v>-7.8563581422558416E-3</v>
      </c>
      <c r="D210">
        <v>-7.0076870618588308E-3</v>
      </c>
      <c r="H210" s="5" t="s">
        <v>76</v>
      </c>
      <c r="I210">
        <v>2.480779499052509E-2</v>
      </c>
      <c r="J210">
        <v>-1.518515819834425E-3</v>
      </c>
      <c r="K210">
        <v>3.3670175930563141E-3</v>
      </c>
      <c r="O210" s="5" t="s">
        <v>77</v>
      </c>
      <c r="P210">
        <v>4.153678315128221E-2</v>
      </c>
      <c r="Q210">
        <v>2.307955919729544E-2</v>
      </c>
      <c r="W210" s="6" t="s">
        <v>21</v>
      </c>
      <c r="X210">
        <v>1.0575974678759349E-2</v>
      </c>
      <c r="Y210">
        <v>3.2382998052934937E-2</v>
      </c>
    </row>
    <row r="211" spans="1:25" x14ac:dyDescent="0.25">
      <c r="A211" s="5" t="s">
        <v>23</v>
      </c>
      <c r="B211">
        <v>8.3187834093826879E-2</v>
      </c>
      <c r="C211">
        <v>-3.18042872207678E-2</v>
      </c>
      <c r="D211">
        <v>-3.2767311402677357E-2</v>
      </c>
      <c r="H211" s="5" t="s">
        <v>78</v>
      </c>
      <c r="I211">
        <v>1.1586687982727439E-2</v>
      </c>
      <c r="J211">
        <v>2.743378476662723E-2</v>
      </c>
      <c r="K211">
        <v>3.5983600234978257E-2</v>
      </c>
      <c r="O211" s="5" t="s">
        <v>79</v>
      </c>
      <c r="P211">
        <v>1.496207822051928E-2</v>
      </c>
      <c r="Q211">
        <v>1.609041976102538E-2</v>
      </c>
      <c r="W211" s="6" t="s">
        <v>24</v>
      </c>
      <c r="X211">
        <v>0.26532473113443311</v>
      </c>
      <c r="Y211">
        <v>5.2136654640756327E-2</v>
      </c>
    </row>
    <row r="212" spans="1:25" x14ac:dyDescent="0.25">
      <c r="W212" s="6" t="s">
        <v>25</v>
      </c>
      <c r="X212">
        <v>4.5285376070398183E-2</v>
      </c>
      <c r="Y212">
        <v>0.1408006155871607</v>
      </c>
    </row>
    <row r="213" spans="1:25" x14ac:dyDescent="0.25">
      <c r="W213" s="6" t="s">
        <v>26</v>
      </c>
      <c r="X213">
        <v>-7.0964316666782282E-2</v>
      </c>
      <c r="Y213">
        <v>8.2189403084739446E-2</v>
      </c>
    </row>
    <row r="214" spans="1:25" x14ac:dyDescent="0.25">
      <c r="A214" s="3" t="s">
        <v>90</v>
      </c>
      <c r="H214" s="3" t="s">
        <v>90</v>
      </c>
      <c r="O214" s="3" t="s">
        <v>90</v>
      </c>
      <c r="W214" s="6" t="s">
        <v>28</v>
      </c>
      <c r="X214">
        <v>0.12766328974739199</v>
      </c>
      <c r="Y214">
        <v>0.1403135989738839</v>
      </c>
    </row>
    <row r="215" spans="1:25" x14ac:dyDescent="0.25">
      <c r="A215" s="5"/>
      <c r="B215" s="5" t="s">
        <v>12</v>
      </c>
      <c r="C215" s="5" t="s">
        <v>68</v>
      </c>
      <c r="D215" s="5" t="s">
        <v>69</v>
      </c>
      <c r="H215" s="5"/>
      <c r="I215" s="5" t="s">
        <v>13</v>
      </c>
      <c r="J215" s="5" t="s">
        <v>70</v>
      </c>
      <c r="K215" s="5" t="s">
        <v>71</v>
      </c>
      <c r="O215" s="5"/>
      <c r="P215" s="5" t="s">
        <v>12</v>
      </c>
      <c r="Q215" s="5" t="s">
        <v>13</v>
      </c>
      <c r="W215" s="6" t="s">
        <v>29</v>
      </c>
      <c r="X215">
        <v>3.4311391799707741E-2</v>
      </c>
      <c r="Y215">
        <v>0.11601731353155451</v>
      </c>
    </row>
    <row r="216" spans="1:25" x14ac:dyDescent="0.25">
      <c r="A216" s="5" t="s">
        <v>14</v>
      </c>
      <c r="B216">
        <v>3.8129461173096069E-2</v>
      </c>
      <c r="C216">
        <v>0.17571740117750609</v>
      </c>
      <c r="D216">
        <v>0.16433179070583129</v>
      </c>
      <c r="H216" s="5" t="s">
        <v>72</v>
      </c>
      <c r="I216">
        <v>6.7357221707316436E-2</v>
      </c>
      <c r="J216">
        <v>3.1581449119890873E-2</v>
      </c>
      <c r="K216">
        <v>2.144593756450866E-2</v>
      </c>
      <c r="O216" s="5" t="s">
        <v>73</v>
      </c>
      <c r="P216">
        <v>2.450481032208153E-2</v>
      </c>
      <c r="Q216">
        <v>4.3380341032606733E-2</v>
      </c>
    </row>
    <row r="217" spans="1:25" x14ac:dyDescent="0.25">
      <c r="A217" s="5" t="s">
        <v>17</v>
      </c>
      <c r="B217">
        <v>0.11287104109258631</v>
      </c>
      <c r="C217">
        <v>-9.9441657942982223E-2</v>
      </c>
      <c r="D217">
        <v>-0.11348970134444369</v>
      </c>
      <c r="H217" s="5" t="s">
        <v>74</v>
      </c>
      <c r="I217">
        <v>1.8350799172900799E-2</v>
      </c>
      <c r="J217">
        <v>1.8917512323249751E-2</v>
      </c>
      <c r="K217">
        <v>1.1926720271751059E-2</v>
      </c>
      <c r="O217" s="5" t="s">
        <v>75</v>
      </c>
      <c r="P217">
        <v>1.1565603009072769E-2</v>
      </c>
      <c r="Q217">
        <v>4.1562468142271089E-2</v>
      </c>
    </row>
    <row r="218" spans="1:25" x14ac:dyDescent="0.25">
      <c r="A218" s="5" t="s">
        <v>20</v>
      </c>
      <c r="B218">
        <v>-0.1047786796042952</v>
      </c>
      <c r="C218">
        <v>0.1182670221188863</v>
      </c>
      <c r="D218">
        <v>0.1179211837801178</v>
      </c>
      <c r="H218" s="5" t="s">
        <v>76</v>
      </c>
      <c r="I218">
        <v>-3.602275705719888E-2</v>
      </c>
      <c r="J218">
        <v>7.7853819473154243E-2</v>
      </c>
      <c r="K218">
        <v>9.3236896735347463E-2</v>
      </c>
      <c r="O218" s="5" t="s">
        <v>77</v>
      </c>
      <c r="P218">
        <v>-8.4716281964876156E-2</v>
      </c>
      <c r="Q218">
        <v>-3.8916944488136783E-2</v>
      </c>
      <c r="W218" s="3" t="s">
        <v>91</v>
      </c>
    </row>
    <row r="219" spans="1:25" x14ac:dyDescent="0.25">
      <c r="A219" s="5" t="s">
        <v>23</v>
      </c>
      <c r="B219">
        <v>-3.6670042200936823E-2</v>
      </c>
      <c r="C219">
        <v>0.17363246836593771</v>
      </c>
      <c r="D219">
        <v>0.17409446083038799</v>
      </c>
      <c r="H219" s="5" t="s">
        <v>78</v>
      </c>
      <c r="I219">
        <v>7.8486127156238317E-2</v>
      </c>
      <c r="J219">
        <v>1.7485554480744049E-2</v>
      </c>
      <c r="K219">
        <v>2.065544343575066E-2</v>
      </c>
      <c r="O219" s="5" t="s">
        <v>79</v>
      </c>
      <c r="P219">
        <v>-4.7286530575821502E-2</v>
      </c>
      <c r="Q219">
        <v>5.8527911885259611E-2</v>
      </c>
      <c r="W219" s="6"/>
      <c r="X219" s="6" t="s">
        <v>12</v>
      </c>
      <c r="Y219" s="6" t="s">
        <v>13</v>
      </c>
    </row>
    <row r="220" spans="1:25" x14ac:dyDescent="0.25">
      <c r="W220" s="6" t="s">
        <v>15</v>
      </c>
      <c r="X220">
        <v>4.5151172670190719E-2</v>
      </c>
      <c r="Y220">
        <v>9.0011336648521026E-2</v>
      </c>
    </row>
    <row r="221" spans="1:25" x14ac:dyDescent="0.25">
      <c r="W221" s="6" t="s">
        <v>18</v>
      </c>
      <c r="X221">
        <v>1.1239467556156549E-2</v>
      </c>
      <c r="Y221">
        <v>2.8273752242981991E-2</v>
      </c>
    </row>
    <row r="222" spans="1:25" x14ac:dyDescent="0.25">
      <c r="A222" s="3" t="s">
        <v>92</v>
      </c>
      <c r="H222" s="3" t="s">
        <v>92</v>
      </c>
      <c r="O222" s="3" t="s">
        <v>92</v>
      </c>
      <c r="W222" s="6" t="s">
        <v>21</v>
      </c>
      <c r="X222">
        <v>-5.5312524513671107E-2</v>
      </c>
      <c r="Y222">
        <v>-3.6097300458986403E-2</v>
      </c>
    </row>
    <row r="223" spans="1:25" x14ac:dyDescent="0.25">
      <c r="A223" s="5"/>
      <c r="B223" s="5" t="s">
        <v>12</v>
      </c>
      <c r="C223" s="5" t="s">
        <v>68</v>
      </c>
      <c r="D223" s="5" t="s">
        <v>69</v>
      </c>
      <c r="H223" s="5"/>
      <c r="I223" s="5" t="s">
        <v>13</v>
      </c>
      <c r="J223" s="5" t="s">
        <v>70</v>
      </c>
      <c r="K223" s="5" t="s">
        <v>71</v>
      </c>
      <c r="O223" s="5"/>
      <c r="P223" s="5" t="s">
        <v>12</v>
      </c>
      <c r="Q223" s="5" t="s">
        <v>13</v>
      </c>
      <c r="W223" s="6" t="s">
        <v>24</v>
      </c>
      <c r="X223">
        <v>-8.5093495045067261E-2</v>
      </c>
      <c r="Y223">
        <v>-4.9336421639264411E-2</v>
      </c>
    </row>
    <row r="224" spans="1:25" x14ac:dyDescent="0.25">
      <c r="A224" s="5" t="s">
        <v>14</v>
      </c>
      <c r="B224">
        <v>-2.5094795676263871E-2</v>
      </c>
      <c r="C224">
        <v>-0.1924706463875567</v>
      </c>
      <c r="D224">
        <v>-0.17035832083381461</v>
      </c>
      <c r="H224" s="5" t="s">
        <v>72</v>
      </c>
      <c r="I224">
        <v>-0.40950094548471899</v>
      </c>
      <c r="J224">
        <v>0.27046698165315819</v>
      </c>
      <c r="K224">
        <v>0.30521433763808858</v>
      </c>
      <c r="O224" s="5" t="s">
        <v>73</v>
      </c>
      <c r="P224">
        <v>0.1753752656487981</v>
      </c>
      <c r="Q224">
        <v>-1.5564644705304701E-2</v>
      </c>
      <c r="W224" s="6" t="s">
        <v>25</v>
      </c>
      <c r="X224">
        <v>8.8534067596226756E-2</v>
      </c>
      <c r="Y224">
        <v>0.14589004889972029</v>
      </c>
    </row>
    <row r="225" spans="1:25" x14ac:dyDescent="0.25">
      <c r="A225" s="5" t="s">
        <v>17</v>
      </c>
      <c r="B225">
        <v>0.17687143139052161</v>
      </c>
      <c r="C225">
        <v>-0.23126671053538711</v>
      </c>
      <c r="D225">
        <v>-0.23090657749693991</v>
      </c>
      <c r="H225" s="5" t="s">
        <v>74</v>
      </c>
      <c r="I225">
        <v>0.27076531269951137</v>
      </c>
      <c r="J225">
        <v>-0.1099532911834645</v>
      </c>
      <c r="K225">
        <v>-6.6561461767187899E-2</v>
      </c>
      <c r="O225" s="5" t="s">
        <v>75</v>
      </c>
      <c r="P225">
        <v>0.24175471769200649</v>
      </c>
      <c r="Q225">
        <v>-0.48573360245965369</v>
      </c>
      <c r="W225" s="6" t="s">
        <v>26</v>
      </c>
      <c r="X225">
        <v>2.8238140411958681E-2</v>
      </c>
      <c r="Y225">
        <v>0.12867955009688209</v>
      </c>
    </row>
    <row r="226" spans="1:25" x14ac:dyDescent="0.25">
      <c r="A226" s="5" t="s">
        <v>20</v>
      </c>
      <c r="B226">
        <v>-0.27756839678039452</v>
      </c>
      <c r="C226">
        <v>-7.8311444645084841E-2</v>
      </c>
      <c r="D226">
        <v>-8.5699758912477761E-2</v>
      </c>
      <c r="H226" s="5" t="s">
        <v>76</v>
      </c>
      <c r="I226">
        <v>-0.76770323094835169</v>
      </c>
      <c r="J226">
        <v>0.45772892777773311</v>
      </c>
      <c r="K226">
        <v>0.44876186192655049</v>
      </c>
      <c r="O226" s="5" t="s">
        <v>77</v>
      </c>
      <c r="P226">
        <v>0.15648976599687939</v>
      </c>
      <c r="Q226">
        <v>-0.3864934541048059</v>
      </c>
      <c r="W226" s="6" t="s">
        <v>28</v>
      </c>
      <c r="X226">
        <v>-3.0780735140349041E-2</v>
      </c>
      <c r="Y226">
        <v>-9.5367714172000509E-4</v>
      </c>
    </row>
    <row r="227" spans="1:25" x14ac:dyDescent="0.25">
      <c r="A227" s="5" t="s">
        <v>23</v>
      </c>
      <c r="B227">
        <v>4.0462696347094859E-2</v>
      </c>
      <c r="C227">
        <v>-0.2452704377208515</v>
      </c>
      <c r="D227">
        <v>-0.23646089564535239</v>
      </c>
      <c r="H227" s="5" t="s">
        <v>78</v>
      </c>
      <c r="I227">
        <v>-0.5048146794444488</v>
      </c>
      <c r="J227">
        <v>0.28027796730264348</v>
      </c>
      <c r="K227">
        <v>0.31544597049569267</v>
      </c>
      <c r="O227" s="5" t="s">
        <v>79</v>
      </c>
      <c r="P227">
        <v>-0.2029241014377052</v>
      </c>
      <c r="Q227">
        <v>-0.70111841882291537</v>
      </c>
      <c r="W227" s="6" t="s">
        <v>29</v>
      </c>
      <c r="X227">
        <v>1.2340310387202741E-2</v>
      </c>
      <c r="Y227">
        <v>3.9062806348568263E-2</v>
      </c>
    </row>
    <row r="230" spans="1:25" x14ac:dyDescent="0.25">
      <c r="A230" s="3" t="s">
        <v>93</v>
      </c>
      <c r="H230" s="3" t="s">
        <v>93</v>
      </c>
      <c r="O230" s="3" t="s">
        <v>93</v>
      </c>
      <c r="W230" s="3" t="s">
        <v>94</v>
      </c>
    </row>
    <row r="231" spans="1:25" x14ac:dyDescent="0.25">
      <c r="A231" s="5"/>
      <c r="B231" s="5" t="s">
        <v>12</v>
      </c>
      <c r="C231" s="5" t="s">
        <v>68</v>
      </c>
      <c r="D231" s="5" t="s">
        <v>69</v>
      </c>
      <c r="H231" s="5"/>
      <c r="I231" s="5" t="s">
        <v>13</v>
      </c>
      <c r="J231" s="5" t="s">
        <v>70</v>
      </c>
      <c r="K231" s="5" t="s">
        <v>71</v>
      </c>
      <c r="O231" s="5"/>
      <c r="P231" s="5" t="s">
        <v>12</v>
      </c>
      <c r="Q231" s="5" t="s">
        <v>13</v>
      </c>
      <c r="W231" s="6"/>
      <c r="X231" s="6" t="s">
        <v>12</v>
      </c>
      <c r="Y231" s="6" t="s">
        <v>13</v>
      </c>
    </row>
    <row r="232" spans="1:25" x14ac:dyDescent="0.25">
      <c r="A232" s="5" t="s">
        <v>14</v>
      </c>
      <c r="B232">
        <v>3.0537755370558969E-2</v>
      </c>
      <c r="C232">
        <v>-4.1935219147818628E-2</v>
      </c>
      <c r="D232">
        <v>-6.3176615260660707E-2</v>
      </c>
      <c r="H232" s="5" t="s">
        <v>72</v>
      </c>
      <c r="I232">
        <v>0.13329280935948429</v>
      </c>
      <c r="J232">
        <v>-6.4128376932242872E-3</v>
      </c>
      <c r="K232">
        <v>-8.983502754275596E-3</v>
      </c>
      <c r="O232" s="5" t="s">
        <v>73</v>
      </c>
      <c r="P232">
        <v>0.1048971808851047</v>
      </c>
      <c r="Q232">
        <v>0.16832475942567399</v>
      </c>
      <c r="W232" s="6" t="s">
        <v>15</v>
      </c>
      <c r="X232">
        <v>-4.4158085500748061E-2</v>
      </c>
      <c r="Y232">
        <v>-0.10495491557109921</v>
      </c>
    </row>
    <row r="233" spans="1:25" x14ac:dyDescent="0.25">
      <c r="A233" s="5" t="s">
        <v>17</v>
      </c>
      <c r="B233">
        <v>-0.1541200466157974</v>
      </c>
      <c r="C233">
        <v>-1.0062116749339741E-2</v>
      </c>
      <c r="D233">
        <v>-8.0113320791582888E-3</v>
      </c>
      <c r="H233" s="5" t="s">
        <v>74</v>
      </c>
      <c r="I233">
        <v>8.9400119162862585E-2</v>
      </c>
      <c r="J233">
        <v>-5.7174291157346763E-2</v>
      </c>
      <c r="K233">
        <v>-7.8852091511343411E-2</v>
      </c>
      <c r="O233" s="5" t="s">
        <v>75</v>
      </c>
      <c r="P233">
        <v>8.5121501759994347E-2</v>
      </c>
      <c r="Q233">
        <v>6.0421021010910597E-2</v>
      </c>
      <c r="W233" s="6" t="s">
        <v>18</v>
      </c>
      <c r="X233">
        <v>1.8714276129284311E-2</v>
      </c>
      <c r="Y233">
        <v>4.6716107008563837E-2</v>
      </c>
    </row>
    <row r="234" spans="1:25" x14ac:dyDescent="0.25">
      <c r="A234" s="5" t="s">
        <v>20</v>
      </c>
      <c r="B234">
        <v>1.928766999518634E-2</v>
      </c>
      <c r="C234">
        <v>-7.2236323895860821E-2</v>
      </c>
      <c r="D234">
        <v>-0.1022749231933093</v>
      </c>
      <c r="H234" s="5" t="s">
        <v>76</v>
      </c>
      <c r="I234">
        <v>7.7871251738247715E-2</v>
      </c>
      <c r="J234">
        <v>-2.7207208847143641E-3</v>
      </c>
      <c r="K234">
        <v>-2.7427987805268589E-2</v>
      </c>
      <c r="O234" s="5" t="s">
        <v>77</v>
      </c>
      <c r="P234">
        <v>7.658001268115E-2</v>
      </c>
      <c r="Q234">
        <v>7.1629370075454654E-2</v>
      </c>
      <c r="W234" s="6" t="s">
        <v>21</v>
      </c>
      <c r="X234">
        <v>2.5297734909806649E-2</v>
      </c>
      <c r="Y234">
        <v>6.8376057844078117E-2</v>
      </c>
    </row>
    <row r="235" spans="1:25" x14ac:dyDescent="0.25">
      <c r="A235" s="5" t="s">
        <v>23</v>
      </c>
      <c r="B235">
        <v>7.120176521114871E-2</v>
      </c>
      <c r="C235">
        <v>3.2331055076128781E-2</v>
      </c>
      <c r="D235">
        <v>3.1333155186857392E-2</v>
      </c>
      <c r="H235" s="5" t="s">
        <v>78</v>
      </c>
      <c r="I235">
        <v>-6.0079984241707809E-2</v>
      </c>
      <c r="J235">
        <v>-1.6293147768435799E-2</v>
      </c>
      <c r="K235">
        <v>-2.587146452810913E-2</v>
      </c>
      <c r="O235" s="5" t="s">
        <v>79</v>
      </c>
      <c r="P235">
        <v>-3.6528806755366641E-2</v>
      </c>
      <c r="Q235">
        <v>-7.7540240572561078E-2</v>
      </c>
      <c r="W235" s="6" t="s">
        <v>24</v>
      </c>
      <c r="X235">
        <v>-1.1731898437436701E-2</v>
      </c>
      <c r="Y235">
        <v>2.1318222761399129E-2</v>
      </c>
    </row>
    <row r="236" spans="1:25" x14ac:dyDescent="0.25">
      <c r="W236" s="6" t="s">
        <v>25</v>
      </c>
      <c r="X236">
        <v>-4.1909931044384938E-2</v>
      </c>
      <c r="Y236">
        <v>-2.334053452914955E-2</v>
      </c>
    </row>
    <row r="237" spans="1:25" x14ac:dyDescent="0.25">
      <c r="W237" s="6" t="s">
        <v>26</v>
      </c>
      <c r="X237">
        <v>-1.759092321925956E-2</v>
      </c>
      <c r="Y237">
        <v>-4.0548886448094973E-5</v>
      </c>
    </row>
    <row r="238" spans="1:25" x14ac:dyDescent="0.25">
      <c r="A238" s="3" t="s">
        <v>95</v>
      </c>
      <c r="H238" s="3" t="s">
        <v>95</v>
      </c>
      <c r="O238" s="3" t="s">
        <v>95</v>
      </c>
      <c r="W238" s="6" t="s">
        <v>28</v>
      </c>
      <c r="X238">
        <v>1.21321182016281E-2</v>
      </c>
      <c r="Y238">
        <v>4.4173429548268618E-2</v>
      </c>
    </row>
    <row r="239" spans="1:25" x14ac:dyDescent="0.25">
      <c r="A239" s="5"/>
      <c r="B239" s="5" t="s">
        <v>12</v>
      </c>
      <c r="C239" s="5" t="s">
        <v>68</v>
      </c>
      <c r="D239" s="5" t="s">
        <v>69</v>
      </c>
      <c r="H239" s="5"/>
      <c r="I239" s="5" t="s">
        <v>13</v>
      </c>
      <c r="J239" s="5" t="s">
        <v>70</v>
      </c>
      <c r="K239" s="5" t="s">
        <v>71</v>
      </c>
      <c r="O239" s="5"/>
      <c r="P239" s="5" t="s">
        <v>12</v>
      </c>
      <c r="Q239" s="5" t="s">
        <v>13</v>
      </c>
      <c r="W239" s="6" t="s">
        <v>29</v>
      </c>
      <c r="X239">
        <v>0.14221747393645021</v>
      </c>
      <c r="Y239">
        <v>0.12558024577728649</v>
      </c>
    </row>
    <row r="240" spans="1:25" x14ac:dyDescent="0.25">
      <c r="A240" s="5" t="s">
        <v>14</v>
      </c>
      <c r="B240">
        <v>-0.21976079906729759</v>
      </c>
      <c r="C240">
        <v>8.8470351370462122E-2</v>
      </c>
      <c r="D240">
        <v>7.7182235375276104E-2</v>
      </c>
      <c r="H240" s="5" t="s">
        <v>72</v>
      </c>
      <c r="I240">
        <v>-4.7119842978007129E-2</v>
      </c>
      <c r="J240">
        <v>2.9281638055383981E-2</v>
      </c>
      <c r="K240">
        <v>4.3905503084222329E-2</v>
      </c>
      <c r="O240" s="5" t="s">
        <v>73</v>
      </c>
      <c r="P240">
        <v>-0.21115178631021411</v>
      </c>
      <c r="Q240">
        <v>-3.3236019178376597E-2</v>
      </c>
    </row>
    <row r="241" spans="1:25" x14ac:dyDescent="0.25">
      <c r="A241" s="5" t="s">
        <v>17</v>
      </c>
      <c r="B241">
        <v>-1.886928201478091E-2</v>
      </c>
      <c r="C241">
        <v>-1.332651680397363E-3</v>
      </c>
      <c r="D241">
        <v>-1.7379271470491679E-2</v>
      </c>
      <c r="H241" s="5" t="s">
        <v>74</v>
      </c>
      <c r="I241">
        <v>0.1411842140745698</v>
      </c>
      <c r="J241">
        <v>4.397772354995879E-2</v>
      </c>
      <c r="K241">
        <v>4.4368236081609357E-2</v>
      </c>
      <c r="O241" s="5" t="s">
        <v>75</v>
      </c>
      <c r="P241">
        <v>-0.14319841659146079</v>
      </c>
      <c r="Q241">
        <v>0.1533137011429441</v>
      </c>
    </row>
    <row r="242" spans="1:25" x14ac:dyDescent="0.25">
      <c r="A242" s="5" t="s">
        <v>20</v>
      </c>
      <c r="B242">
        <v>-7.9212962829203551E-3</v>
      </c>
      <c r="C242">
        <v>9.92720089594437E-2</v>
      </c>
      <c r="D242">
        <v>8.6944108509163953E-2</v>
      </c>
      <c r="H242" s="5" t="s">
        <v>76</v>
      </c>
      <c r="I242">
        <v>8.9711794370629275E-2</v>
      </c>
      <c r="J242">
        <v>0.1611728418352249</v>
      </c>
      <c r="K242">
        <v>0.1121634392778785</v>
      </c>
      <c r="O242" s="5" t="s">
        <v>77</v>
      </c>
      <c r="P242">
        <v>-0.17829016482535079</v>
      </c>
      <c r="Q242">
        <v>5.2494913705643381E-2</v>
      </c>
      <c r="W242" s="3" t="s">
        <v>96</v>
      </c>
    </row>
    <row r="243" spans="1:25" x14ac:dyDescent="0.25">
      <c r="A243" s="5" t="s">
        <v>23</v>
      </c>
      <c r="B243">
        <v>-0.1426977929576117</v>
      </c>
      <c r="C243">
        <v>0.18630258051723131</v>
      </c>
      <c r="D243">
        <v>0.12875929958793039</v>
      </c>
      <c r="H243" s="5" t="s">
        <v>78</v>
      </c>
      <c r="I243">
        <v>0.25576140382487977</v>
      </c>
      <c r="J243">
        <v>0.12771356722381011</v>
      </c>
      <c r="K243">
        <v>0.10850399009989679</v>
      </c>
      <c r="O243" s="5" t="s">
        <v>79</v>
      </c>
      <c r="P243">
        <v>-7.5819428468058322E-2</v>
      </c>
      <c r="Q243">
        <v>0.25673452427632087</v>
      </c>
      <c r="W243" s="6"/>
      <c r="X243" s="6" t="s">
        <v>12</v>
      </c>
      <c r="Y243" s="6" t="s">
        <v>13</v>
      </c>
    </row>
    <row r="244" spans="1:25" x14ac:dyDescent="0.25">
      <c r="W244" s="6" t="s">
        <v>15</v>
      </c>
      <c r="X244">
        <v>-1.8411518522139361E-2</v>
      </c>
      <c r="Y244">
        <v>-8.1338082524005886E-2</v>
      </c>
    </row>
    <row r="245" spans="1:25" x14ac:dyDescent="0.25">
      <c r="W245" s="6" t="s">
        <v>18</v>
      </c>
      <c r="X245">
        <v>2.0659164064032742E-2</v>
      </c>
      <c r="Y245">
        <v>2.9964526177660059E-2</v>
      </c>
    </row>
    <row r="246" spans="1:25" x14ac:dyDescent="0.25">
      <c r="W246" s="6" t="s">
        <v>21</v>
      </c>
      <c r="X246">
        <v>-2.1642497529478659E-2</v>
      </c>
      <c r="Y246">
        <v>-5.9471846352133269E-2</v>
      </c>
    </row>
    <row r="247" spans="1:25" x14ac:dyDescent="0.25">
      <c r="W247" s="6" t="s">
        <v>24</v>
      </c>
      <c r="X247">
        <v>-0.14118466138451199</v>
      </c>
      <c r="Y247">
        <v>-0.13832693790693101</v>
      </c>
    </row>
    <row r="248" spans="1:25" x14ac:dyDescent="0.25">
      <c r="W248" s="6" t="s">
        <v>25</v>
      </c>
      <c r="X248">
        <v>5.1677923444338039E-2</v>
      </c>
      <c r="Y248">
        <v>-3.0936388030515811E-2</v>
      </c>
    </row>
    <row r="249" spans="1:25" x14ac:dyDescent="0.25">
      <c r="W249" s="6" t="s">
        <v>26</v>
      </c>
      <c r="X249">
        <v>1.9099081271272099E-2</v>
      </c>
      <c r="Y249">
        <v>1.8870315523157231E-2</v>
      </c>
    </row>
    <row r="250" spans="1:25" x14ac:dyDescent="0.25">
      <c r="W250" s="6" t="s">
        <v>28</v>
      </c>
      <c r="X250">
        <v>3.68418466201489E-3</v>
      </c>
      <c r="Y250">
        <v>-4.9154622166004691E-3</v>
      </c>
    </row>
    <row r="251" spans="1:25" x14ac:dyDescent="0.25">
      <c r="W251" s="6" t="s">
        <v>29</v>
      </c>
      <c r="X251">
        <v>-2.6314756086145009E-2</v>
      </c>
      <c r="Y251">
        <v>3.4053107472081033E-2</v>
      </c>
    </row>
    <row r="252" spans="1:25" x14ac:dyDescent="0.25">
      <c r="A252" t="s">
        <v>97</v>
      </c>
    </row>
    <row r="254" spans="1:25" x14ac:dyDescent="0.25">
      <c r="W254" s="3" t="s">
        <v>98</v>
      </c>
    </row>
    <row r="255" spans="1:25" x14ac:dyDescent="0.25">
      <c r="W255" s="6"/>
      <c r="X255" s="6" t="s">
        <v>12</v>
      </c>
      <c r="Y255" s="6" t="s">
        <v>13</v>
      </c>
    </row>
    <row r="256" spans="1:25" x14ac:dyDescent="0.25">
      <c r="W256" s="6" t="s">
        <v>15</v>
      </c>
      <c r="X256">
        <v>0.42417916862228289</v>
      </c>
      <c r="Y256">
        <v>0.41694344871961542</v>
      </c>
    </row>
    <row r="257" spans="1:25" x14ac:dyDescent="0.25">
      <c r="W257" s="6" t="s">
        <v>18</v>
      </c>
      <c r="X257">
        <v>0.1009568218703982</v>
      </c>
      <c r="Y257">
        <v>8.6741615949981407E-2</v>
      </c>
    </row>
    <row r="258" spans="1:25" x14ac:dyDescent="0.25">
      <c r="A258" s="3" t="s">
        <v>99</v>
      </c>
      <c r="J258" s="3" t="s">
        <v>100</v>
      </c>
      <c r="W258" s="6" t="s">
        <v>21</v>
      </c>
      <c r="X258">
        <v>0.76332359195159472</v>
      </c>
      <c r="Y258">
        <v>0.76370199289120455</v>
      </c>
    </row>
    <row r="259" spans="1:25" x14ac:dyDescent="0.25">
      <c r="A259" s="19"/>
      <c r="B259" s="19" t="s">
        <v>101</v>
      </c>
      <c r="C259" s="19" t="s">
        <v>102</v>
      </c>
      <c r="D259" s="19" t="s">
        <v>103</v>
      </c>
      <c r="E259" s="19" t="s">
        <v>104</v>
      </c>
      <c r="J259" s="19"/>
      <c r="K259" s="19" t="s">
        <v>101</v>
      </c>
      <c r="L259" s="19" t="s">
        <v>102</v>
      </c>
      <c r="M259" s="19" t="s">
        <v>103</v>
      </c>
      <c r="N259" s="19" t="s">
        <v>104</v>
      </c>
      <c r="W259" s="6" t="s">
        <v>24</v>
      </c>
      <c r="X259">
        <v>0.81072881446747602</v>
      </c>
      <c r="Y259">
        <v>0.8007005911795444</v>
      </c>
    </row>
    <row r="260" spans="1:25" x14ac:dyDescent="0.25">
      <c r="A260" s="19" t="s">
        <v>15</v>
      </c>
      <c r="B260">
        <v>49.8046875</v>
      </c>
      <c r="C260">
        <v>77.519529018604203</v>
      </c>
      <c r="D260">
        <v>168.9453125</v>
      </c>
      <c r="E260">
        <v>245.1171875</v>
      </c>
      <c r="J260" s="19" t="s">
        <v>12</v>
      </c>
      <c r="K260">
        <v>0.53333333333333333</v>
      </c>
      <c r="L260">
        <v>12.59223215165764</v>
      </c>
      <c r="M260">
        <v>0.93333333333333335</v>
      </c>
      <c r="N260">
        <v>1.9333333333333329</v>
      </c>
      <c r="W260" s="6" t="s">
        <v>25</v>
      </c>
      <c r="X260">
        <v>3.7338542104875611E-2</v>
      </c>
      <c r="Y260">
        <v>2.4783218797102699E-2</v>
      </c>
    </row>
    <row r="261" spans="1:25" x14ac:dyDescent="0.25">
      <c r="A261" s="19" t="s">
        <v>25</v>
      </c>
      <c r="B261">
        <v>33.203125</v>
      </c>
      <c r="C261">
        <v>37.789035266293098</v>
      </c>
      <c r="D261">
        <v>192.3828125</v>
      </c>
      <c r="E261">
        <v>351.5625</v>
      </c>
      <c r="J261" s="19" t="s">
        <v>105</v>
      </c>
      <c r="K261">
        <v>0.53333333333333333</v>
      </c>
      <c r="L261">
        <v>8.5431992000456098</v>
      </c>
      <c r="M261">
        <v>0.66666666666666663</v>
      </c>
      <c r="N261">
        <v>1.666666666666667</v>
      </c>
      <c r="W261" s="6" t="s">
        <v>26</v>
      </c>
      <c r="X261">
        <v>0.57209293125307936</v>
      </c>
      <c r="Y261">
        <v>0.56468799042374118</v>
      </c>
    </row>
    <row r="262" spans="1:25" x14ac:dyDescent="0.25">
      <c r="A262" s="19" t="s">
        <v>18</v>
      </c>
      <c r="B262">
        <v>25.390625</v>
      </c>
      <c r="C262">
        <v>48.135261630370849</v>
      </c>
      <c r="D262">
        <v>60.546875</v>
      </c>
      <c r="E262">
        <v>121.09375</v>
      </c>
      <c r="W262" s="6" t="s">
        <v>28</v>
      </c>
      <c r="X262">
        <v>0.8343319670627295</v>
      </c>
      <c r="Y262">
        <v>0.82367702223902961</v>
      </c>
    </row>
    <row r="263" spans="1:25" x14ac:dyDescent="0.25">
      <c r="A263" s="19" t="s">
        <v>26</v>
      </c>
      <c r="B263">
        <v>27.34375</v>
      </c>
      <c r="C263">
        <v>77.770667497915937</v>
      </c>
      <c r="D263">
        <v>163.0859375</v>
      </c>
      <c r="E263">
        <v>237.3046875</v>
      </c>
      <c r="W263" s="6" t="s">
        <v>29</v>
      </c>
      <c r="X263">
        <v>0.7034281873429441</v>
      </c>
      <c r="Y263">
        <v>0.69355755099149374</v>
      </c>
    </row>
    <row r="264" spans="1:25" x14ac:dyDescent="0.25">
      <c r="A264" s="19" t="s">
        <v>21</v>
      </c>
      <c r="B264">
        <v>25.390625</v>
      </c>
      <c r="C264">
        <v>55.393049359590648</v>
      </c>
      <c r="D264">
        <v>74.21875</v>
      </c>
      <c r="E264">
        <v>207.03125</v>
      </c>
    </row>
    <row r="265" spans="1:25" x14ac:dyDescent="0.25">
      <c r="A265" s="19" t="s">
        <v>28</v>
      </c>
      <c r="B265">
        <v>23.4375</v>
      </c>
      <c r="C265">
        <v>83.284668861041155</v>
      </c>
      <c r="D265">
        <v>157.2265625</v>
      </c>
      <c r="E265">
        <v>278.3203125</v>
      </c>
    </row>
    <row r="266" spans="1:25" x14ac:dyDescent="0.25">
      <c r="A266" s="19" t="s">
        <v>24</v>
      </c>
      <c r="B266">
        <v>25.390625</v>
      </c>
      <c r="C266">
        <v>97.884714526256218</v>
      </c>
      <c r="D266">
        <v>166.015625</v>
      </c>
      <c r="E266">
        <v>333.984375</v>
      </c>
      <c r="W266" s="3" t="s">
        <v>106</v>
      </c>
    </row>
    <row r="267" spans="1:25" x14ac:dyDescent="0.25">
      <c r="A267" s="19" t="s">
        <v>29</v>
      </c>
      <c r="B267">
        <v>45.8984375</v>
      </c>
      <c r="C267">
        <v>69.660909834901943</v>
      </c>
      <c r="D267">
        <v>133.7890625</v>
      </c>
      <c r="E267">
        <v>183.59375</v>
      </c>
      <c r="W267" s="6"/>
      <c r="X267" s="6" t="s">
        <v>12</v>
      </c>
      <c r="Y267" s="6" t="s">
        <v>13</v>
      </c>
    </row>
    <row r="268" spans="1:25" x14ac:dyDescent="0.25">
      <c r="W268" s="6" t="s">
        <v>15</v>
      </c>
      <c r="X268">
        <v>7.2893781041047462E-2</v>
      </c>
      <c r="Y268">
        <v>9.531617018032966E-2</v>
      </c>
    </row>
    <row r="269" spans="1:25" x14ac:dyDescent="0.25">
      <c r="W269" s="6" t="s">
        <v>18</v>
      </c>
      <c r="X269">
        <v>-1.5776585548196099E-2</v>
      </c>
      <c r="Y269">
        <v>-1.511768725602868E-2</v>
      </c>
    </row>
    <row r="270" spans="1:25" x14ac:dyDescent="0.25">
      <c r="A270" s="3" t="s">
        <v>107</v>
      </c>
      <c r="J270" s="3" t="s">
        <v>108</v>
      </c>
      <c r="W270" s="6" t="s">
        <v>21</v>
      </c>
      <c r="X270">
        <v>-1.5951685464369071E-2</v>
      </c>
      <c r="Y270">
        <v>-1.173821082587195E-2</v>
      </c>
    </row>
    <row r="271" spans="1:25" x14ac:dyDescent="0.25">
      <c r="A271" s="19"/>
      <c r="B271" s="19" t="s">
        <v>101</v>
      </c>
      <c r="C271" s="19" t="s">
        <v>102</v>
      </c>
      <c r="D271" s="19" t="s">
        <v>103</v>
      </c>
      <c r="E271" s="19" t="s">
        <v>104</v>
      </c>
      <c r="J271" s="19"/>
      <c r="K271" s="19" t="s">
        <v>101</v>
      </c>
      <c r="L271" s="19" t="s">
        <v>102</v>
      </c>
      <c r="M271" s="19" t="s">
        <v>103</v>
      </c>
      <c r="N271" s="19" t="s">
        <v>104</v>
      </c>
      <c r="W271" s="6" t="s">
        <v>24</v>
      </c>
      <c r="X271">
        <v>-7.3696289938926006E-3</v>
      </c>
      <c r="Y271">
        <v>1.9412335711200099E-3</v>
      </c>
    </row>
    <row r="272" spans="1:25" x14ac:dyDescent="0.25">
      <c r="A272" s="19" t="s">
        <v>15</v>
      </c>
      <c r="B272">
        <v>49.8046875</v>
      </c>
      <c r="C272">
        <v>56.122958679009912</v>
      </c>
      <c r="D272">
        <v>109.375</v>
      </c>
      <c r="E272">
        <v>231.4453125</v>
      </c>
      <c r="J272" s="19" t="s">
        <v>12</v>
      </c>
      <c r="K272">
        <v>0.16666666666666671</v>
      </c>
      <c r="L272">
        <v>0.60931460675449678</v>
      </c>
      <c r="M272">
        <v>0.83333333333333326</v>
      </c>
      <c r="N272">
        <v>1</v>
      </c>
      <c r="W272" s="6" t="s">
        <v>25</v>
      </c>
      <c r="X272">
        <v>9.7850142133375879E-4</v>
      </c>
      <c r="Y272">
        <v>-5.1460797508283617E-3</v>
      </c>
    </row>
    <row r="273" spans="1:25" x14ac:dyDescent="0.25">
      <c r="A273" s="19" t="s">
        <v>25</v>
      </c>
      <c r="B273">
        <v>43.9453125</v>
      </c>
      <c r="C273">
        <v>65.843092682966613</v>
      </c>
      <c r="D273">
        <v>107.421875</v>
      </c>
      <c r="E273">
        <v>394.53125</v>
      </c>
      <c r="J273" s="19" t="s">
        <v>105</v>
      </c>
      <c r="K273">
        <v>0.33333333333333331</v>
      </c>
      <c r="L273">
        <v>0.50613726231084089</v>
      </c>
      <c r="M273">
        <v>0.83333333333333326</v>
      </c>
      <c r="N273">
        <v>0.83333333333333326</v>
      </c>
      <c r="W273" s="6" t="s">
        <v>26</v>
      </c>
      <c r="X273">
        <v>-5.7019022769552577E-2</v>
      </c>
      <c r="Y273">
        <v>-5.9394431490168292E-2</v>
      </c>
    </row>
    <row r="274" spans="1:25" x14ac:dyDescent="0.25">
      <c r="A274" s="19" t="s">
        <v>18</v>
      </c>
      <c r="B274">
        <v>27.34375</v>
      </c>
      <c r="C274">
        <v>41.387598736705733</v>
      </c>
      <c r="D274">
        <v>46.875</v>
      </c>
      <c r="E274">
        <v>125</v>
      </c>
      <c r="W274" s="6" t="s">
        <v>28</v>
      </c>
      <c r="X274">
        <v>-2.2097431397760471E-2</v>
      </c>
      <c r="Y274">
        <v>-9.6898336738351284E-3</v>
      </c>
    </row>
    <row r="275" spans="1:25" x14ac:dyDescent="0.25">
      <c r="A275" s="19" t="s">
        <v>26</v>
      </c>
      <c r="B275">
        <v>25.390625</v>
      </c>
      <c r="C275">
        <v>50.534903927619993</v>
      </c>
      <c r="D275">
        <v>83.0078125</v>
      </c>
      <c r="E275">
        <v>112.3046875</v>
      </c>
      <c r="W275" s="6" t="s">
        <v>29</v>
      </c>
      <c r="X275">
        <v>2.9872090549651429E-2</v>
      </c>
      <c r="Y275">
        <v>6.4670248390549551E-2</v>
      </c>
    </row>
    <row r="276" spans="1:25" x14ac:dyDescent="0.25">
      <c r="A276" s="19" t="s">
        <v>21</v>
      </c>
      <c r="B276">
        <v>29.296875</v>
      </c>
      <c r="C276">
        <v>74.150431646129732</v>
      </c>
      <c r="D276">
        <v>177.734375</v>
      </c>
      <c r="E276">
        <v>378.90625</v>
      </c>
    </row>
    <row r="277" spans="1:25" x14ac:dyDescent="0.25">
      <c r="A277" s="19" t="s">
        <v>28</v>
      </c>
      <c r="B277">
        <v>19.53125</v>
      </c>
      <c r="C277">
        <v>61.327877222629162</v>
      </c>
      <c r="D277">
        <v>100.5859375</v>
      </c>
      <c r="E277">
        <v>412.109375</v>
      </c>
    </row>
    <row r="278" spans="1:25" x14ac:dyDescent="0.25">
      <c r="A278" s="19" t="s">
        <v>24</v>
      </c>
      <c r="B278">
        <v>28.3203125</v>
      </c>
      <c r="C278">
        <v>65.734162602986586</v>
      </c>
      <c r="D278">
        <v>111.328125</v>
      </c>
      <c r="E278">
        <v>298.828125</v>
      </c>
      <c r="W278" s="3" t="s">
        <v>109</v>
      </c>
    </row>
    <row r="279" spans="1:25" x14ac:dyDescent="0.25">
      <c r="A279" s="19" t="s">
        <v>29</v>
      </c>
      <c r="B279">
        <v>21.484375</v>
      </c>
      <c r="C279">
        <v>71.534953229241665</v>
      </c>
      <c r="D279">
        <v>148.4375</v>
      </c>
      <c r="E279">
        <v>242.1875</v>
      </c>
      <c r="W279" s="6"/>
      <c r="X279" s="6" t="s">
        <v>12</v>
      </c>
      <c r="Y279" s="6" t="s">
        <v>13</v>
      </c>
    </row>
    <row r="280" spans="1:25" x14ac:dyDescent="0.25">
      <c r="W280" s="6" t="s">
        <v>15</v>
      </c>
      <c r="X280">
        <v>8.3252929692629887E-2</v>
      </c>
      <c r="Y280">
        <v>3.7763434887816139E-2</v>
      </c>
    </row>
    <row r="281" spans="1:25" x14ac:dyDescent="0.25">
      <c r="W281" s="6" t="s">
        <v>18</v>
      </c>
      <c r="X281">
        <v>1.1022220509332419E-3</v>
      </c>
      <c r="Y281">
        <v>5.5978010098198831E-3</v>
      </c>
    </row>
    <row r="282" spans="1:25" x14ac:dyDescent="0.25">
      <c r="A282" s="3" t="s">
        <v>110</v>
      </c>
      <c r="J282" s="3" t="s">
        <v>111</v>
      </c>
      <c r="W282" s="6" t="s">
        <v>21</v>
      </c>
      <c r="X282">
        <v>-4.8147547271029129E-2</v>
      </c>
      <c r="Y282">
        <v>1.3764865860957541E-2</v>
      </c>
    </row>
    <row r="283" spans="1:25" x14ac:dyDescent="0.25">
      <c r="A283" s="19"/>
      <c r="B283" s="19" t="s">
        <v>101</v>
      </c>
      <c r="C283" s="19" t="s">
        <v>102</v>
      </c>
      <c r="D283" s="19" t="s">
        <v>103</v>
      </c>
      <c r="E283" s="19" t="s">
        <v>104</v>
      </c>
      <c r="J283" s="19"/>
      <c r="K283" s="19" t="s">
        <v>101</v>
      </c>
      <c r="L283" s="19" t="s">
        <v>102</v>
      </c>
      <c r="M283" s="19" t="s">
        <v>103</v>
      </c>
      <c r="N283" s="19" t="s">
        <v>104</v>
      </c>
      <c r="W283" s="6" t="s">
        <v>24</v>
      </c>
      <c r="X283">
        <v>0.14987186034914129</v>
      </c>
      <c r="Y283">
        <v>0.1421255845638946</v>
      </c>
    </row>
    <row r="284" spans="1:25" x14ac:dyDescent="0.25">
      <c r="A284" s="19" t="s">
        <v>15</v>
      </c>
      <c r="B284">
        <v>49.8046875</v>
      </c>
      <c r="C284">
        <v>91.795507141103599</v>
      </c>
      <c r="D284">
        <v>111.328125</v>
      </c>
      <c r="E284">
        <v>240.234375</v>
      </c>
      <c r="J284" s="19" t="s">
        <v>12</v>
      </c>
      <c r="K284">
        <v>0.33333333333333331</v>
      </c>
      <c r="L284">
        <v>0.65770122688451838</v>
      </c>
      <c r="M284">
        <v>0.66666666666666663</v>
      </c>
      <c r="N284">
        <v>0.66666666666666663</v>
      </c>
      <c r="W284" s="6" t="s">
        <v>25</v>
      </c>
      <c r="X284">
        <v>9.08904682775728E-2</v>
      </c>
      <c r="Y284">
        <v>0.1198416256930963</v>
      </c>
    </row>
    <row r="285" spans="1:25" x14ac:dyDescent="0.25">
      <c r="A285" s="19" t="s">
        <v>25</v>
      </c>
      <c r="B285">
        <v>28.3203125</v>
      </c>
      <c r="C285">
        <v>-1904.739845323465</v>
      </c>
      <c r="D285">
        <v>42.96875</v>
      </c>
      <c r="E285">
        <v>43.9453125</v>
      </c>
      <c r="J285" s="19" t="s">
        <v>105</v>
      </c>
      <c r="K285">
        <v>0.33333333333333331</v>
      </c>
      <c r="L285">
        <v>0.49416330807250169</v>
      </c>
      <c r="M285">
        <v>0.66666666666666663</v>
      </c>
      <c r="N285">
        <v>0.66666666666666663</v>
      </c>
      <c r="W285" s="6" t="s">
        <v>26</v>
      </c>
      <c r="X285">
        <v>0.12408317411909379</v>
      </c>
      <c r="Y285">
        <v>0.20435619840043481</v>
      </c>
    </row>
    <row r="286" spans="1:25" x14ac:dyDescent="0.25">
      <c r="A286" s="19" t="s">
        <v>18</v>
      </c>
      <c r="B286">
        <v>38.0859375</v>
      </c>
      <c r="C286">
        <v>46.124247753335332</v>
      </c>
      <c r="D286">
        <v>53.7109375</v>
      </c>
      <c r="E286">
        <v>103.515625</v>
      </c>
      <c r="W286" s="6" t="s">
        <v>28</v>
      </c>
      <c r="X286">
        <v>0.16700319367853411</v>
      </c>
      <c r="Y286">
        <v>0.26084351381672022</v>
      </c>
    </row>
    <row r="287" spans="1:25" x14ac:dyDescent="0.25">
      <c r="A287" s="19" t="s">
        <v>26</v>
      </c>
      <c r="B287">
        <v>29.296875</v>
      </c>
      <c r="C287">
        <v>53.433023133552162</v>
      </c>
      <c r="D287">
        <v>66.40625</v>
      </c>
      <c r="E287">
        <v>123.046875</v>
      </c>
      <c r="W287" s="6" t="s">
        <v>29</v>
      </c>
      <c r="X287">
        <v>0.21468729650348481</v>
      </c>
      <c r="Y287">
        <v>0.21908961404251451</v>
      </c>
    </row>
    <row r="288" spans="1:25" x14ac:dyDescent="0.25">
      <c r="A288" s="19" t="s">
        <v>21</v>
      </c>
      <c r="B288">
        <v>38.0859375</v>
      </c>
      <c r="C288">
        <v>54.229445185783213</v>
      </c>
      <c r="D288">
        <v>55.6640625</v>
      </c>
      <c r="E288">
        <v>90.8203125</v>
      </c>
    </row>
    <row r="289" spans="1:14" x14ac:dyDescent="0.25">
      <c r="A289" s="19" t="s">
        <v>28</v>
      </c>
      <c r="B289">
        <v>45.8984375</v>
      </c>
      <c r="C289">
        <v>67.512793537538485</v>
      </c>
      <c r="D289">
        <v>89.84375</v>
      </c>
      <c r="E289">
        <v>130.859375</v>
      </c>
    </row>
    <row r="290" spans="1:14" x14ac:dyDescent="0.25">
      <c r="A290" s="19" t="s">
        <v>24</v>
      </c>
      <c r="B290">
        <v>48.828125</v>
      </c>
      <c r="C290">
        <v>69.290405791668249</v>
      </c>
      <c r="D290">
        <v>91.796875</v>
      </c>
      <c r="E290">
        <v>134.765625</v>
      </c>
    </row>
    <row r="291" spans="1:14" x14ac:dyDescent="0.25">
      <c r="A291" s="19" t="s">
        <v>29</v>
      </c>
      <c r="B291">
        <v>60.546875</v>
      </c>
      <c r="C291">
        <v>78.205648667800688</v>
      </c>
      <c r="D291">
        <v>105.46875</v>
      </c>
      <c r="E291">
        <v>144.53125</v>
      </c>
    </row>
    <row r="294" spans="1:14" x14ac:dyDescent="0.25">
      <c r="A294" s="3" t="s">
        <v>112</v>
      </c>
      <c r="J294" s="3" t="s">
        <v>113</v>
      </c>
    </row>
    <row r="295" spans="1:14" x14ac:dyDescent="0.25">
      <c r="A295" s="19"/>
      <c r="B295" s="19" t="s">
        <v>101</v>
      </c>
      <c r="C295" s="19" t="s">
        <v>102</v>
      </c>
      <c r="D295" s="19" t="s">
        <v>103</v>
      </c>
      <c r="E295" s="19" t="s">
        <v>104</v>
      </c>
      <c r="J295" s="19"/>
      <c r="K295" s="19" t="s">
        <v>101</v>
      </c>
      <c r="L295" s="19" t="s">
        <v>102</v>
      </c>
      <c r="M295" s="19" t="s">
        <v>103</v>
      </c>
      <c r="N295" s="19" t="s">
        <v>104</v>
      </c>
    </row>
    <row r="296" spans="1:14" x14ac:dyDescent="0.25">
      <c r="A296" s="19" t="s">
        <v>15</v>
      </c>
      <c r="B296">
        <v>49.8046875</v>
      </c>
      <c r="C296">
        <v>79.183151724592804</v>
      </c>
      <c r="D296">
        <v>108.3984375</v>
      </c>
      <c r="E296">
        <v>182.6171875</v>
      </c>
      <c r="J296" s="19" t="s">
        <v>12</v>
      </c>
      <c r="K296">
        <v>0.2</v>
      </c>
      <c r="L296">
        <v>1.2495097867757601</v>
      </c>
      <c r="M296">
        <v>0.9</v>
      </c>
      <c r="N296">
        <v>1.4</v>
      </c>
    </row>
    <row r="297" spans="1:14" x14ac:dyDescent="0.25">
      <c r="A297" s="19" t="s">
        <v>25</v>
      </c>
      <c r="B297">
        <v>60.546875</v>
      </c>
      <c r="C297">
        <v>76.530822624875</v>
      </c>
      <c r="D297">
        <v>83.0078125</v>
      </c>
      <c r="E297">
        <v>131.8359375</v>
      </c>
      <c r="J297" s="19" t="s">
        <v>105</v>
      </c>
      <c r="K297">
        <v>0.2</v>
      </c>
      <c r="L297">
        <v>0.87690117552178182</v>
      </c>
      <c r="M297">
        <v>0.70000000000000007</v>
      </c>
      <c r="N297">
        <v>1.4</v>
      </c>
    </row>
    <row r="298" spans="1:14" x14ac:dyDescent="0.25">
      <c r="A298" s="19" t="s">
        <v>18</v>
      </c>
      <c r="B298">
        <v>24.4140625</v>
      </c>
      <c r="C298">
        <v>74.402643415306898</v>
      </c>
      <c r="D298">
        <v>90.8203125</v>
      </c>
      <c r="E298">
        <v>142.578125</v>
      </c>
    </row>
    <row r="299" spans="1:14" x14ac:dyDescent="0.25">
      <c r="A299" s="19" t="s">
        <v>26</v>
      </c>
      <c r="B299">
        <v>33.203125</v>
      </c>
      <c r="C299">
        <v>68.913769797700027</v>
      </c>
      <c r="D299">
        <v>83.0078125</v>
      </c>
      <c r="E299">
        <v>124.0234375</v>
      </c>
    </row>
    <row r="300" spans="1:14" x14ac:dyDescent="0.25">
      <c r="A300" s="19" t="s">
        <v>21</v>
      </c>
      <c r="B300">
        <v>32.2265625</v>
      </c>
      <c r="C300">
        <v>53.742259239875558</v>
      </c>
      <c r="D300">
        <v>68.359375</v>
      </c>
      <c r="E300">
        <v>88.8671875</v>
      </c>
    </row>
    <row r="301" spans="1:14" x14ac:dyDescent="0.25">
      <c r="A301" s="19" t="s">
        <v>28</v>
      </c>
      <c r="B301">
        <v>43.9453125</v>
      </c>
      <c r="C301">
        <v>81.11313667403023</v>
      </c>
      <c r="D301">
        <v>98.6328125</v>
      </c>
      <c r="E301">
        <v>166.9921875</v>
      </c>
    </row>
    <row r="302" spans="1:14" x14ac:dyDescent="0.25">
      <c r="A302" s="19" t="s">
        <v>24</v>
      </c>
      <c r="B302">
        <v>32.2265625</v>
      </c>
      <c r="C302">
        <v>74.949567141279388</v>
      </c>
      <c r="D302">
        <v>101.5625</v>
      </c>
      <c r="E302">
        <v>149.4140625</v>
      </c>
    </row>
    <row r="303" spans="1:14" x14ac:dyDescent="0.25">
      <c r="A303" s="19" t="s">
        <v>29</v>
      </c>
      <c r="B303">
        <v>64.453125</v>
      </c>
      <c r="C303">
        <v>93.438701016919609</v>
      </c>
      <c r="D303">
        <v>109.375</v>
      </c>
      <c r="E303">
        <v>191.40625</v>
      </c>
    </row>
    <row r="306" spans="1:14" x14ac:dyDescent="0.25">
      <c r="A306" s="3" t="s">
        <v>114</v>
      </c>
      <c r="J306" s="3" t="s">
        <v>115</v>
      </c>
    </row>
    <row r="307" spans="1:14" x14ac:dyDescent="0.25">
      <c r="A307" s="19"/>
      <c r="B307" s="19" t="s">
        <v>101</v>
      </c>
      <c r="C307" s="19" t="s">
        <v>102</v>
      </c>
      <c r="D307" s="19" t="s">
        <v>103</v>
      </c>
      <c r="E307" s="19" t="s">
        <v>104</v>
      </c>
      <c r="J307" s="19"/>
      <c r="K307" s="19" t="s">
        <v>101</v>
      </c>
      <c r="L307" s="19" t="s">
        <v>102</v>
      </c>
      <c r="M307" s="19" t="s">
        <v>103</v>
      </c>
      <c r="N307" s="19" t="s">
        <v>104</v>
      </c>
    </row>
    <row r="308" spans="1:14" x14ac:dyDescent="0.25">
      <c r="A308" s="19" t="s">
        <v>15</v>
      </c>
      <c r="B308">
        <v>20.5078125</v>
      </c>
      <c r="C308">
        <v>74.09225425274488</v>
      </c>
      <c r="D308">
        <v>87.890625</v>
      </c>
      <c r="E308">
        <v>232.421875</v>
      </c>
      <c r="J308" s="19" t="s">
        <v>12</v>
      </c>
      <c r="K308">
        <v>0.6</v>
      </c>
      <c r="L308">
        <v>1.2257502088291901</v>
      </c>
      <c r="M308">
        <v>0.76666666666666661</v>
      </c>
      <c r="N308">
        <v>1.466666666666667</v>
      </c>
    </row>
    <row r="309" spans="1:14" x14ac:dyDescent="0.25">
      <c r="A309" s="19" t="s">
        <v>25</v>
      </c>
      <c r="B309">
        <v>20.5078125</v>
      </c>
      <c r="C309">
        <v>72.562415333497398</v>
      </c>
      <c r="D309">
        <v>78.125</v>
      </c>
      <c r="E309">
        <v>192.3828125</v>
      </c>
      <c r="J309" s="19" t="s">
        <v>105</v>
      </c>
      <c r="K309">
        <v>0.33333333333333331</v>
      </c>
      <c r="L309">
        <v>0.81878518974309022</v>
      </c>
      <c r="M309">
        <v>0.76666666666666661</v>
      </c>
      <c r="N309">
        <v>1.6333333333333331</v>
      </c>
    </row>
    <row r="310" spans="1:14" x14ac:dyDescent="0.25">
      <c r="A310" s="19" t="s">
        <v>18</v>
      </c>
      <c r="B310">
        <v>24.4140625</v>
      </c>
      <c r="C310">
        <v>71.046229789323988</v>
      </c>
      <c r="D310">
        <v>82.03125</v>
      </c>
      <c r="E310">
        <v>174.8046875</v>
      </c>
    </row>
    <row r="311" spans="1:14" x14ac:dyDescent="0.25">
      <c r="A311" s="19" t="s">
        <v>26</v>
      </c>
      <c r="B311">
        <v>34.1796875</v>
      </c>
      <c r="C311">
        <v>56.048761296302267</v>
      </c>
      <c r="D311">
        <v>71.2890625</v>
      </c>
      <c r="E311">
        <v>107.421875</v>
      </c>
    </row>
    <row r="312" spans="1:14" x14ac:dyDescent="0.25">
      <c r="A312" s="19" t="s">
        <v>21</v>
      </c>
      <c r="B312">
        <v>37.109375</v>
      </c>
      <c r="C312">
        <v>49.664903471424637</v>
      </c>
      <c r="D312">
        <v>50.78125</v>
      </c>
      <c r="E312">
        <v>88.8671875</v>
      </c>
    </row>
    <row r="313" spans="1:14" x14ac:dyDescent="0.25">
      <c r="A313" s="19" t="s">
        <v>28</v>
      </c>
      <c r="B313">
        <v>28.3203125</v>
      </c>
      <c r="C313">
        <v>70.75359558572363</v>
      </c>
      <c r="D313">
        <v>75.1953125</v>
      </c>
      <c r="E313">
        <v>145.5078125</v>
      </c>
    </row>
    <row r="314" spans="1:14" x14ac:dyDescent="0.25">
      <c r="A314" s="19" t="s">
        <v>24</v>
      </c>
      <c r="B314">
        <v>54.6875</v>
      </c>
      <c r="C314">
        <v>65.829341468747771</v>
      </c>
      <c r="D314">
        <v>93.75</v>
      </c>
      <c r="E314">
        <v>153.3203125</v>
      </c>
    </row>
    <row r="315" spans="1:14" x14ac:dyDescent="0.25">
      <c r="A315" s="19" t="s">
        <v>29</v>
      </c>
      <c r="B315">
        <v>55.6640625</v>
      </c>
      <c r="C315">
        <v>64.60350194590761</v>
      </c>
      <c r="D315">
        <v>105.46875</v>
      </c>
      <c r="E315">
        <v>174.8046875</v>
      </c>
    </row>
    <row r="318" spans="1:14" x14ac:dyDescent="0.25">
      <c r="A318" s="3" t="s">
        <v>116</v>
      </c>
      <c r="J318" s="3" t="s">
        <v>117</v>
      </c>
    </row>
    <row r="319" spans="1:14" x14ac:dyDescent="0.25">
      <c r="A319" s="19"/>
      <c r="B319" s="19" t="s">
        <v>101</v>
      </c>
      <c r="C319" s="19" t="s">
        <v>102</v>
      </c>
      <c r="D319" s="19" t="s">
        <v>103</v>
      </c>
      <c r="E319" s="19" t="s">
        <v>104</v>
      </c>
      <c r="J319" s="19"/>
      <c r="K319" s="19" t="s">
        <v>101</v>
      </c>
      <c r="L319" s="19" t="s">
        <v>102</v>
      </c>
      <c r="M319" s="19" t="s">
        <v>103</v>
      </c>
      <c r="N319" s="19" t="s">
        <v>104</v>
      </c>
    </row>
    <row r="320" spans="1:14" x14ac:dyDescent="0.25">
      <c r="A320" s="19" t="s">
        <v>15</v>
      </c>
      <c r="B320">
        <v>49.8046875</v>
      </c>
      <c r="C320">
        <v>65.028105655139399</v>
      </c>
      <c r="D320">
        <v>94.7265625</v>
      </c>
      <c r="E320">
        <v>162.109375</v>
      </c>
      <c r="J320" s="19" t="s">
        <v>12</v>
      </c>
      <c r="K320">
        <v>3.3333333333333333E-2</v>
      </c>
      <c r="L320">
        <v>1.1078064583622631</v>
      </c>
      <c r="M320">
        <v>0.66666666666666663</v>
      </c>
      <c r="N320">
        <v>0.8666666666666667</v>
      </c>
    </row>
    <row r="321" spans="1:14" x14ac:dyDescent="0.25">
      <c r="A321" s="19" t="s">
        <v>25</v>
      </c>
      <c r="B321">
        <v>33.203125</v>
      </c>
      <c r="C321">
        <v>74.613202093714662</v>
      </c>
      <c r="D321">
        <v>83.984375</v>
      </c>
      <c r="E321">
        <v>172.8515625</v>
      </c>
      <c r="J321" s="19" t="s">
        <v>105</v>
      </c>
      <c r="K321">
        <v>6.6666666666666666E-2</v>
      </c>
      <c r="L321">
        <v>0.53554877547399493</v>
      </c>
      <c r="M321">
        <v>0.5</v>
      </c>
      <c r="N321">
        <v>1.2333333333333329</v>
      </c>
    </row>
    <row r="322" spans="1:14" x14ac:dyDescent="0.25">
      <c r="A322" s="19" t="s">
        <v>18</v>
      </c>
      <c r="B322">
        <v>31.25</v>
      </c>
      <c r="C322">
        <v>46.632150053669832</v>
      </c>
      <c r="D322">
        <v>70.3125</v>
      </c>
      <c r="E322">
        <v>91.796875</v>
      </c>
    </row>
    <row r="323" spans="1:14" x14ac:dyDescent="0.25">
      <c r="A323" s="19" t="s">
        <v>26</v>
      </c>
      <c r="B323">
        <v>33.203125</v>
      </c>
      <c r="C323">
        <v>54.307357571962321</v>
      </c>
      <c r="D323">
        <v>68.359375</v>
      </c>
      <c r="E323">
        <v>113.28125</v>
      </c>
    </row>
    <row r="324" spans="1:14" x14ac:dyDescent="0.25">
      <c r="A324" s="19" t="s">
        <v>21</v>
      </c>
      <c r="B324">
        <v>39.0625</v>
      </c>
      <c r="C324">
        <v>66.600621888076276</v>
      </c>
      <c r="D324">
        <v>88.8671875</v>
      </c>
      <c r="E324">
        <v>135.7421875</v>
      </c>
    </row>
    <row r="325" spans="1:14" x14ac:dyDescent="0.25">
      <c r="A325" s="19" t="s">
        <v>28</v>
      </c>
      <c r="B325">
        <v>59.5703125</v>
      </c>
      <c r="C325">
        <v>80.373191490578222</v>
      </c>
      <c r="D325">
        <v>114.2578125</v>
      </c>
      <c r="E325">
        <v>187.5</v>
      </c>
    </row>
    <row r="326" spans="1:14" x14ac:dyDescent="0.25">
      <c r="A326" s="19" t="s">
        <v>24</v>
      </c>
      <c r="B326">
        <v>44.921875</v>
      </c>
      <c r="C326">
        <v>77.788651744512677</v>
      </c>
      <c r="D326">
        <v>110.3515625</v>
      </c>
      <c r="E326">
        <v>179.6875</v>
      </c>
    </row>
    <row r="327" spans="1:14" x14ac:dyDescent="0.25">
      <c r="A327" s="19" t="s">
        <v>29</v>
      </c>
      <c r="B327">
        <v>37.109375</v>
      </c>
      <c r="C327">
        <v>86.938986620956769</v>
      </c>
      <c r="D327">
        <v>131.8359375</v>
      </c>
      <c r="E327">
        <v>196.2890625</v>
      </c>
    </row>
    <row r="330" spans="1:14" x14ac:dyDescent="0.25">
      <c r="A330" s="3" t="s">
        <v>118</v>
      </c>
      <c r="J330" s="3" t="s">
        <v>119</v>
      </c>
    </row>
    <row r="331" spans="1:14" x14ac:dyDescent="0.25">
      <c r="A331" s="19"/>
      <c r="B331" s="19" t="s">
        <v>101</v>
      </c>
      <c r="C331" s="19" t="s">
        <v>102</v>
      </c>
      <c r="D331" s="19" t="s">
        <v>103</v>
      </c>
      <c r="E331" s="19" t="s">
        <v>104</v>
      </c>
      <c r="J331" s="19"/>
      <c r="K331" s="19" t="s">
        <v>101</v>
      </c>
      <c r="L331" s="19" t="s">
        <v>102</v>
      </c>
      <c r="M331" s="19" t="s">
        <v>103</v>
      </c>
      <c r="N331" s="19" t="s">
        <v>104</v>
      </c>
    </row>
    <row r="332" spans="1:14" x14ac:dyDescent="0.25">
      <c r="A332" s="19" t="s">
        <v>15</v>
      </c>
      <c r="B332">
        <v>49.8046875</v>
      </c>
      <c r="C332">
        <v>50.485475525881142</v>
      </c>
      <c r="D332">
        <v>53.7109375</v>
      </c>
      <c r="E332">
        <v>329.1015625</v>
      </c>
      <c r="J332" s="19" t="s">
        <v>12</v>
      </c>
      <c r="K332">
        <v>6.6666666666666666E-2</v>
      </c>
      <c r="L332">
        <v>3.9268426322468239</v>
      </c>
      <c r="M332">
        <v>0.23333333333333331</v>
      </c>
      <c r="N332">
        <v>0.53333333333333333</v>
      </c>
    </row>
    <row r="333" spans="1:14" x14ac:dyDescent="0.25">
      <c r="A333" s="19" t="s">
        <v>25</v>
      </c>
      <c r="B333">
        <v>31.25</v>
      </c>
      <c r="C333">
        <v>64.918160855878995</v>
      </c>
      <c r="D333">
        <v>379.8828125</v>
      </c>
      <c r="E333">
        <v>500</v>
      </c>
      <c r="J333" s="19" t="s">
        <v>105</v>
      </c>
      <c r="K333">
        <v>6.6666666666666666E-2</v>
      </c>
      <c r="L333">
        <v>0.13214488496979651</v>
      </c>
      <c r="M333">
        <v>0.23333333333333331</v>
      </c>
      <c r="N333">
        <v>0.7</v>
      </c>
    </row>
    <row r="334" spans="1:14" x14ac:dyDescent="0.25">
      <c r="A334" s="19" t="s">
        <v>18</v>
      </c>
      <c r="B334">
        <v>24.4140625</v>
      </c>
      <c r="C334">
        <v>22.0440084897355</v>
      </c>
      <c r="D334">
        <v>46.875</v>
      </c>
      <c r="E334">
        <v>132.8125</v>
      </c>
    </row>
    <row r="335" spans="1:14" x14ac:dyDescent="0.25">
      <c r="A335" s="19" t="s">
        <v>26</v>
      </c>
      <c r="B335">
        <v>25.390625</v>
      </c>
      <c r="C335">
        <v>50.40632785471292</v>
      </c>
      <c r="D335">
        <v>69.3359375</v>
      </c>
      <c r="E335">
        <v>142.578125</v>
      </c>
    </row>
    <row r="336" spans="1:14" x14ac:dyDescent="0.25">
      <c r="A336" s="19" t="s">
        <v>21</v>
      </c>
      <c r="B336">
        <v>27.34375</v>
      </c>
      <c r="C336">
        <v>24.510282266904429</v>
      </c>
      <c r="D336">
        <v>40.0390625</v>
      </c>
      <c r="E336">
        <v>404.296875</v>
      </c>
    </row>
    <row r="337" spans="1:14" x14ac:dyDescent="0.25">
      <c r="A337" s="19" t="s">
        <v>28</v>
      </c>
      <c r="B337">
        <v>21.484375</v>
      </c>
      <c r="C337">
        <v>57.972433720415161</v>
      </c>
      <c r="D337">
        <v>69.3359375</v>
      </c>
      <c r="E337">
        <v>383.7890625</v>
      </c>
    </row>
    <row r="338" spans="1:14" x14ac:dyDescent="0.25">
      <c r="A338" s="19" t="s">
        <v>24</v>
      </c>
      <c r="B338">
        <v>28.3203125</v>
      </c>
      <c r="C338">
        <v>86.899949401078956</v>
      </c>
      <c r="D338">
        <v>154.296875</v>
      </c>
      <c r="E338">
        <v>435.546875</v>
      </c>
    </row>
    <row r="339" spans="1:14" x14ac:dyDescent="0.25">
      <c r="A339" s="19" t="s">
        <v>29</v>
      </c>
      <c r="B339">
        <v>22.4609375</v>
      </c>
      <c r="C339">
        <v>-493.18512947418247</v>
      </c>
      <c r="D339">
        <v>84.9609375</v>
      </c>
      <c r="E339">
        <v>108.3984375</v>
      </c>
    </row>
    <row r="342" spans="1:14" x14ac:dyDescent="0.25">
      <c r="A342" s="3" t="s">
        <v>120</v>
      </c>
      <c r="J342" s="3" t="s">
        <v>121</v>
      </c>
    </row>
    <row r="343" spans="1:14" x14ac:dyDescent="0.25">
      <c r="A343" s="19"/>
      <c r="B343" s="19" t="s">
        <v>101</v>
      </c>
      <c r="C343" s="19" t="s">
        <v>102</v>
      </c>
      <c r="D343" s="19" t="s">
        <v>103</v>
      </c>
      <c r="E343" s="19" t="s">
        <v>104</v>
      </c>
      <c r="J343" s="19"/>
      <c r="K343" s="19" t="s">
        <v>101</v>
      </c>
      <c r="L343" s="19" t="s">
        <v>102</v>
      </c>
      <c r="M343" s="19" t="s">
        <v>103</v>
      </c>
      <c r="N343" s="19" t="s">
        <v>104</v>
      </c>
    </row>
    <row r="344" spans="1:14" x14ac:dyDescent="0.25">
      <c r="A344" s="19" t="s">
        <v>15</v>
      </c>
      <c r="B344">
        <v>49.8046875</v>
      </c>
      <c r="C344">
        <v>91.292168053665179</v>
      </c>
      <c r="D344">
        <v>142.578125</v>
      </c>
      <c r="E344">
        <v>235.3515625</v>
      </c>
      <c r="J344" s="19" t="s">
        <v>12</v>
      </c>
      <c r="K344">
        <v>0.25</v>
      </c>
      <c r="L344">
        <v>3.9578115643222929</v>
      </c>
      <c r="M344">
        <v>0.4375</v>
      </c>
      <c r="N344">
        <v>0.5625</v>
      </c>
    </row>
    <row r="345" spans="1:14" x14ac:dyDescent="0.25">
      <c r="A345" s="19" t="s">
        <v>25</v>
      </c>
      <c r="B345">
        <v>32.2265625</v>
      </c>
      <c r="C345">
        <v>76.299383669518519</v>
      </c>
      <c r="D345">
        <v>81.0546875</v>
      </c>
      <c r="E345">
        <v>195.3125</v>
      </c>
      <c r="J345" s="19" t="s">
        <v>105</v>
      </c>
      <c r="K345">
        <v>0.25</v>
      </c>
      <c r="L345">
        <v>2.655313255139419</v>
      </c>
      <c r="M345">
        <v>0.3125</v>
      </c>
      <c r="N345">
        <v>0.5625</v>
      </c>
    </row>
    <row r="346" spans="1:14" x14ac:dyDescent="0.25">
      <c r="A346" s="19" t="s">
        <v>18</v>
      </c>
      <c r="B346">
        <v>39.0625</v>
      </c>
      <c r="C346">
        <v>61.984361735381562</v>
      </c>
      <c r="D346">
        <v>88.8671875</v>
      </c>
      <c r="E346">
        <v>148.4375</v>
      </c>
    </row>
    <row r="347" spans="1:14" x14ac:dyDescent="0.25">
      <c r="A347" s="19" t="s">
        <v>26</v>
      </c>
      <c r="B347">
        <v>32.2265625</v>
      </c>
      <c r="C347">
        <v>45.084698324495939</v>
      </c>
      <c r="D347">
        <v>60.546875</v>
      </c>
      <c r="E347">
        <v>91.796875</v>
      </c>
    </row>
    <row r="348" spans="1:14" x14ac:dyDescent="0.25">
      <c r="A348" s="19" t="s">
        <v>21</v>
      </c>
      <c r="B348">
        <v>50.78125</v>
      </c>
      <c r="C348">
        <v>63.124216792084603</v>
      </c>
      <c r="D348">
        <v>93.75</v>
      </c>
      <c r="E348">
        <v>119.140625</v>
      </c>
    </row>
    <row r="349" spans="1:14" x14ac:dyDescent="0.25">
      <c r="A349" s="19" t="s">
        <v>28</v>
      </c>
      <c r="B349">
        <v>52.734375</v>
      </c>
      <c r="C349">
        <v>70.221006038701816</v>
      </c>
      <c r="D349">
        <v>97.65625</v>
      </c>
      <c r="E349">
        <v>152.34375</v>
      </c>
    </row>
    <row r="350" spans="1:14" x14ac:dyDescent="0.25">
      <c r="A350" s="19" t="s">
        <v>24</v>
      </c>
      <c r="B350">
        <v>48.828125</v>
      </c>
      <c r="C350">
        <v>85.012540787507476</v>
      </c>
      <c r="D350">
        <v>129.8828125</v>
      </c>
      <c r="E350">
        <v>181.640625</v>
      </c>
    </row>
    <row r="351" spans="1:14" x14ac:dyDescent="0.25">
      <c r="A351" s="19" t="s">
        <v>29</v>
      </c>
      <c r="B351">
        <v>33.203125</v>
      </c>
      <c r="C351">
        <v>68.647258753227362</v>
      </c>
      <c r="D351">
        <v>95.703125</v>
      </c>
      <c r="E351">
        <v>127.9296875</v>
      </c>
    </row>
    <row r="354" spans="1:14" x14ac:dyDescent="0.25">
      <c r="A354" s="3" t="s">
        <v>122</v>
      </c>
      <c r="J354" s="3" t="s">
        <v>123</v>
      </c>
    </row>
    <row r="355" spans="1:14" x14ac:dyDescent="0.25">
      <c r="A355" s="19"/>
      <c r="B355" s="19" t="s">
        <v>101</v>
      </c>
      <c r="C355" s="19" t="s">
        <v>102</v>
      </c>
      <c r="D355" s="19" t="s">
        <v>103</v>
      </c>
      <c r="E355" s="19" t="s">
        <v>104</v>
      </c>
      <c r="J355" s="19"/>
      <c r="K355" s="19" t="s">
        <v>101</v>
      </c>
      <c r="L355" s="19" t="s">
        <v>102</v>
      </c>
      <c r="M355" s="19" t="s">
        <v>103</v>
      </c>
      <c r="N355" s="19" t="s">
        <v>104</v>
      </c>
    </row>
    <row r="356" spans="1:14" x14ac:dyDescent="0.25">
      <c r="A356" s="19" t="s">
        <v>15</v>
      </c>
      <c r="B356">
        <v>49.8046875</v>
      </c>
      <c r="C356">
        <v>72.725880931306406</v>
      </c>
      <c r="D356">
        <v>125</v>
      </c>
      <c r="E356">
        <v>258.7890625</v>
      </c>
      <c r="J356" s="19" t="s">
        <v>12</v>
      </c>
      <c r="K356">
        <v>0.16666666666666671</v>
      </c>
      <c r="L356">
        <v>0.44515486595443698</v>
      </c>
      <c r="M356">
        <v>0.66666666666666663</v>
      </c>
      <c r="N356">
        <v>0.83333333333333326</v>
      </c>
    </row>
    <row r="357" spans="1:14" x14ac:dyDescent="0.25">
      <c r="A357" s="19" t="s">
        <v>25</v>
      </c>
      <c r="B357">
        <v>37.109375</v>
      </c>
      <c r="C357">
        <v>44.66543808943117</v>
      </c>
      <c r="D357">
        <v>98.6328125</v>
      </c>
      <c r="E357">
        <v>240.234375</v>
      </c>
      <c r="J357" s="19" t="s">
        <v>105</v>
      </c>
      <c r="K357">
        <v>0.16666666666666671</v>
      </c>
      <c r="L357">
        <v>0.27456051479751092</v>
      </c>
      <c r="M357">
        <v>0.66666666666666663</v>
      </c>
      <c r="N357">
        <v>0.66666666666666663</v>
      </c>
    </row>
    <row r="358" spans="1:14" x14ac:dyDescent="0.25">
      <c r="A358" s="19" t="s">
        <v>18</v>
      </c>
      <c r="B358">
        <v>23.4375</v>
      </c>
      <c r="C358">
        <v>31.770970453875648</v>
      </c>
      <c r="D358">
        <v>44.921875</v>
      </c>
      <c r="E358">
        <v>106.4453125</v>
      </c>
    </row>
    <row r="359" spans="1:14" x14ac:dyDescent="0.25">
      <c r="A359" s="19" t="s">
        <v>26</v>
      </c>
      <c r="B359">
        <v>28.3203125</v>
      </c>
      <c r="C359">
        <v>24.03223034386113</v>
      </c>
      <c r="D359">
        <v>77.1484375</v>
      </c>
      <c r="E359">
        <v>107.421875</v>
      </c>
    </row>
    <row r="360" spans="1:14" x14ac:dyDescent="0.25">
      <c r="A360" s="19" t="s">
        <v>21</v>
      </c>
      <c r="B360">
        <v>28.3203125</v>
      </c>
      <c r="C360">
        <v>11.969780744337459</v>
      </c>
      <c r="D360">
        <v>99.609375</v>
      </c>
      <c r="E360">
        <v>475.5859375</v>
      </c>
    </row>
    <row r="361" spans="1:14" x14ac:dyDescent="0.25">
      <c r="A361" s="19" t="s">
        <v>28</v>
      </c>
      <c r="B361">
        <v>18.5546875</v>
      </c>
      <c r="C361">
        <v>74.308365923214112</v>
      </c>
      <c r="D361">
        <v>60.546875</v>
      </c>
      <c r="E361">
        <v>358.3984375</v>
      </c>
    </row>
    <row r="362" spans="1:14" x14ac:dyDescent="0.25">
      <c r="A362" s="19" t="s">
        <v>24</v>
      </c>
      <c r="B362">
        <v>30.2734375</v>
      </c>
      <c r="C362">
        <v>86.147773314319053</v>
      </c>
      <c r="D362">
        <v>141.6015625</v>
      </c>
      <c r="E362">
        <v>250.9765625</v>
      </c>
    </row>
    <row r="363" spans="1:14" x14ac:dyDescent="0.25">
      <c r="A363" s="19" t="s">
        <v>29</v>
      </c>
      <c r="B363">
        <v>33.203125</v>
      </c>
      <c r="C363">
        <v>-464.35186415371658</v>
      </c>
      <c r="D363">
        <v>84.9609375</v>
      </c>
      <c r="E363">
        <v>97.65625</v>
      </c>
    </row>
    <row r="366" spans="1:14" x14ac:dyDescent="0.25">
      <c r="A366" s="3" t="s">
        <v>124</v>
      </c>
      <c r="J366" s="3" t="s">
        <v>125</v>
      </c>
    </row>
    <row r="367" spans="1:14" x14ac:dyDescent="0.25">
      <c r="A367" s="19"/>
      <c r="B367" s="19" t="s">
        <v>101</v>
      </c>
      <c r="C367" s="19" t="s">
        <v>102</v>
      </c>
      <c r="D367" s="19" t="s">
        <v>103</v>
      </c>
      <c r="E367" s="19" t="s">
        <v>104</v>
      </c>
      <c r="J367" s="19"/>
      <c r="K367" s="19" t="s">
        <v>101</v>
      </c>
      <c r="L367" s="19" t="s">
        <v>102</v>
      </c>
      <c r="M367" s="19" t="s">
        <v>103</v>
      </c>
      <c r="N367" s="19" t="s">
        <v>104</v>
      </c>
    </row>
    <row r="368" spans="1:14" x14ac:dyDescent="0.25">
      <c r="A368" s="19" t="s">
        <v>15</v>
      </c>
      <c r="B368">
        <v>49.8046875</v>
      </c>
      <c r="C368">
        <v>74.848162082931196</v>
      </c>
      <c r="D368">
        <v>120.1171875</v>
      </c>
      <c r="E368">
        <v>234.375</v>
      </c>
      <c r="J368" s="19" t="s">
        <v>12</v>
      </c>
      <c r="K368">
        <v>3.3333333333333333E-2</v>
      </c>
      <c r="L368">
        <v>-12.774087473126359</v>
      </c>
      <c r="M368">
        <v>0.26666666666666672</v>
      </c>
      <c r="N368">
        <v>0.6</v>
      </c>
    </row>
    <row r="369" spans="1:14" x14ac:dyDescent="0.25">
      <c r="A369" s="19" t="s">
        <v>25</v>
      </c>
      <c r="B369">
        <v>29.296875</v>
      </c>
      <c r="C369">
        <v>67.296726975384345</v>
      </c>
      <c r="D369">
        <v>93.75</v>
      </c>
      <c r="E369">
        <v>210.9375</v>
      </c>
      <c r="J369" s="19" t="s">
        <v>105</v>
      </c>
      <c r="K369">
        <v>3.3333333333333333E-2</v>
      </c>
      <c r="L369">
        <v>-3.4483025078861811</v>
      </c>
      <c r="M369">
        <v>0.26666666666666672</v>
      </c>
      <c r="N369">
        <v>0.8666666666666667</v>
      </c>
    </row>
    <row r="370" spans="1:14" x14ac:dyDescent="0.25">
      <c r="A370" s="19" t="s">
        <v>18</v>
      </c>
      <c r="B370">
        <v>26.3671875</v>
      </c>
      <c r="C370">
        <v>48.95421559114817</v>
      </c>
      <c r="D370">
        <v>61.5234375</v>
      </c>
      <c r="E370">
        <v>136.71875</v>
      </c>
    </row>
    <row r="371" spans="1:14" x14ac:dyDescent="0.25">
      <c r="A371" s="19" t="s">
        <v>26</v>
      </c>
      <c r="B371">
        <v>29.296875</v>
      </c>
      <c r="C371">
        <v>49.572291224790057</v>
      </c>
      <c r="D371">
        <v>75.1953125</v>
      </c>
      <c r="E371">
        <v>115.234375</v>
      </c>
    </row>
    <row r="372" spans="1:14" x14ac:dyDescent="0.25">
      <c r="A372" s="19" t="s">
        <v>21</v>
      </c>
      <c r="B372">
        <v>22.4609375</v>
      </c>
      <c r="C372">
        <v>31.983717507247199</v>
      </c>
      <c r="D372">
        <v>52.734375</v>
      </c>
      <c r="E372">
        <v>205.078125</v>
      </c>
    </row>
    <row r="373" spans="1:14" x14ac:dyDescent="0.25">
      <c r="A373" s="19" t="s">
        <v>28</v>
      </c>
      <c r="B373">
        <v>22.4609375</v>
      </c>
      <c r="C373">
        <v>73.818019097324353</v>
      </c>
      <c r="D373">
        <v>107.421875</v>
      </c>
      <c r="E373">
        <v>299.8046875</v>
      </c>
    </row>
    <row r="374" spans="1:14" x14ac:dyDescent="0.25">
      <c r="A374" s="19" t="s">
        <v>24</v>
      </c>
      <c r="B374">
        <v>42.96875</v>
      </c>
      <c r="C374">
        <v>78.958360548925143</v>
      </c>
      <c r="D374">
        <v>121.09375</v>
      </c>
      <c r="E374">
        <v>212.890625</v>
      </c>
    </row>
    <row r="375" spans="1:14" x14ac:dyDescent="0.25">
      <c r="A375" s="19" t="s">
        <v>29</v>
      </c>
      <c r="B375">
        <v>26.3671875</v>
      </c>
      <c r="C375">
        <v>85.494111558540979</v>
      </c>
      <c r="D375">
        <v>208.984375</v>
      </c>
      <c r="E375">
        <v>285.15625</v>
      </c>
    </row>
    <row r="378" spans="1:14" x14ac:dyDescent="0.25">
      <c r="A378" s="3" t="s">
        <v>126</v>
      </c>
      <c r="J378" s="3" t="s">
        <v>127</v>
      </c>
    </row>
    <row r="379" spans="1:14" x14ac:dyDescent="0.25">
      <c r="A379" s="19"/>
      <c r="B379" s="19" t="s">
        <v>101</v>
      </c>
      <c r="C379" s="19" t="s">
        <v>102</v>
      </c>
      <c r="D379" s="19" t="s">
        <v>103</v>
      </c>
      <c r="E379" s="19" t="s">
        <v>104</v>
      </c>
      <c r="J379" s="19"/>
      <c r="K379" s="19" t="s">
        <v>101</v>
      </c>
      <c r="L379" s="19" t="s">
        <v>102</v>
      </c>
      <c r="M379" s="19" t="s">
        <v>103</v>
      </c>
      <c r="N379" s="19" t="s">
        <v>104</v>
      </c>
    </row>
    <row r="380" spans="1:14" x14ac:dyDescent="0.25">
      <c r="A380" s="19" t="s">
        <v>15</v>
      </c>
      <c r="B380">
        <v>21.484375</v>
      </c>
      <c r="C380">
        <v>97.203513678392511</v>
      </c>
      <c r="D380">
        <v>135.7421875</v>
      </c>
      <c r="E380">
        <v>274.4140625</v>
      </c>
      <c r="J380" s="19" t="s">
        <v>12</v>
      </c>
      <c r="K380">
        <v>0.25</v>
      </c>
      <c r="L380">
        <v>1.073741715490492</v>
      </c>
      <c r="M380">
        <v>0.70000000000000007</v>
      </c>
      <c r="N380">
        <v>2.15</v>
      </c>
    </row>
    <row r="381" spans="1:14" x14ac:dyDescent="0.25">
      <c r="A381" s="19" t="s">
        <v>25</v>
      </c>
      <c r="B381">
        <v>27.34375</v>
      </c>
      <c r="C381">
        <v>-43.801647578815597</v>
      </c>
      <c r="D381">
        <v>77.1484375</v>
      </c>
      <c r="E381">
        <v>147.4609375</v>
      </c>
      <c r="J381" s="19" t="s">
        <v>105</v>
      </c>
      <c r="K381">
        <v>0.35</v>
      </c>
      <c r="L381">
        <v>1.2215227759517679</v>
      </c>
      <c r="M381">
        <v>0.5</v>
      </c>
      <c r="N381">
        <v>1.65</v>
      </c>
    </row>
    <row r="382" spans="1:14" x14ac:dyDescent="0.25">
      <c r="A382" s="19" t="s">
        <v>18</v>
      </c>
      <c r="B382">
        <v>36.1328125</v>
      </c>
      <c r="C382">
        <v>70.724302259945674</v>
      </c>
      <c r="D382">
        <v>66.40625</v>
      </c>
      <c r="E382">
        <v>192.3828125</v>
      </c>
    </row>
    <row r="383" spans="1:14" x14ac:dyDescent="0.25">
      <c r="A383" s="19" t="s">
        <v>26</v>
      </c>
      <c r="B383">
        <v>28.3203125</v>
      </c>
      <c r="C383">
        <v>44.566175919228982</v>
      </c>
      <c r="D383">
        <v>73.2421875</v>
      </c>
      <c r="E383">
        <v>92.7734375</v>
      </c>
    </row>
    <row r="384" spans="1:14" x14ac:dyDescent="0.25">
      <c r="A384" s="19" t="s">
        <v>21</v>
      </c>
      <c r="B384">
        <v>34.1796875</v>
      </c>
      <c r="C384">
        <v>53.949193037963973</v>
      </c>
      <c r="D384">
        <v>68.359375</v>
      </c>
      <c r="E384">
        <v>97.65625</v>
      </c>
    </row>
    <row r="385" spans="1:5" x14ac:dyDescent="0.25">
      <c r="A385" s="19" t="s">
        <v>28</v>
      </c>
      <c r="B385">
        <v>35.15625</v>
      </c>
      <c r="C385">
        <v>74.630343103257346</v>
      </c>
      <c r="D385">
        <v>72.265625</v>
      </c>
      <c r="E385">
        <v>130.859375</v>
      </c>
    </row>
    <row r="386" spans="1:5" x14ac:dyDescent="0.25">
      <c r="A386" s="19" t="s">
        <v>24</v>
      </c>
      <c r="B386">
        <v>35.15625</v>
      </c>
      <c r="C386">
        <v>85.197067454273594</v>
      </c>
      <c r="D386">
        <v>111.328125</v>
      </c>
      <c r="E386">
        <v>137.6953125</v>
      </c>
    </row>
    <row r="387" spans="1:5" x14ac:dyDescent="0.25">
      <c r="A387" s="19" t="s">
        <v>29</v>
      </c>
      <c r="B387">
        <v>62.5</v>
      </c>
      <c r="C387">
        <v>86.813942022842497</v>
      </c>
      <c r="D387">
        <v>98.6328125</v>
      </c>
      <c r="E387">
        <v>168.9453125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7"/>
  <sheetViews>
    <sheetView topLeftCell="A317" workbookViewId="0">
      <selection activeCell="J258" sqref="J258"/>
    </sheetView>
  </sheetViews>
  <sheetFormatPr defaultColWidth="11.42578125" defaultRowHeight="15" x14ac:dyDescent="0.25"/>
  <sheetData>
    <row r="1" spans="1:18" x14ac:dyDescent="0.25">
      <c r="A1" s="1" t="s">
        <v>0</v>
      </c>
      <c r="B1" s="2" t="s">
        <v>1</v>
      </c>
    </row>
    <row r="2" spans="1:18" x14ac:dyDescent="0.25">
      <c r="A2" s="1" t="s">
        <v>2</v>
      </c>
      <c r="B2" s="2">
        <v>21</v>
      </c>
    </row>
    <row r="3" spans="1:18" x14ac:dyDescent="0.25">
      <c r="A3" s="1" t="s">
        <v>3</v>
      </c>
      <c r="B3" s="2" t="s">
        <v>4</v>
      </c>
    </row>
    <row r="4" spans="1:18" x14ac:dyDescent="0.25">
      <c r="A4" s="1" t="s">
        <v>5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t="s">
        <v>10</v>
      </c>
      <c r="B7" t="s">
        <v>11</v>
      </c>
      <c r="C7" t="s">
        <v>6</v>
      </c>
      <c r="H7" s="4"/>
      <c r="I7" s="4" t="s">
        <v>12</v>
      </c>
      <c r="J7" s="4" t="s">
        <v>13</v>
      </c>
      <c r="P7" s="4"/>
      <c r="Q7" s="4" t="s">
        <v>12</v>
      </c>
      <c r="R7" s="4" t="s">
        <v>13</v>
      </c>
    </row>
    <row r="8" spans="1:18" x14ac:dyDescent="0.25">
      <c r="A8" t="s">
        <v>14</v>
      </c>
      <c r="B8">
        <v>84.46536326882466</v>
      </c>
      <c r="C8">
        <v>6.9160033081159717</v>
      </c>
      <c r="H8" s="4" t="s">
        <v>15</v>
      </c>
      <c r="I8">
        <v>6.3032116958768272E-2</v>
      </c>
      <c r="J8">
        <v>5.5415673400354082E-2</v>
      </c>
      <c r="P8" s="4" t="s">
        <v>16</v>
      </c>
      <c r="Q8">
        <v>4.4108262177241848E-2</v>
      </c>
      <c r="R8">
        <v>-0.5179082554891381</v>
      </c>
    </row>
    <row r="9" spans="1:18" x14ac:dyDescent="0.25">
      <c r="A9" t="s">
        <v>17</v>
      </c>
      <c r="B9">
        <v>22.975133520669619</v>
      </c>
      <c r="C9">
        <v>12.157082411511141</v>
      </c>
      <c r="H9" s="4" t="s">
        <v>18</v>
      </c>
      <c r="I9">
        <v>0.10810714664044931</v>
      </c>
      <c r="J9">
        <v>8.8292435276345352E-2</v>
      </c>
      <c r="P9" s="4" t="s">
        <v>19</v>
      </c>
      <c r="Q9">
        <v>6.2662138785770258</v>
      </c>
      <c r="R9">
        <v>9.5664903672224053</v>
      </c>
    </row>
    <row r="10" spans="1:18" x14ac:dyDescent="0.25">
      <c r="A10" t="s">
        <v>20</v>
      </c>
      <c r="B10">
        <v>8.3487266606059034</v>
      </c>
      <c r="C10">
        <v>2.0291958151735532</v>
      </c>
      <c r="H10" s="4" t="s">
        <v>21</v>
      </c>
      <c r="I10">
        <v>0.15598527648991839</v>
      </c>
      <c r="J10">
        <v>0.13762620097726319</v>
      </c>
      <c r="P10" s="4" t="s">
        <v>22</v>
      </c>
      <c r="Q10">
        <v>38.649759704420013</v>
      </c>
      <c r="R10">
        <v>48.868612485270397</v>
      </c>
    </row>
    <row r="11" spans="1:18" x14ac:dyDescent="0.25">
      <c r="A11" t="s">
        <v>23</v>
      </c>
      <c r="B11">
        <v>5.843046738362994</v>
      </c>
      <c r="C11">
        <v>16.466782626209248</v>
      </c>
      <c r="H11" s="4" t="s">
        <v>24</v>
      </c>
      <c r="I11">
        <v>6.984101937256107E-2</v>
      </c>
      <c r="J11">
        <v>7.835798894979408E-2</v>
      </c>
    </row>
    <row r="12" spans="1:18" x14ac:dyDescent="0.25">
      <c r="H12" s="4" t="s">
        <v>25</v>
      </c>
      <c r="I12">
        <v>9.5000051965441965E-2</v>
      </c>
      <c r="J12">
        <v>9.9842774497785114E-2</v>
      </c>
    </row>
    <row r="13" spans="1:18" x14ac:dyDescent="0.25">
      <c r="H13" s="4" t="s">
        <v>26</v>
      </c>
      <c r="I13">
        <v>5.3298417373017992E-2</v>
      </c>
      <c r="J13">
        <v>7.107089156894339E-2</v>
      </c>
      <c r="P13" s="4" t="s">
        <v>27</v>
      </c>
      <c r="Q13">
        <v>662.31415569872809</v>
      </c>
    </row>
    <row r="14" spans="1:18" x14ac:dyDescent="0.25">
      <c r="H14" s="4" t="s">
        <v>28</v>
      </c>
      <c r="I14">
        <v>7.6489200638749241E-2</v>
      </c>
      <c r="J14">
        <v>0.1193016297190268</v>
      </c>
    </row>
    <row r="15" spans="1:18" x14ac:dyDescent="0.25">
      <c r="H15" s="4" t="s">
        <v>29</v>
      </c>
      <c r="I15">
        <v>0.15263303707583969</v>
      </c>
      <c r="J15">
        <v>0.123548064300933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t="s">
        <v>10</v>
      </c>
      <c r="B20" t="s">
        <v>11</v>
      </c>
      <c r="C20" t="s">
        <v>6</v>
      </c>
      <c r="H20" s="4"/>
      <c r="I20" s="4" t="s">
        <v>12</v>
      </c>
      <c r="J20" s="4" t="s">
        <v>13</v>
      </c>
      <c r="P20" s="4"/>
      <c r="Q20" s="4" t="s">
        <v>12</v>
      </c>
      <c r="R20" s="4" t="s">
        <v>13</v>
      </c>
    </row>
    <row r="21" spans="1:18" x14ac:dyDescent="0.25">
      <c r="A21" t="s">
        <v>14</v>
      </c>
      <c r="B21">
        <v>62.636068802262898</v>
      </c>
      <c r="C21">
        <v>5.1164192140855036</v>
      </c>
      <c r="H21" s="4" t="s">
        <v>15</v>
      </c>
      <c r="I21">
        <v>0.49336676931912732</v>
      </c>
      <c r="J21">
        <v>0.36524695910257371</v>
      </c>
      <c r="P21" s="4" t="s">
        <v>16</v>
      </c>
      <c r="Q21">
        <v>7.2547259101836417E-2</v>
      </c>
      <c r="R21">
        <v>-0.15100431483933541</v>
      </c>
    </row>
    <row r="22" spans="1:18" x14ac:dyDescent="0.25">
      <c r="A22" t="s">
        <v>17</v>
      </c>
      <c r="B22">
        <v>16.15301206115198</v>
      </c>
      <c r="C22">
        <v>9.2048816901007857</v>
      </c>
      <c r="H22" s="4" t="s">
        <v>18</v>
      </c>
      <c r="I22">
        <v>0.53545566356545993</v>
      </c>
      <c r="J22">
        <v>0.43078321955014598</v>
      </c>
      <c r="P22" s="4" t="s">
        <v>19</v>
      </c>
      <c r="Q22">
        <v>3.960834893839662</v>
      </c>
      <c r="R22">
        <v>5.4855155553629276</v>
      </c>
    </row>
    <row r="23" spans="1:18" x14ac:dyDescent="0.25">
      <c r="A23" t="s">
        <v>20</v>
      </c>
      <c r="B23">
        <v>2.3567343302998962</v>
      </c>
      <c r="C23">
        <v>4.1441090710998276</v>
      </c>
      <c r="H23" s="4" t="s">
        <v>21</v>
      </c>
      <c r="I23">
        <v>0.37939182508067337</v>
      </c>
      <c r="J23">
        <v>0.46158343453499229</v>
      </c>
      <c r="P23" s="4" t="s">
        <v>22</v>
      </c>
      <c r="Q23">
        <v>23.355385518314371</v>
      </c>
      <c r="R23">
        <v>31.55548162959057</v>
      </c>
    </row>
    <row r="24" spans="1:18" x14ac:dyDescent="0.25">
      <c r="A24" t="s">
        <v>23</v>
      </c>
      <c r="B24">
        <v>8.1422927221944796</v>
      </c>
      <c r="C24">
        <v>4.5885786153359209</v>
      </c>
      <c r="H24" s="4" t="s">
        <v>24</v>
      </c>
      <c r="I24">
        <v>0.58043281852275297</v>
      </c>
      <c r="J24">
        <v>0.75126850874299789</v>
      </c>
    </row>
    <row r="25" spans="1:18" x14ac:dyDescent="0.25">
      <c r="H25" s="4" t="s">
        <v>25</v>
      </c>
      <c r="I25">
        <v>0.4673116601300632</v>
      </c>
      <c r="J25">
        <v>0.41534651550235668</v>
      </c>
    </row>
    <row r="26" spans="1:18" x14ac:dyDescent="0.25">
      <c r="H26" s="4" t="s">
        <v>26</v>
      </c>
      <c r="I26">
        <v>0.28413333578064037</v>
      </c>
      <c r="J26">
        <v>0.25988490623683241</v>
      </c>
      <c r="P26" s="4" t="s">
        <v>27</v>
      </c>
      <c r="Q26">
        <v>253.59384803712169</v>
      </c>
    </row>
    <row r="27" spans="1:18" x14ac:dyDescent="0.25">
      <c r="H27" s="4" t="s">
        <v>28</v>
      </c>
      <c r="I27">
        <v>0.42142670564948259</v>
      </c>
      <c r="J27">
        <v>0.56794939479855655</v>
      </c>
    </row>
    <row r="28" spans="1:18" x14ac:dyDescent="0.25">
      <c r="H28" s="4" t="s">
        <v>29</v>
      </c>
      <c r="I28">
        <v>0.80516853674577216</v>
      </c>
      <c r="J28">
        <v>0.71138326149313602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t="s">
        <v>10</v>
      </c>
      <c r="B33" t="s">
        <v>11</v>
      </c>
      <c r="C33" t="s">
        <v>6</v>
      </c>
      <c r="H33" s="4"/>
      <c r="I33" s="4" t="s">
        <v>12</v>
      </c>
      <c r="J33" s="4" t="s">
        <v>13</v>
      </c>
      <c r="P33" s="4"/>
      <c r="Q33" s="4" t="s">
        <v>12</v>
      </c>
      <c r="R33" s="4" t="s">
        <v>13</v>
      </c>
    </row>
    <row r="34" spans="1:18" x14ac:dyDescent="0.25">
      <c r="A34" t="s">
        <v>14</v>
      </c>
      <c r="B34">
        <v>82.712349124764046</v>
      </c>
      <c r="C34">
        <v>5.4455635675756069</v>
      </c>
      <c r="H34" s="4" t="s">
        <v>15</v>
      </c>
      <c r="I34">
        <v>0.40188273240089067</v>
      </c>
      <c r="J34">
        <v>0.422951622574879</v>
      </c>
      <c r="P34" s="4" t="s">
        <v>16</v>
      </c>
      <c r="Q34">
        <v>-0.57976293164270143</v>
      </c>
      <c r="R34">
        <v>1.091143515993259</v>
      </c>
    </row>
    <row r="35" spans="1:18" x14ac:dyDescent="0.25">
      <c r="A35" t="s">
        <v>17</v>
      </c>
      <c r="B35">
        <v>38.826868348549169</v>
      </c>
      <c r="C35">
        <v>6.1344875523077196</v>
      </c>
      <c r="H35" s="4" t="s">
        <v>18</v>
      </c>
      <c r="I35">
        <v>0.30273271509500199</v>
      </c>
      <c r="J35">
        <v>0.25927684939777118</v>
      </c>
      <c r="P35" s="4" t="s">
        <v>19</v>
      </c>
      <c r="Q35">
        <v>16.872990344155561</v>
      </c>
      <c r="R35">
        <v>29.505219006231709</v>
      </c>
    </row>
    <row r="36" spans="1:18" x14ac:dyDescent="0.25">
      <c r="A36" t="s">
        <v>20</v>
      </c>
      <c r="B36">
        <v>14.874782507241211</v>
      </c>
      <c r="C36">
        <v>29.056122529807659</v>
      </c>
      <c r="H36" s="4" t="s">
        <v>21</v>
      </c>
      <c r="I36">
        <v>0.78499000933987972</v>
      </c>
      <c r="J36">
        <v>0.7069157732380924</v>
      </c>
      <c r="P36" s="4" t="s">
        <v>22</v>
      </c>
      <c r="Q36">
        <v>70.787305793433504</v>
      </c>
      <c r="R36">
        <v>109.1713525005059</v>
      </c>
    </row>
    <row r="37" spans="1:18" x14ac:dyDescent="0.25">
      <c r="A37" t="s">
        <v>23</v>
      </c>
      <c r="B37">
        <v>28.389516342920981</v>
      </c>
      <c r="C37">
        <v>32.798261493999512</v>
      </c>
      <c r="H37" s="4" t="s">
        <v>24</v>
      </c>
      <c r="I37">
        <v>0.63385376049789044</v>
      </c>
      <c r="J37">
        <v>0.69955876679165252</v>
      </c>
    </row>
    <row r="38" spans="1:18" x14ac:dyDescent="0.25">
      <c r="H38" s="4" t="s">
        <v>25</v>
      </c>
      <c r="I38">
        <v>0.53763313061561491</v>
      </c>
      <c r="J38">
        <v>0.36342668978589349</v>
      </c>
    </row>
    <row r="39" spans="1:18" x14ac:dyDescent="0.25">
      <c r="H39" s="4" t="s">
        <v>26</v>
      </c>
      <c r="I39">
        <v>0.54668454023582269</v>
      </c>
      <c r="J39">
        <v>0.40591695519231308</v>
      </c>
      <c r="P39" s="4" t="s">
        <v>27</v>
      </c>
      <c r="Q39">
        <v>1932.940476086874</v>
      </c>
    </row>
    <row r="40" spans="1:18" x14ac:dyDescent="0.25">
      <c r="H40" s="4" t="s">
        <v>28</v>
      </c>
      <c r="I40">
        <v>0.74227269545500807</v>
      </c>
      <c r="J40">
        <v>0.75443203176493323</v>
      </c>
    </row>
    <row r="41" spans="1:18" x14ac:dyDescent="0.25">
      <c r="H41" s="4" t="s">
        <v>29</v>
      </c>
      <c r="I41">
        <v>0.64594632911424243</v>
      </c>
      <c r="J41">
        <v>0.70285142771203901</v>
      </c>
    </row>
    <row r="45" spans="1:18" x14ac:dyDescent="0.25">
      <c r="B45" s="3" t="s">
        <v>36</v>
      </c>
      <c r="H45" s="3" t="s">
        <v>37</v>
      </c>
      <c r="P45" s="3" t="s">
        <v>38</v>
      </c>
    </row>
    <row r="46" spans="1:18" x14ac:dyDescent="0.25">
      <c r="A46" t="s">
        <v>10</v>
      </c>
      <c r="B46" t="s">
        <v>11</v>
      </c>
      <c r="C46" t="s">
        <v>6</v>
      </c>
      <c r="H46" s="4"/>
      <c r="I46" s="4" t="s">
        <v>12</v>
      </c>
      <c r="J46" s="4" t="s">
        <v>13</v>
      </c>
      <c r="P46" s="4"/>
      <c r="Q46" s="4" t="s">
        <v>12</v>
      </c>
      <c r="R46" s="4" t="s">
        <v>13</v>
      </c>
    </row>
    <row r="47" spans="1:18" x14ac:dyDescent="0.25">
      <c r="A47" t="s">
        <v>14</v>
      </c>
      <c r="B47">
        <v>138.19939357405869</v>
      </c>
      <c r="C47">
        <v>7.6098288640316119</v>
      </c>
      <c r="H47" s="4" t="s">
        <v>15</v>
      </c>
      <c r="I47">
        <v>0.2348338787671348</v>
      </c>
      <c r="J47">
        <v>0.24995524687966991</v>
      </c>
      <c r="P47" s="4" t="s">
        <v>16</v>
      </c>
      <c r="Q47">
        <v>-2.8964904372725599</v>
      </c>
      <c r="R47">
        <v>4.540938226776861</v>
      </c>
    </row>
    <row r="48" spans="1:18" x14ac:dyDescent="0.25">
      <c r="A48" t="s">
        <v>17</v>
      </c>
      <c r="B48">
        <v>15.16787832321519</v>
      </c>
      <c r="C48">
        <v>13.631701959198789</v>
      </c>
      <c r="H48" s="4" t="s">
        <v>18</v>
      </c>
      <c r="I48">
        <v>0.17849967701108849</v>
      </c>
      <c r="J48">
        <v>0.21556969834118461</v>
      </c>
      <c r="P48" s="4" t="s">
        <v>19</v>
      </c>
      <c r="Q48">
        <v>16.602060219596581</v>
      </c>
      <c r="R48">
        <v>37.482862710413343</v>
      </c>
    </row>
    <row r="49" spans="1:18" x14ac:dyDescent="0.25">
      <c r="A49" t="s">
        <v>20</v>
      </c>
      <c r="B49">
        <v>35.405230704231407</v>
      </c>
      <c r="C49">
        <v>27.915395999204868</v>
      </c>
      <c r="H49" s="4" t="s">
        <v>21</v>
      </c>
      <c r="I49">
        <v>0.35895419275024909</v>
      </c>
      <c r="J49">
        <v>0.38661606263169668</v>
      </c>
      <c r="P49" s="4" t="s">
        <v>22</v>
      </c>
      <c r="Q49">
        <v>70.464557965035112</v>
      </c>
      <c r="R49">
        <v>134.18082707055541</v>
      </c>
    </row>
    <row r="50" spans="1:18" x14ac:dyDescent="0.25">
      <c r="A50" t="s">
        <v>23</v>
      </c>
      <c r="B50">
        <v>23.288071204803732</v>
      </c>
      <c r="C50">
        <v>16.599204828887711</v>
      </c>
      <c r="H50" s="4" t="s">
        <v>24</v>
      </c>
      <c r="I50">
        <v>0.37526811893945772</v>
      </c>
      <c r="J50">
        <v>0.44085943773581399</v>
      </c>
    </row>
    <row r="51" spans="1:18" x14ac:dyDescent="0.25">
      <c r="H51" s="4" t="s">
        <v>25</v>
      </c>
      <c r="I51">
        <v>0.55617492722434025</v>
      </c>
      <c r="J51">
        <v>0.63340875349837367</v>
      </c>
    </row>
    <row r="52" spans="1:18" x14ac:dyDescent="0.25">
      <c r="H52" s="4" t="s">
        <v>26</v>
      </c>
      <c r="I52">
        <v>0.53258442050024446</v>
      </c>
      <c r="J52">
        <v>0.61013161733224452</v>
      </c>
      <c r="P52" s="4" t="s">
        <v>27</v>
      </c>
      <c r="Q52">
        <v>2875.4373897409532</v>
      </c>
    </row>
    <row r="53" spans="1:18" x14ac:dyDescent="0.25">
      <c r="H53" s="4" t="s">
        <v>28</v>
      </c>
      <c r="I53">
        <v>0.62241709029641512</v>
      </c>
      <c r="J53">
        <v>0.64438501066876064</v>
      </c>
    </row>
    <row r="54" spans="1:18" x14ac:dyDescent="0.25">
      <c r="H54" s="4" t="s">
        <v>29</v>
      </c>
      <c r="I54">
        <v>0.42678514911845689</v>
      </c>
      <c r="J54">
        <v>0.40888706548347398</v>
      </c>
    </row>
    <row r="58" spans="1:18" x14ac:dyDescent="0.25">
      <c r="B58" s="3" t="s">
        <v>39</v>
      </c>
      <c r="H58" s="3" t="s">
        <v>40</v>
      </c>
      <c r="P58" s="3" t="s">
        <v>41</v>
      </c>
    </row>
    <row r="59" spans="1:18" x14ac:dyDescent="0.25">
      <c r="A59" t="s">
        <v>10</v>
      </c>
      <c r="B59" t="s">
        <v>11</v>
      </c>
      <c r="C59" t="s">
        <v>6</v>
      </c>
      <c r="H59" s="4"/>
      <c r="I59" s="4" t="s">
        <v>12</v>
      </c>
      <c r="J59" s="4" t="s">
        <v>13</v>
      </c>
      <c r="P59" s="4"/>
      <c r="Q59" s="4" t="s">
        <v>12</v>
      </c>
      <c r="R59" s="4" t="s">
        <v>13</v>
      </c>
    </row>
    <row r="60" spans="1:18" x14ac:dyDescent="0.25">
      <c r="A60" t="s">
        <v>14</v>
      </c>
      <c r="B60">
        <v>114.00675285942739</v>
      </c>
      <c r="C60">
        <v>12.302131830872231</v>
      </c>
      <c r="H60" s="4" t="s">
        <v>15</v>
      </c>
      <c r="I60">
        <v>8.2403191135543979E-2</v>
      </c>
      <c r="J60">
        <v>7.1963144399101522E-2</v>
      </c>
      <c r="P60" s="4" t="s">
        <v>16</v>
      </c>
      <c r="Q60">
        <v>3.10420186014401</v>
      </c>
      <c r="R60">
        <v>-8.6680236164203901</v>
      </c>
    </row>
    <row r="61" spans="1:18" x14ac:dyDescent="0.25">
      <c r="A61" t="s">
        <v>17</v>
      </c>
      <c r="B61">
        <v>21.854743096816541</v>
      </c>
      <c r="C61">
        <v>91.0992066070162</v>
      </c>
      <c r="H61" s="4" t="s">
        <v>18</v>
      </c>
      <c r="I61">
        <v>0.14512856502880039</v>
      </c>
      <c r="J61">
        <v>0.12500385880838591</v>
      </c>
      <c r="P61" s="4" t="s">
        <v>19</v>
      </c>
      <c r="Q61">
        <v>22.70481551334548</v>
      </c>
      <c r="R61">
        <v>31.67203724034658</v>
      </c>
    </row>
    <row r="62" spans="1:18" x14ac:dyDescent="0.25">
      <c r="A62" t="s">
        <v>20</v>
      </c>
      <c r="B62">
        <v>30.175112291843551</v>
      </c>
      <c r="C62">
        <v>31.45470329190567</v>
      </c>
      <c r="H62" s="4" t="s">
        <v>21</v>
      </c>
      <c r="I62">
        <v>8.367771646526638E-2</v>
      </c>
      <c r="J62">
        <v>7.4778896251327359E-2</v>
      </c>
      <c r="P62" s="4" t="s">
        <v>22</v>
      </c>
      <c r="Q62">
        <v>108.5412733435768</v>
      </c>
      <c r="R62">
        <v>153.20106563196569</v>
      </c>
    </row>
    <row r="63" spans="1:18" x14ac:dyDescent="0.25">
      <c r="A63" t="s">
        <v>23</v>
      </c>
      <c r="B63">
        <v>50.969169069600127</v>
      </c>
      <c r="C63">
        <v>21.98292809670518</v>
      </c>
      <c r="H63" s="4" t="s">
        <v>24</v>
      </c>
      <c r="I63">
        <v>0.28401983562558608</v>
      </c>
      <c r="J63">
        <v>8.5016761827681961E-2</v>
      </c>
    </row>
    <row r="64" spans="1:18" x14ac:dyDescent="0.25">
      <c r="H64" s="4" t="s">
        <v>25</v>
      </c>
      <c r="I64">
        <v>0.11798549045569209</v>
      </c>
      <c r="J64">
        <v>0.1398842899842497</v>
      </c>
    </row>
    <row r="65" spans="1:18" x14ac:dyDescent="0.25">
      <c r="H65" s="4" t="s">
        <v>26</v>
      </c>
      <c r="I65">
        <v>9.0848349151250674E-2</v>
      </c>
      <c r="J65">
        <v>8.9826598740849223E-2</v>
      </c>
      <c r="P65" s="4" t="s">
        <v>27</v>
      </c>
      <c r="Q65">
        <v>3389.639058290451</v>
      </c>
    </row>
    <row r="66" spans="1:18" x14ac:dyDescent="0.25">
      <c r="H66" s="4" t="s">
        <v>28</v>
      </c>
      <c r="I66">
        <v>9.8390533265310928E-2</v>
      </c>
      <c r="J66">
        <v>9.870138902020191E-2</v>
      </c>
    </row>
    <row r="67" spans="1:18" x14ac:dyDescent="0.25">
      <c r="H67" s="4" t="s">
        <v>29</v>
      </c>
      <c r="I67">
        <v>0.16530261988780481</v>
      </c>
      <c r="J67">
        <v>0.12450539436434779</v>
      </c>
    </row>
    <row r="71" spans="1:18" x14ac:dyDescent="0.25">
      <c r="B71" s="3" t="s">
        <v>42</v>
      </c>
      <c r="H71" s="3" t="s">
        <v>43</v>
      </c>
      <c r="P71" s="3" t="s">
        <v>44</v>
      </c>
    </row>
    <row r="72" spans="1:18" x14ac:dyDescent="0.25">
      <c r="A72" t="s">
        <v>10</v>
      </c>
      <c r="B72" t="s">
        <v>11</v>
      </c>
      <c r="C72" t="s">
        <v>6</v>
      </c>
      <c r="H72" s="4"/>
      <c r="I72" s="4" t="s">
        <v>12</v>
      </c>
      <c r="J72" s="4" t="s">
        <v>13</v>
      </c>
      <c r="P72" s="4"/>
      <c r="Q72" s="4" t="s">
        <v>12</v>
      </c>
      <c r="R72" s="4" t="s">
        <v>13</v>
      </c>
    </row>
    <row r="73" spans="1:18" x14ac:dyDescent="0.25">
      <c r="A73" t="s">
        <v>14</v>
      </c>
      <c r="B73">
        <v>556.32424078900601</v>
      </c>
      <c r="C73">
        <v>26.702306004272341</v>
      </c>
      <c r="H73" s="4" t="s">
        <v>15</v>
      </c>
      <c r="I73">
        <v>9.3119543399233784E-2</v>
      </c>
      <c r="J73">
        <v>0.10948414250984639</v>
      </c>
      <c r="P73" s="4" t="s">
        <v>16</v>
      </c>
      <c r="Q73">
        <v>0.19222077094474571</v>
      </c>
      <c r="R73">
        <v>-0.38392988299504871</v>
      </c>
    </row>
    <row r="74" spans="1:18" x14ac:dyDescent="0.25">
      <c r="A74" t="s">
        <v>17</v>
      </c>
      <c r="B74">
        <v>66.328903606274466</v>
      </c>
      <c r="C74">
        <v>34.391568561221511</v>
      </c>
      <c r="H74" s="4" t="s">
        <v>18</v>
      </c>
      <c r="I74">
        <v>0.13813342517273669</v>
      </c>
      <c r="J74">
        <v>9.9339028568184731E-2</v>
      </c>
      <c r="P74" s="4" t="s">
        <v>19</v>
      </c>
      <c r="Q74">
        <v>18.155071467111959</v>
      </c>
      <c r="R74">
        <v>23.565260927715538</v>
      </c>
    </row>
    <row r="75" spans="1:18" x14ac:dyDescent="0.25">
      <c r="A75" t="s">
        <v>20</v>
      </c>
      <c r="B75">
        <v>54.017486500011813</v>
      </c>
      <c r="C75">
        <v>22.11383420682391</v>
      </c>
      <c r="H75" s="4" t="s">
        <v>21</v>
      </c>
      <c r="I75">
        <v>5.1141757830400467E-2</v>
      </c>
      <c r="J75">
        <v>5.7258501876765407E-2</v>
      </c>
      <c r="P75" s="4" t="s">
        <v>22</v>
      </c>
      <c r="Q75">
        <v>142.9336303584663</v>
      </c>
      <c r="R75">
        <v>142.6715035027008</v>
      </c>
    </row>
    <row r="76" spans="1:18" x14ac:dyDescent="0.25">
      <c r="A76" t="s">
        <v>23</v>
      </c>
      <c r="B76">
        <v>36.941252135924188</v>
      </c>
      <c r="C76">
        <v>50.275004252463127</v>
      </c>
      <c r="H76" s="4" t="s">
        <v>24</v>
      </c>
      <c r="I76">
        <v>0.205152002949722</v>
      </c>
      <c r="J76">
        <v>0.23102387669088961</v>
      </c>
    </row>
    <row r="77" spans="1:18" x14ac:dyDescent="0.25">
      <c r="H77" s="4" t="s">
        <v>25</v>
      </c>
      <c r="I77">
        <v>4.9642253570669703E-2</v>
      </c>
      <c r="J77">
        <v>7.8402378816046989E-2</v>
      </c>
    </row>
    <row r="78" spans="1:18" x14ac:dyDescent="0.25">
      <c r="H78" s="4" t="s">
        <v>26</v>
      </c>
      <c r="I78">
        <v>6.2016553535057223E-2</v>
      </c>
      <c r="J78">
        <v>7.2938172709617569E-2</v>
      </c>
      <c r="P78" s="4" t="s">
        <v>27</v>
      </c>
      <c r="Q78">
        <v>10556.893644795769</v>
      </c>
    </row>
    <row r="79" spans="1:18" x14ac:dyDescent="0.25">
      <c r="H79" s="4" t="s">
        <v>28</v>
      </c>
      <c r="I79">
        <v>0.1005908731807281</v>
      </c>
      <c r="J79">
        <v>8.4357070509882837E-2</v>
      </c>
    </row>
    <row r="80" spans="1:18" x14ac:dyDescent="0.25">
      <c r="H80" s="4" t="s">
        <v>29</v>
      </c>
      <c r="I80">
        <v>0.15032298601992611</v>
      </c>
      <c r="J80">
        <v>9.6586109076638504E-2</v>
      </c>
    </row>
    <row r="84" spans="1:18" x14ac:dyDescent="0.25">
      <c r="B84" s="3" t="s">
        <v>45</v>
      </c>
      <c r="H84" s="3" t="s">
        <v>46</v>
      </c>
      <c r="P84" s="3" t="s">
        <v>47</v>
      </c>
    </row>
    <row r="85" spans="1:18" x14ac:dyDescent="0.25">
      <c r="A85" t="s">
        <v>10</v>
      </c>
      <c r="B85" t="s">
        <v>11</v>
      </c>
      <c r="C85" t="s">
        <v>6</v>
      </c>
      <c r="H85" s="4"/>
      <c r="I85" s="4" t="s">
        <v>12</v>
      </c>
      <c r="J85" s="4" t="s">
        <v>13</v>
      </c>
      <c r="P85" s="4"/>
      <c r="Q85" s="4" t="s">
        <v>12</v>
      </c>
      <c r="R85" s="4" t="s">
        <v>13</v>
      </c>
    </row>
    <row r="86" spans="1:18" x14ac:dyDescent="0.25">
      <c r="A86" t="s">
        <v>14</v>
      </c>
      <c r="B86">
        <v>63.871286476421488</v>
      </c>
      <c r="C86">
        <v>5.4112767529949357</v>
      </c>
      <c r="H86" s="4" t="s">
        <v>15</v>
      </c>
      <c r="I86">
        <v>0.1189442566622568</v>
      </c>
      <c r="J86">
        <v>0.17827818474952009</v>
      </c>
      <c r="P86" s="4" t="s">
        <v>16</v>
      </c>
      <c r="Q86">
        <v>-0.32453375597309292</v>
      </c>
      <c r="R86">
        <v>0.66133130280091568</v>
      </c>
    </row>
    <row r="87" spans="1:18" x14ac:dyDescent="0.25">
      <c r="A87" t="s">
        <v>17</v>
      </c>
      <c r="B87">
        <v>23.44999768059883</v>
      </c>
      <c r="C87">
        <v>10.35343402399565</v>
      </c>
      <c r="H87" s="4" t="s">
        <v>18</v>
      </c>
      <c r="I87">
        <v>0.1034561166177872</v>
      </c>
      <c r="J87">
        <v>7.5287900958869489E-2</v>
      </c>
      <c r="P87" s="4" t="s">
        <v>19</v>
      </c>
      <c r="Q87">
        <v>4.6711741108322506</v>
      </c>
      <c r="R87">
        <v>6.3653064869888638</v>
      </c>
    </row>
    <row r="88" spans="1:18" x14ac:dyDescent="0.25">
      <c r="A88" t="s">
        <v>20</v>
      </c>
      <c r="B88">
        <v>2.4004983097654011</v>
      </c>
      <c r="C88">
        <v>2.8630228815254699</v>
      </c>
      <c r="H88" s="4" t="s">
        <v>21</v>
      </c>
      <c r="I88">
        <v>0.1016097753219574</v>
      </c>
      <c r="J88">
        <v>7.7410360744405798E-2</v>
      </c>
      <c r="P88" s="4" t="s">
        <v>22</v>
      </c>
      <c r="Q88">
        <v>30.283963227866799</v>
      </c>
      <c r="R88">
        <v>44.272649717142698</v>
      </c>
    </row>
    <row r="89" spans="1:18" x14ac:dyDescent="0.25">
      <c r="A89" t="s">
        <v>23</v>
      </c>
      <c r="B89">
        <v>10.1820168167351</v>
      </c>
      <c r="C89">
        <v>8.5578677073829095</v>
      </c>
      <c r="H89" s="4" t="s">
        <v>24</v>
      </c>
      <c r="I89">
        <v>0.10151453703761069</v>
      </c>
      <c r="J89">
        <v>0.1180577506713841</v>
      </c>
    </row>
    <row r="90" spans="1:18" x14ac:dyDescent="0.25">
      <c r="H90" s="4" t="s">
        <v>25</v>
      </c>
      <c r="I90">
        <v>7.6846466015323467E-2</v>
      </c>
      <c r="J90">
        <v>8.1410605341430506E-2</v>
      </c>
    </row>
    <row r="91" spans="1:18" x14ac:dyDescent="0.25">
      <c r="H91" s="4" t="s">
        <v>26</v>
      </c>
      <c r="I91">
        <v>6.2907187059295169E-2</v>
      </c>
      <c r="J91">
        <v>9.1517877701262823E-2</v>
      </c>
      <c r="P91" s="4" t="s">
        <v>27</v>
      </c>
      <c r="Q91">
        <v>266.50745596700932</v>
      </c>
    </row>
    <row r="92" spans="1:18" x14ac:dyDescent="0.25">
      <c r="H92" s="4" t="s">
        <v>28</v>
      </c>
      <c r="I92">
        <v>0.1180065166042145</v>
      </c>
      <c r="J92">
        <v>0.1444844269239331</v>
      </c>
    </row>
    <row r="93" spans="1:18" x14ac:dyDescent="0.25">
      <c r="H93" s="4" t="s">
        <v>29</v>
      </c>
      <c r="I93">
        <v>7.9050249492834179E-2</v>
      </c>
      <c r="J93">
        <v>0.13495699112657439</v>
      </c>
    </row>
    <row r="97" spans="1:18" x14ac:dyDescent="0.25">
      <c r="B97" s="3" t="s">
        <v>48</v>
      </c>
      <c r="H97" s="3" t="s">
        <v>49</v>
      </c>
      <c r="P97" s="3" t="s">
        <v>50</v>
      </c>
    </row>
    <row r="98" spans="1:18" x14ac:dyDescent="0.25">
      <c r="A98" t="s">
        <v>10</v>
      </c>
      <c r="B98" t="s">
        <v>11</v>
      </c>
      <c r="C98" t="s">
        <v>6</v>
      </c>
      <c r="H98" s="4"/>
      <c r="I98" s="4" t="s">
        <v>12</v>
      </c>
      <c r="J98" s="4" t="s">
        <v>13</v>
      </c>
      <c r="P98" s="4"/>
      <c r="Q98" s="4" t="s">
        <v>12</v>
      </c>
      <c r="R98" s="4" t="s">
        <v>13</v>
      </c>
    </row>
    <row r="99" spans="1:18" x14ac:dyDescent="0.25">
      <c r="A99" t="s">
        <v>14</v>
      </c>
      <c r="B99">
        <v>878.23884499368751</v>
      </c>
      <c r="C99">
        <v>33.323943744547933</v>
      </c>
      <c r="H99" s="4" t="s">
        <v>15</v>
      </c>
      <c r="I99">
        <v>0.1774983816763922</v>
      </c>
      <c r="J99">
        <v>0.1864310314104981</v>
      </c>
      <c r="P99" s="4" t="s">
        <v>16</v>
      </c>
      <c r="Q99">
        <v>-0.34098469423295058</v>
      </c>
      <c r="R99">
        <v>-0.84120220162743209</v>
      </c>
    </row>
    <row r="100" spans="1:18" x14ac:dyDescent="0.25">
      <c r="A100" t="s">
        <v>17</v>
      </c>
      <c r="B100">
        <v>61.370105244236093</v>
      </c>
      <c r="C100">
        <v>68.055823476393982</v>
      </c>
      <c r="H100" s="4" t="s">
        <v>18</v>
      </c>
      <c r="I100">
        <v>0.161384943796583</v>
      </c>
      <c r="J100">
        <v>0.1678784713136682</v>
      </c>
      <c r="P100" s="4" t="s">
        <v>19</v>
      </c>
      <c r="Q100">
        <v>14.390069745730701</v>
      </c>
      <c r="R100">
        <v>21.656333344838611</v>
      </c>
    </row>
    <row r="101" spans="1:18" x14ac:dyDescent="0.25">
      <c r="A101" t="s">
        <v>20</v>
      </c>
      <c r="B101">
        <v>57.498328035400938</v>
      </c>
      <c r="C101">
        <v>14.12292051579621</v>
      </c>
      <c r="H101" s="4" t="s">
        <v>21</v>
      </c>
      <c r="I101">
        <v>8.2541140954354539E-2</v>
      </c>
      <c r="J101">
        <v>9.6114020887203153E-2</v>
      </c>
      <c r="P101" s="4" t="s">
        <v>22</v>
      </c>
      <c r="Q101">
        <v>78.607347014598645</v>
      </c>
      <c r="R101">
        <v>132.0844548559536</v>
      </c>
    </row>
    <row r="102" spans="1:18" x14ac:dyDescent="0.25">
      <c r="A102" t="s">
        <v>23</v>
      </c>
      <c r="B102">
        <v>64.342757342563161</v>
      </c>
      <c r="C102">
        <v>16.682403975287169</v>
      </c>
      <c r="H102" s="4" t="s">
        <v>24</v>
      </c>
      <c r="I102">
        <v>7.3187181788164343E-2</v>
      </c>
      <c r="J102">
        <v>0.1247595376005321</v>
      </c>
    </row>
    <row r="103" spans="1:18" x14ac:dyDescent="0.25">
      <c r="H103" s="4" t="s">
        <v>25</v>
      </c>
      <c r="I103">
        <v>0.1134834194340653</v>
      </c>
      <c r="J103">
        <v>0.13880619581536671</v>
      </c>
    </row>
    <row r="104" spans="1:18" x14ac:dyDescent="0.25">
      <c r="H104" s="4" t="s">
        <v>26</v>
      </c>
      <c r="I104">
        <v>0.18934306351717181</v>
      </c>
      <c r="J104">
        <v>0.19357857046707699</v>
      </c>
      <c r="P104" s="4" t="s">
        <v>27</v>
      </c>
      <c r="Q104">
        <v>3120.7785652876692</v>
      </c>
    </row>
    <row r="105" spans="1:18" x14ac:dyDescent="0.25">
      <c r="H105" s="4" t="s">
        <v>28</v>
      </c>
      <c r="I105">
        <v>0.1063957356377682</v>
      </c>
      <c r="J105">
        <v>9.7674986460644417E-2</v>
      </c>
    </row>
    <row r="106" spans="1:18" x14ac:dyDescent="0.25">
      <c r="H106" s="4" t="s">
        <v>29</v>
      </c>
      <c r="I106">
        <v>0.1793592155023212</v>
      </c>
      <c r="J106">
        <v>0.18765898946694221</v>
      </c>
    </row>
    <row r="110" spans="1:18" x14ac:dyDescent="0.25">
      <c r="B110" s="3" t="s">
        <v>51</v>
      </c>
      <c r="H110" s="3" t="s">
        <v>52</v>
      </c>
      <c r="P110" s="3" t="s">
        <v>53</v>
      </c>
    </row>
    <row r="111" spans="1:18" x14ac:dyDescent="0.25">
      <c r="A111" t="s">
        <v>10</v>
      </c>
      <c r="B111" t="s">
        <v>11</v>
      </c>
      <c r="C111" t="s">
        <v>6</v>
      </c>
      <c r="H111" s="4"/>
      <c r="I111" s="4" t="s">
        <v>12</v>
      </c>
      <c r="J111" s="4" t="s">
        <v>13</v>
      </c>
      <c r="P111" s="4"/>
      <c r="Q111" s="4" t="s">
        <v>12</v>
      </c>
      <c r="R111" s="4" t="s">
        <v>13</v>
      </c>
    </row>
    <row r="112" spans="1:18" x14ac:dyDescent="0.25">
      <c r="A112" t="s">
        <v>14</v>
      </c>
      <c r="B112">
        <v>109.9342836458562</v>
      </c>
      <c r="C112">
        <v>6.4828714141489812</v>
      </c>
      <c r="H112" s="4" t="s">
        <v>15</v>
      </c>
      <c r="I112">
        <v>0.42471374702941789</v>
      </c>
      <c r="J112">
        <v>0.43663078835989289</v>
      </c>
      <c r="P112" s="4" t="s">
        <v>16</v>
      </c>
      <c r="Q112">
        <v>-0.40042091168845628</v>
      </c>
      <c r="R112">
        <v>4.6906431165813223E-2</v>
      </c>
    </row>
    <row r="113" spans="1:18" x14ac:dyDescent="0.25">
      <c r="A113" t="s">
        <v>17</v>
      </c>
      <c r="B113">
        <v>21.163197938675751</v>
      </c>
      <c r="C113">
        <v>15.05571958751778</v>
      </c>
      <c r="H113" s="4" t="s">
        <v>18</v>
      </c>
      <c r="I113">
        <v>0.43252448290002782</v>
      </c>
      <c r="J113">
        <v>0.31841040620102268</v>
      </c>
      <c r="P113" s="4" t="s">
        <v>19</v>
      </c>
      <c r="Q113">
        <v>4.2952784596167151</v>
      </c>
      <c r="R113">
        <v>6.4275003302617693</v>
      </c>
    </row>
    <row r="114" spans="1:18" x14ac:dyDescent="0.25">
      <c r="A114" t="s">
        <v>20</v>
      </c>
      <c r="B114">
        <v>8.0795959839593845</v>
      </c>
      <c r="C114">
        <v>3.458253014588947</v>
      </c>
      <c r="H114" s="4" t="s">
        <v>21</v>
      </c>
      <c r="I114">
        <v>0.60619150609704864</v>
      </c>
      <c r="J114">
        <v>0.49788191089804418</v>
      </c>
      <c r="P114" s="4" t="s">
        <v>22</v>
      </c>
      <c r="Q114">
        <v>28.171928915927388</v>
      </c>
      <c r="R114">
        <v>37.696656549235499</v>
      </c>
    </row>
    <row r="115" spans="1:18" x14ac:dyDescent="0.25">
      <c r="A115" t="s">
        <v>23</v>
      </c>
      <c r="B115">
        <v>8.1415343210281677</v>
      </c>
      <c r="C115">
        <v>6.4268294361475853</v>
      </c>
      <c r="H115" s="4" t="s">
        <v>24</v>
      </c>
      <c r="I115">
        <v>0.63947716656272002</v>
      </c>
      <c r="J115">
        <v>0.55178754714429123</v>
      </c>
    </row>
    <row r="116" spans="1:18" x14ac:dyDescent="0.25">
      <c r="H116" s="4" t="s">
        <v>25</v>
      </c>
      <c r="I116">
        <v>0.7530493976822964</v>
      </c>
      <c r="J116">
        <v>0.59543460283195049</v>
      </c>
    </row>
    <row r="117" spans="1:18" x14ac:dyDescent="0.25">
      <c r="H117" s="4" t="s">
        <v>26</v>
      </c>
      <c r="I117">
        <v>0.71797267684889221</v>
      </c>
      <c r="J117">
        <v>0.60355110220516928</v>
      </c>
      <c r="P117" s="4" t="s">
        <v>27</v>
      </c>
      <c r="Q117">
        <v>279.47674047140907</v>
      </c>
    </row>
    <row r="118" spans="1:18" x14ac:dyDescent="0.25">
      <c r="H118" s="4" t="s">
        <v>28</v>
      </c>
      <c r="I118">
        <v>0.65954796536513871</v>
      </c>
      <c r="J118">
        <v>0.54929409539018725</v>
      </c>
    </row>
    <row r="119" spans="1:18" x14ac:dyDescent="0.25">
      <c r="H119" s="4" t="s">
        <v>29</v>
      </c>
      <c r="I119">
        <v>0.57545660655703035</v>
      </c>
      <c r="J119">
        <v>0.54179505847264553</v>
      </c>
    </row>
    <row r="123" spans="1:18" x14ac:dyDescent="0.25">
      <c r="B123" s="3" t="s">
        <v>54</v>
      </c>
      <c r="H123" s="3" t="s">
        <v>55</v>
      </c>
      <c r="P123" s="3" t="s">
        <v>56</v>
      </c>
    </row>
    <row r="124" spans="1:18" x14ac:dyDescent="0.25">
      <c r="A124" t="s">
        <v>10</v>
      </c>
      <c r="B124" t="s">
        <v>11</v>
      </c>
      <c r="C124" t="s">
        <v>6</v>
      </c>
      <c r="H124" s="4"/>
      <c r="I124" s="4" t="s">
        <v>12</v>
      </c>
      <c r="J124" s="4" t="s">
        <v>13</v>
      </c>
      <c r="P124" s="4"/>
      <c r="Q124" s="4" t="s">
        <v>12</v>
      </c>
      <c r="R124" s="4" t="s">
        <v>13</v>
      </c>
    </row>
    <row r="125" spans="1:18" x14ac:dyDescent="0.25">
      <c r="A125" t="s">
        <v>14</v>
      </c>
      <c r="B125">
        <v>106.1571728402526</v>
      </c>
      <c r="C125">
        <v>6.0081514177008817</v>
      </c>
      <c r="H125" s="4" t="s">
        <v>15</v>
      </c>
      <c r="I125">
        <v>8.4890636778749584E-2</v>
      </c>
      <c r="J125">
        <v>0.12209789978546989</v>
      </c>
      <c r="P125" s="4" t="s">
        <v>16</v>
      </c>
      <c r="Q125">
        <v>-0.31381156958010509</v>
      </c>
      <c r="R125">
        <v>0.52798566251025936</v>
      </c>
    </row>
    <row r="126" spans="1:18" x14ac:dyDescent="0.25">
      <c r="A126" t="s">
        <v>17</v>
      </c>
      <c r="B126">
        <v>14.297028475404661</v>
      </c>
      <c r="C126">
        <v>22.78547254070903</v>
      </c>
      <c r="H126" s="4" t="s">
        <v>18</v>
      </c>
      <c r="I126">
        <v>6.7232511357300892E-2</v>
      </c>
      <c r="J126">
        <v>0.1148750469666185</v>
      </c>
      <c r="P126" s="4" t="s">
        <v>19</v>
      </c>
      <c r="Q126">
        <v>8.434494746699837</v>
      </c>
      <c r="R126">
        <v>12.79091715492531</v>
      </c>
    </row>
    <row r="127" spans="1:18" x14ac:dyDescent="0.25">
      <c r="A127" t="s">
        <v>20</v>
      </c>
      <c r="B127">
        <v>12.5077657741812</v>
      </c>
      <c r="C127">
        <v>3.8731521098881578</v>
      </c>
      <c r="H127" s="4" t="s">
        <v>21</v>
      </c>
      <c r="I127">
        <v>0.1056177621869392</v>
      </c>
      <c r="J127">
        <v>0.11769497394916011</v>
      </c>
      <c r="P127" s="4" t="s">
        <v>22</v>
      </c>
      <c r="Q127">
        <v>46.022466462212549</v>
      </c>
      <c r="R127">
        <v>60.7861785570854</v>
      </c>
    </row>
    <row r="128" spans="1:18" x14ac:dyDescent="0.25">
      <c r="A128" t="s">
        <v>23</v>
      </c>
      <c r="B128">
        <v>36.174258560958499</v>
      </c>
      <c r="C128">
        <v>5.0994037964808836</v>
      </c>
      <c r="H128" s="4" t="s">
        <v>24</v>
      </c>
      <c r="I128">
        <v>0.16551566917263319</v>
      </c>
      <c r="J128">
        <v>0.23450743006626021</v>
      </c>
    </row>
    <row r="129" spans="1:18" x14ac:dyDescent="0.25">
      <c r="H129" s="4" t="s">
        <v>25</v>
      </c>
      <c r="I129">
        <v>0.12340499697344801</v>
      </c>
      <c r="J129">
        <v>9.3776166360454064E-2</v>
      </c>
    </row>
    <row r="130" spans="1:18" x14ac:dyDescent="0.25">
      <c r="H130" s="4" t="s">
        <v>26</v>
      </c>
      <c r="I130">
        <v>4.974899849840065E-2</v>
      </c>
      <c r="J130">
        <v>6.1807440279599918E-2</v>
      </c>
      <c r="P130" s="4" t="s">
        <v>27</v>
      </c>
      <c r="Q130">
        <v>868.57872488055034</v>
      </c>
    </row>
    <row r="131" spans="1:18" x14ac:dyDescent="0.25">
      <c r="H131" s="4" t="s">
        <v>28</v>
      </c>
      <c r="I131">
        <v>0.1045537820657839</v>
      </c>
      <c r="J131">
        <v>0.16826088852418269</v>
      </c>
    </row>
    <row r="132" spans="1:18" x14ac:dyDescent="0.25">
      <c r="H132" s="4" t="s">
        <v>29</v>
      </c>
      <c r="I132">
        <v>0.16906709775419149</v>
      </c>
      <c r="J132">
        <v>0.1289388806325126</v>
      </c>
    </row>
    <row r="136" spans="1:18" x14ac:dyDescent="0.25">
      <c r="B136" s="3" t="s">
        <v>57</v>
      </c>
      <c r="H136" s="3" t="s">
        <v>58</v>
      </c>
      <c r="P136" s="3" t="s">
        <v>59</v>
      </c>
    </row>
    <row r="137" spans="1:18" x14ac:dyDescent="0.25">
      <c r="A137" t="s">
        <v>10</v>
      </c>
      <c r="B137" t="s">
        <v>11</v>
      </c>
      <c r="C137" t="s">
        <v>6</v>
      </c>
      <c r="H137" s="4"/>
      <c r="I137" s="4" t="s">
        <v>12</v>
      </c>
      <c r="J137" s="4" t="s">
        <v>13</v>
      </c>
      <c r="P137" s="4"/>
      <c r="Q137" s="4" t="s">
        <v>12</v>
      </c>
      <c r="R137" s="4" t="s">
        <v>13</v>
      </c>
    </row>
    <row r="138" spans="1:18" x14ac:dyDescent="0.25">
      <c r="A138" t="s">
        <v>14</v>
      </c>
      <c r="B138">
        <v>76.59166455282967</v>
      </c>
      <c r="C138">
        <v>7.8023664523100296</v>
      </c>
      <c r="H138" s="4" t="s">
        <v>15</v>
      </c>
      <c r="I138">
        <v>8.520730099870627E-2</v>
      </c>
      <c r="J138">
        <v>6.3351648964959761E-2</v>
      </c>
      <c r="P138" s="4" t="s">
        <v>16</v>
      </c>
      <c r="Q138">
        <v>1.774541550255557</v>
      </c>
      <c r="R138">
        <v>-1.2790870835639709</v>
      </c>
    </row>
    <row r="139" spans="1:18" x14ac:dyDescent="0.25">
      <c r="A139" t="s">
        <v>17</v>
      </c>
      <c r="B139">
        <v>12.239631902580779</v>
      </c>
      <c r="C139">
        <v>42.781773834689481</v>
      </c>
      <c r="H139" s="4" t="s">
        <v>18</v>
      </c>
      <c r="I139">
        <v>9.8244470110046084E-2</v>
      </c>
      <c r="J139">
        <v>6.8027199225547716E-2</v>
      </c>
      <c r="P139" s="4" t="s">
        <v>19</v>
      </c>
      <c r="Q139">
        <v>30.92845009172521</v>
      </c>
      <c r="R139">
        <v>49.654947058454361</v>
      </c>
    </row>
    <row r="140" spans="1:18" x14ac:dyDescent="0.25">
      <c r="A140" t="s">
        <v>20</v>
      </c>
      <c r="B140">
        <v>31.520728639858842</v>
      </c>
      <c r="C140">
        <v>22.034790706231231</v>
      </c>
      <c r="H140" s="4" t="s">
        <v>21</v>
      </c>
      <c r="I140">
        <v>8.0040873908431828E-2</v>
      </c>
      <c r="J140">
        <v>0.1009173052697893</v>
      </c>
      <c r="P140" s="4" t="s">
        <v>22</v>
      </c>
      <c r="Q140">
        <v>92.332989057560539</v>
      </c>
      <c r="R140">
        <v>144.70570897683751</v>
      </c>
    </row>
    <row r="141" spans="1:18" x14ac:dyDescent="0.25">
      <c r="A141" t="s">
        <v>23</v>
      </c>
      <c r="B141">
        <v>24.689416513382739</v>
      </c>
      <c r="C141">
        <v>13.446419132419541</v>
      </c>
      <c r="H141" s="4" t="s">
        <v>24</v>
      </c>
      <c r="I141">
        <v>0.14374297917251319</v>
      </c>
      <c r="J141">
        <v>0.17083735560340241</v>
      </c>
    </row>
    <row r="142" spans="1:18" x14ac:dyDescent="0.25">
      <c r="H142" s="4" t="s">
        <v>25</v>
      </c>
      <c r="I142">
        <v>9.963824730555812E-2</v>
      </c>
      <c r="J142">
        <v>0.21409077548329161</v>
      </c>
    </row>
    <row r="143" spans="1:18" x14ac:dyDescent="0.25">
      <c r="H143" s="4" t="s">
        <v>26</v>
      </c>
      <c r="I143">
        <v>0.16828724799721209</v>
      </c>
      <c r="J143">
        <v>0.1233037635099542</v>
      </c>
      <c r="P143" s="4" t="s">
        <v>27</v>
      </c>
      <c r="Q143">
        <v>2810.859118246306</v>
      </c>
    </row>
    <row r="144" spans="1:18" x14ac:dyDescent="0.25">
      <c r="H144" s="4" t="s">
        <v>28</v>
      </c>
      <c r="I144">
        <v>0.2472075335792685</v>
      </c>
      <c r="J144">
        <v>0.27944012523773692</v>
      </c>
    </row>
    <row r="145" spans="1:25" x14ac:dyDescent="0.25">
      <c r="H145" s="4" t="s">
        <v>29</v>
      </c>
      <c r="I145">
        <v>0.28273344351754109</v>
      </c>
      <c r="J145">
        <v>0.29992626945269629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5"/>
      <c r="B159" s="5" t="s">
        <v>12</v>
      </c>
      <c r="C159" s="5" t="s">
        <v>68</v>
      </c>
      <c r="D159" s="5" t="s">
        <v>69</v>
      </c>
      <c r="H159" s="5"/>
      <c r="I159" s="5" t="s">
        <v>13</v>
      </c>
      <c r="J159" s="5" t="s">
        <v>70</v>
      </c>
      <c r="K159" s="5" t="s">
        <v>71</v>
      </c>
      <c r="O159" s="5"/>
      <c r="P159" s="5" t="s">
        <v>12</v>
      </c>
      <c r="Q159" s="5" t="s">
        <v>13</v>
      </c>
      <c r="W159" s="6"/>
      <c r="X159" s="6" t="s">
        <v>12</v>
      </c>
      <c r="Y159" s="6" t="s">
        <v>13</v>
      </c>
    </row>
    <row r="160" spans="1:25" x14ac:dyDescent="0.25">
      <c r="A160" s="5" t="s">
        <v>14</v>
      </c>
      <c r="B160">
        <v>4.5386597410322589E-2</v>
      </c>
      <c r="C160">
        <v>0.13173529178423979</v>
      </c>
      <c r="D160">
        <v>0.1222603270176101</v>
      </c>
      <c r="H160" s="5" t="s">
        <v>72</v>
      </c>
      <c r="I160">
        <v>0.12518626389484891</v>
      </c>
      <c r="J160">
        <v>0.1403648505507149</v>
      </c>
      <c r="K160">
        <v>0.1322495894344054</v>
      </c>
      <c r="O160" s="5" t="s">
        <v>73</v>
      </c>
      <c r="P160">
        <v>3.2056166336034461E-2</v>
      </c>
      <c r="Q160">
        <v>6.1094147874896948E-2</v>
      </c>
      <c r="W160" s="6" t="s">
        <v>15</v>
      </c>
      <c r="X160">
        <v>0.1068902081445528</v>
      </c>
      <c r="Y160">
        <v>6.5184754540932324E-2</v>
      </c>
    </row>
    <row r="161" spans="1:25" x14ac:dyDescent="0.25">
      <c r="A161" s="5" t="s">
        <v>17</v>
      </c>
      <c r="B161">
        <v>1.8323132316471809E-2</v>
      </c>
      <c r="C161">
        <v>-3.2316930399898698E-2</v>
      </c>
      <c r="D161">
        <v>-3.2512037081771521E-2</v>
      </c>
      <c r="H161" s="5" t="s">
        <v>74</v>
      </c>
      <c r="I161">
        <v>0.22645717883848759</v>
      </c>
      <c r="J161">
        <v>0.28856436030237181</v>
      </c>
      <c r="K161">
        <v>0.2877511686530263</v>
      </c>
      <c r="O161" s="5" t="s">
        <v>75</v>
      </c>
      <c r="P161">
        <v>0.26542420010636342</v>
      </c>
      <c r="Q161">
        <v>0.26708670359029318</v>
      </c>
      <c r="W161" s="6" t="s">
        <v>18</v>
      </c>
      <c r="X161">
        <v>-5.7952475875423279E-2</v>
      </c>
      <c r="Y161">
        <v>1.352649150078512E-2</v>
      </c>
    </row>
    <row r="162" spans="1:25" x14ac:dyDescent="0.25">
      <c r="A162" s="5" t="s">
        <v>20</v>
      </c>
      <c r="B162">
        <v>0.30261268500436661</v>
      </c>
      <c r="C162">
        <v>0.45193267772963192</v>
      </c>
      <c r="D162">
        <v>0.45164496336696752</v>
      </c>
      <c r="H162" s="5" t="s">
        <v>76</v>
      </c>
      <c r="I162">
        <v>-0.1071709302620118</v>
      </c>
      <c r="J162">
        <v>-0.1345039024943013</v>
      </c>
      <c r="K162">
        <v>-0.13957691384734569</v>
      </c>
      <c r="O162" s="5" t="s">
        <v>77</v>
      </c>
      <c r="P162">
        <v>1.367345517993394E-2</v>
      </c>
      <c r="Q162">
        <v>2.9192434707527429E-2</v>
      </c>
      <c r="W162" s="6" t="s">
        <v>21</v>
      </c>
      <c r="X162">
        <v>0.20624588792987289</v>
      </c>
      <c r="Y162">
        <v>0.23548435273096399</v>
      </c>
    </row>
    <row r="163" spans="1:25" x14ac:dyDescent="0.25">
      <c r="A163" s="5" t="s">
        <v>23</v>
      </c>
      <c r="B163">
        <v>0.15372805656125629</v>
      </c>
      <c r="C163">
        <v>0.38582723681210462</v>
      </c>
      <c r="D163">
        <v>0.38268971255595419</v>
      </c>
      <c r="H163" s="5" t="s">
        <v>78</v>
      </c>
      <c r="I163">
        <v>4.6816311102568571E-2</v>
      </c>
      <c r="J163">
        <v>6.9617308146897414E-2</v>
      </c>
      <c r="K163">
        <v>5.8296828828415047E-2</v>
      </c>
      <c r="O163" s="5" t="s">
        <v>79</v>
      </c>
      <c r="P163">
        <v>-0.15885454115665629</v>
      </c>
      <c r="Q163">
        <v>-0.14887259751692891</v>
      </c>
      <c r="W163" s="6" t="s">
        <v>24</v>
      </c>
      <c r="X163">
        <v>1.9735311374191381E-2</v>
      </c>
      <c r="Y163">
        <v>-9.4344425511002795E-3</v>
      </c>
    </row>
    <row r="164" spans="1:25" x14ac:dyDescent="0.25">
      <c r="W164" s="6" t="s">
        <v>25</v>
      </c>
      <c r="X164">
        <v>0.1205277999797621</v>
      </c>
      <c r="Y164">
        <v>9.3572240737458873E-2</v>
      </c>
    </row>
    <row r="165" spans="1:25" x14ac:dyDescent="0.25">
      <c r="W165" s="6" t="s">
        <v>26</v>
      </c>
      <c r="X165">
        <v>-3.3221343816571382E-3</v>
      </c>
      <c r="Y165">
        <v>-6.0642234121983914E-3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6" t="s">
        <v>28</v>
      </c>
      <c r="X166">
        <v>5.3525433077304889E-2</v>
      </c>
      <c r="Y166">
        <v>-1.5917139186787801E-2</v>
      </c>
    </row>
    <row r="167" spans="1:25" x14ac:dyDescent="0.25">
      <c r="A167" s="5"/>
      <c r="B167" s="5" t="s">
        <v>12</v>
      </c>
      <c r="C167" s="5" t="s">
        <v>68</v>
      </c>
      <c r="D167" s="5" t="s">
        <v>69</v>
      </c>
      <c r="H167" s="5"/>
      <c r="I167" s="5" t="s">
        <v>13</v>
      </c>
      <c r="J167" s="5" t="s">
        <v>70</v>
      </c>
      <c r="K167" s="5" t="s">
        <v>71</v>
      </c>
      <c r="O167" s="5"/>
      <c r="P167" s="5" t="s">
        <v>12</v>
      </c>
      <c r="Q167" s="5" t="s">
        <v>13</v>
      </c>
      <c r="W167" s="6" t="s">
        <v>29</v>
      </c>
      <c r="X167">
        <v>6.7485188105757793E-2</v>
      </c>
      <c r="Y167">
        <v>2.0754911737385671E-2</v>
      </c>
    </row>
    <row r="168" spans="1:25" x14ac:dyDescent="0.25">
      <c r="A168" s="5" t="s">
        <v>14</v>
      </c>
      <c r="B168">
        <v>0.26936576211817698</v>
      </c>
      <c r="C168">
        <v>-0.20283735806296041</v>
      </c>
      <c r="D168">
        <v>-0.1966231154867879</v>
      </c>
      <c r="H168" s="5" t="s">
        <v>72</v>
      </c>
      <c r="I168">
        <v>-0.21056031785616111</v>
      </c>
      <c r="J168">
        <v>-0.13548688917677351</v>
      </c>
      <c r="K168">
        <v>-0.13618101867260229</v>
      </c>
      <c r="O168" s="5" t="s">
        <v>73</v>
      </c>
      <c r="P168">
        <v>-0.1059857152637341</v>
      </c>
      <c r="Q168">
        <v>-0.32812400911113287</v>
      </c>
    </row>
    <row r="169" spans="1:25" x14ac:dyDescent="0.25">
      <c r="A169" s="5" t="s">
        <v>17</v>
      </c>
      <c r="B169">
        <v>0.55057918798405103</v>
      </c>
      <c r="C169">
        <v>-0.23692364946731201</v>
      </c>
      <c r="D169">
        <v>-0.23152840878739811</v>
      </c>
      <c r="H169" s="5" t="s">
        <v>74</v>
      </c>
      <c r="I169">
        <v>0.18720022052818</v>
      </c>
      <c r="J169">
        <v>-0.31202905022603322</v>
      </c>
      <c r="K169">
        <v>-0.32554052253877142</v>
      </c>
      <c r="O169" s="5" t="s">
        <v>75</v>
      </c>
      <c r="P169">
        <v>0.57928147346295622</v>
      </c>
      <c r="Q169">
        <v>-0.3311006555335449</v>
      </c>
    </row>
    <row r="170" spans="1:25" x14ac:dyDescent="0.25">
      <c r="A170" s="5" t="s">
        <v>20</v>
      </c>
      <c r="B170">
        <v>0.70204845455527021</v>
      </c>
      <c r="C170">
        <v>-0.58440404766125842</v>
      </c>
      <c r="D170">
        <v>-0.57964072988467918</v>
      </c>
      <c r="H170" s="5" t="s">
        <v>76</v>
      </c>
      <c r="I170">
        <v>-0.18443621387449249</v>
      </c>
      <c r="J170">
        <v>-0.19379756496826411</v>
      </c>
      <c r="K170">
        <v>-0.19535145550791791</v>
      </c>
      <c r="O170" s="5" t="s">
        <v>77</v>
      </c>
      <c r="P170">
        <v>0.61472332874375479</v>
      </c>
      <c r="Q170">
        <v>0.26459690812833608</v>
      </c>
      <c r="W170" s="3" t="s">
        <v>81</v>
      </c>
    </row>
    <row r="171" spans="1:25" x14ac:dyDescent="0.25">
      <c r="A171" s="5" t="s">
        <v>23</v>
      </c>
      <c r="B171">
        <v>0.71277009884602893</v>
      </c>
      <c r="C171">
        <v>-0.46677182814508772</v>
      </c>
      <c r="D171">
        <v>-0.46615223134915229</v>
      </c>
      <c r="H171" s="5" t="s">
        <v>78</v>
      </c>
      <c r="I171">
        <v>-9.4568435845007848E-2</v>
      </c>
      <c r="J171">
        <v>-0.34120016381816642</v>
      </c>
      <c r="K171">
        <v>-0.36021409755219191</v>
      </c>
      <c r="O171" s="5" t="s">
        <v>79</v>
      </c>
      <c r="P171">
        <v>-0.21079330327862519</v>
      </c>
      <c r="Q171">
        <v>3.8771621571525007E-2</v>
      </c>
      <c r="W171" s="6"/>
      <c r="X171" s="6" t="s">
        <v>12</v>
      </c>
      <c r="Y171" s="6" t="s">
        <v>13</v>
      </c>
    </row>
    <row r="172" spans="1:25" x14ac:dyDescent="0.25">
      <c r="W172" s="6" t="s">
        <v>15</v>
      </c>
      <c r="X172">
        <v>0.16356559570135859</v>
      </c>
      <c r="Y172">
        <v>0.13964858679208261</v>
      </c>
    </row>
    <row r="173" spans="1:25" x14ac:dyDescent="0.25">
      <c r="W173" s="6" t="s">
        <v>18</v>
      </c>
      <c r="X173">
        <v>0.39192092786761518</v>
      </c>
      <c r="Y173">
        <v>0.25593194157641908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6" t="s">
        <v>21</v>
      </c>
      <c r="X174">
        <v>0.25884319237425879</v>
      </c>
      <c r="Y174">
        <v>0.33144756232629141</v>
      </c>
    </row>
    <row r="175" spans="1:25" x14ac:dyDescent="0.25">
      <c r="A175" s="5"/>
      <c r="B175" s="5" t="s">
        <v>12</v>
      </c>
      <c r="C175" s="5" t="s">
        <v>68</v>
      </c>
      <c r="D175" s="5" t="s">
        <v>69</v>
      </c>
      <c r="H175" s="5"/>
      <c r="I175" s="5" t="s">
        <v>13</v>
      </c>
      <c r="J175" s="5" t="s">
        <v>70</v>
      </c>
      <c r="K175" s="5" t="s">
        <v>71</v>
      </c>
      <c r="O175" s="5"/>
      <c r="P175" s="5" t="s">
        <v>12</v>
      </c>
      <c r="Q175" s="5" t="s">
        <v>13</v>
      </c>
      <c r="W175" s="6" t="s">
        <v>24</v>
      </c>
      <c r="X175">
        <v>0.4607684621510269</v>
      </c>
      <c r="Y175">
        <v>0.43673317546295259</v>
      </c>
    </row>
    <row r="176" spans="1:25" x14ac:dyDescent="0.25">
      <c r="A176" s="5" t="s">
        <v>14</v>
      </c>
      <c r="B176">
        <v>0.13056030397149651</v>
      </c>
      <c r="C176">
        <v>-0.19043635411479601</v>
      </c>
      <c r="D176">
        <v>-0.17861219873584719</v>
      </c>
      <c r="H176" s="5" t="s">
        <v>72</v>
      </c>
      <c r="I176">
        <v>-0.21746848439254551</v>
      </c>
      <c r="J176">
        <v>3.9247212064105308E-2</v>
      </c>
      <c r="K176">
        <v>3.1988309394119237E-2</v>
      </c>
      <c r="O176" s="5" t="s">
        <v>73</v>
      </c>
      <c r="P176">
        <v>3.97332620945871E-2</v>
      </c>
      <c r="Q176">
        <v>-0.28933650757420443</v>
      </c>
      <c r="W176" s="6" t="s">
        <v>25</v>
      </c>
      <c r="X176">
        <v>0.22253032937713749</v>
      </c>
      <c r="Y176">
        <v>0.17640472116267741</v>
      </c>
    </row>
    <row r="177" spans="1:25" x14ac:dyDescent="0.25">
      <c r="A177" s="5" t="s">
        <v>17</v>
      </c>
      <c r="B177">
        <v>0.13089616018304359</v>
      </c>
      <c r="C177">
        <v>3.0562908756887101E-2</v>
      </c>
      <c r="D177">
        <v>3.0445796728426872E-2</v>
      </c>
      <c r="H177" s="5" t="s">
        <v>74</v>
      </c>
      <c r="I177">
        <v>-4.2352740271656052E-2</v>
      </c>
      <c r="J177">
        <v>-0.15136066487357611</v>
      </c>
      <c r="K177">
        <v>-0.17856686308716571</v>
      </c>
      <c r="O177" s="5" t="s">
        <v>75</v>
      </c>
      <c r="P177">
        <v>0.26642318305228968</v>
      </c>
      <c r="Q177">
        <v>-0.17150493465011649</v>
      </c>
      <c r="W177" s="6" t="s">
        <v>26</v>
      </c>
      <c r="X177">
        <v>-0.1803906440501335</v>
      </c>
      <c r="Y177">
        <v>-0.14368688317431669</v>
      </c>
    </row>
    <row r="178" spans="1:25" x14ac:dyDescent="0.25">
      <c r="A178" s="5" t="s">
        <v>20</v>
      </c>
      <c r="B178">
        <v>8.7854373413914763E-2</v>
      </c>
      <c r="C178">
        <v>-0.2920450674711163</v>
      </c>
      <c r="D178">
        <v>-0.27750499259460237</v>
      </c>
      <c r="H178" s="5" t="s">
        <v>76</v>
      </c>
      <c r="I178">
        <v>-2.6085137647906521E-2</v>
      </c>
      <c r="J178">
        <v>-4.159552591581029E-2</v>
      </c>
      <c r="K178">
        <v>-5.6712801390590838E-2</v>
      </c>
      <c r="O178" s="5" t="s">
        <v>77</v>
      </c>
      <c r="P178">
        <v>0.40987458973172192</v>
      </c>
      <c r="Q178">
        <v>0.24775499672734119</v>
      </c>
      <c r="W178" s="6" t="s">
        <v>28</v>
      </c>
      <c r="X178">
        <v>0.55818331890840012</v>
      </c>
      <c r="Y178">
        <v>0.67163845462049776</v>
      </c>
    </row>
    <row r="179" spans="1:25" x14ac:dyDescent="0.25">
      <c r="A179" s="5" t="s">
        <v>23</v>
      </c>
      <c r="B179">
        <v>-7.2129556558742411E-2</v>
      </c>
      <c r="C179">
        <v>-0.38881973519359198</v>
      </c>
      <c r="D179">
        <v>-0.37912269786037839</v>
      </c>
      <c r="H179" s="5" t="s">
        <v>78</v>
      </c>
      <c r="I179">
        <v>-5.6272747869066463E-2</v>
      </c>
      <c r="J179">
        <v>-9.0515598879649703E-2</v>
      </c>
      <c r="K179">
        <v>-0.1066179765085682</v>
      </c>
      <c r="O179" s="5" t="s">
        <v>79</v>
      </c>
      <c r="P179">
        <v>0.37107158265091722</v>
      </c>
      <c r="Q179">
        <v>-0.1367861099304658</v>
      </c>
      <c r="W179" s="6" t="s">
        <v>29</v>
      </c>
      <c r="X179">
        <v>0.69499444062506177</v>
      </c>
      <c r="Y179">
        <v>0.74936763571570808</v>
      </c>
    </row>
    <row r="182" spans="1:25" x14ac:dyDescent="0.25">
      <c r="A182" s="3" t="s">
        <v>83</v>
      </c>
      <c r="H182" s="3" t="s">
        <v>83</v>
      </c>
      <c r="O182" s="3" t="s">
        <v>83</v>
      </c>
      <c r="W182" s="3" t="s">
        <v>84</v>
      </c>
    </row>
    <row r="183" spans="1:25" x14ac:dyDescent="0.25">
      <c r="A183" s="5"/>
      <c r="B183" s="5" t="s">
        <v>12</v>
      </c>
      <c r="C183" s="5" t="s">
        <v>68</v>
      </c>
      <c r="D183" s="5" t="s">
        <v>69</v>
      </c>
      <c r="H183" s="5"/>
      <c r="I183" s="5" t="s">
        <v>13</v>
      </c>
      <c r="J183" s="5" t="s">
        <v>70</v>
      </c>
      <c r="K183" s="5" t="s">
        <v>71</v>
      </c>
      <c r="O183" s="5"/>
      <c r="P183" s="5" t="s">
        <v>12</v>
      </c>
      <c r="Q183" s="5" t="s">
        <v>13</v>
      </c>
      <c r="W183" s="6"/>
      <c r="X183" s="6" t="s">
        <v>12</v>
      </c>
      <c r="Y183" s="6" t="s">
        <v>13</v>
      </c>
    </row>
    <row r="184" spans="1:25" x14ac:dyDescent="0.25">
      <c r="A184" s="5" t="s">
        <v>14</v>
      </c>
      <c r="B184">
        <v>4.4593961232795777E-2</v>
      </c>
      <c r="C184">
        <v>0.27374818989533423</v>
      </c>
      <c r="D184">
        <v>0.27101662611741367</v>
      </c>
      <c r="H184" s="5" t="s">
        <v>72</v>
      </c>
      <c r="I184">
        <v>-5.9012701584882567E-2</v>
      </c>
      <c r="J184">
        <v>-1.8871850840457751E-2</v>
      </c>
      <c r="K184">
        <v>-2.7851273398688529E-2</v>
      </c>
      <c r="O184" s="5" t="s">
        <v>73</v>
      </c>
      <c r="P184">
        <v>2.0238659483278322E-3</v>
      </c>
      <c r="Q184">
        <v>-4.5612944877312447E-2</v>
      </c>
      <c r="W184" s="6" t="s">
        <v>15</v>
      </c>
      <c r="X184">
        <v>0.28337583715167403</v>
      </c>
      <c r="Y184">
        <v>0.3079261723953573</v>
      </c>
    </row>
    <row r="185" spans="1:25" x14ac:dyDescent="0.25">
      <c r="A185" s="5" t="s">
        <v>17</v>
      </c>
      <c r="B185">
        <v>-0.22183431168187739</v>
      </c>
      <c r="C185">
        <v>0.32618769359474598</v>
      </c>
      <c r="D185">
        <v>0.31636487535344121</v>
      </c>
      <c r="H185" s="5" t="s">
        <v>74</v>
      </c>
      <c r="I185">
        <v>0.4889864869646387</v>
      </c>
      <c r="J185">
        <v>0.32059124607173611</v>
      </c>
      <c r="K185">
        <v>0.33474140156487697</v>
      </c>
      <c r="O185" s="5" t="s">
        <v>75</v>
      </c>
      <c r="P185">
        <v>-0.1867804814619452</v>
      </c>
      <c r="Q185">
        <v>0.23185457618229929</v>
      </c>
      <c r="W185" s="6" t="s">
        <v>18</v>
      </c>
      <c r="X185">
        <v>5.9354416704948433E-2</v>
      </c>
      <c r="Y185">
        <v>-1.046710614913102E-2</v>
      </c>
    </row>
    <row r="186" spans="1:25" x14ac:dyDescent="0.25">
      <c r="A186" s="5" t="s">
        <v>20</v>
      </c>
      <c r="B186">
        <v>-0.1058015276427217</v>
      </c>
      <c r="C186">
        <v>0.434338744360111</v>
      </c>
      <c r="D186">
        <v>0.42422021374650082</v>
      </c>
      <c r="H186" s="5" t="s">
        <v>76</v>
      </c>
      <c r="I186">
        <v>-0.1964942311803092</v>
      </c>
      <c r="J186">
        <v>0.59966731110957916</v>
      </c>
      <c r="K186">
        <v>0.59670008197324831</v>
      </c>
      <c r="O186" s="5" t="s">
        <v>77</v>
      </c>
      <c r="P186">
        <v>-0.22874602707014549</v>
      </c>
      <c r="Q186">
        <v>0.17471578761983489</v>
      </c>
      <c r="W186" s="6" t="s">
        <v>21</v>
      </c>
      <c r="X186">
        <v>0.62688715624177727</v>
      </c>
      <c r="Y186">
        <v>0.73145205834211491</v>
      </c>
    </row>
    <row r="187" spans="1:25" x14ac:dyDescent="0.25">
      <c r="A187" s="5" t="s">
        <v>23</v>
      </c>
      <c r="B187">
        <v>-0.181694713066097</v>
      </c>
      <c r="C187">
        <v>0.52170354581131717</v>
      </c>
      <c r="D187">
        <v>0.51693399219660441</v>
      </c>
      <c r="H187" s="5" t="s">
        <v>78</v>
      </c>
      <c r="I187">
        <v>-8.0763896285212536E-2</v>
      </c>
      <c r="J187">
        <v>0.3251206121771183</v>
      </c>
      <c r="K187">
        <v>0.30873647251115738</v>
      </c>
      <c r="O187" s="5" t="s">
        <v>79</v>
      </c>
      <c r="P187">
        <v>-0.28110158853002598</v>
      </c>
      <c r="Q187">
        <v>-0.17494163938645879</v>
      </c>
      <c r="W187" s="6" t="s">
        <v>24</v>
      </c>
      <c r="X187">
        <v>0.53166907320643897</v>
      </c>
      <c r="Y187">
        <v>0.7336526810694407</v>
      </c>
    </row>
    <row r="188" spans="1:25" x14ac:dyDescent="0.25">
      <c r="W188" s="6" t="s">
        <v>25</v>
      </c>
      <c r="X188">
        <v>0.29642972344214708</v>
      </c>
      <c r="Y188">
        <v>0.26841144411835027</v>
      </c>
    </row>
    <row r="189" spans="1:25" x14ac:dyDescent="0.25">
      <c r="W189" s="6" t="s">
        <v>26</v>
      </c>
      <c r="X189">
        <v>0.19029527936388699</v>
      </c>
      <c r="Y189">
        <v>0.15049318575589449</v>
      </c>
    </row>
    <row r="190" spans="1:25" x14ac:dyDescent="0.25">
      <c r="A190" s="3" t="s">
        <v>85</v>
      </c>
      <c r="H190" s="3" t="s">
        <v>85</v>
      </c>
      <c r="O190" s="3" t="s">
        <v>85</v>
      </c>
      <c r="W190" s="6" t="s">
        <v>28</v>
      </c>
      <c r="X190">
        <v>0.47555589890412209</v>
      </c>
      <c r="Y190">
        <v>0.65845258392512696</v>
      </c>
    </row>
    <row r="191" spans="1:25" x14ac:dyDescent="0.25">
      <c r="A191" s="5"/>
      <c r="B191" s="5" t="s">
        <v>12</v>
      </c>
      <c r="C191" s="5" t="s">
        <v>68</v>
      </c>
      <c r="D191" s="5" t="s">
        <v>69</v>
      </c>
      <c r="H191" s="5"/>
      <c r="I191" s="5" t="s">
        <v>13</v>
      </c>
      <c r="J191" s="5" t="s">
        <v>70</v>
      </c>
      <c r="K191" s="5" t="s">
        <v>71</v>
      </c>
      <c r="O191" s="5"/>
      <c r="P191" s="5" t="s">
        <v>12</v>
      </c>
      <c r="Q191" s="5" t="s">
        <v>13</v>
      </c>
      <c r="W191" s="6" t="s">
        <v>29</v>
      </c>
      <c r="X191">
        <v>0.74164690677466028</v>
      </c>
      <c r="Y191">
        <v>0.8120559343546675</v>
      </c>
    </row>
    <row r="192" spans="1:25" x14ac:dyDescent="0.25">
      <c r="A192" s="5" t="s">
        <v>14</v>
      </c>
      <c r="B192">
        <v>0.20488633410256579</v>
      </c>
      <c r="C192">
        <v>0.1141883852994548</v>
      </c>
      <c r="D192">
        <v>0.10830982495138031</v>
      </c>
      <c r="H192" s="5" t="s">
        <v>72</v>
      </c>
      <c r="I192">
        <v>8.6142141782024825E-2</v>
      </c>
      <c r="J192">
        <v>0.13341776484828921</v>
      </c>
      <c r="K192">
        <v>0.12830155638773591</v>
      </c>
      <c r="O192" s="5" t="s">
        <v>73</v>
      </c>
      <c r="P192">
        <v>0.19112478497939789</v>
      </c>
      <c r="Q192">
        <v>0.11465091389579909</v>
      </c>
    </row>
    <row r="193" spans="1:25" x14ac:dyDescent="0.25">
      <c r="A193" s="5" t="s">
        <v>17</v>
      </c>
      <c r="B193">
        <v>0.1787061024513501</v>
      </c>
      <c r="C193">
        <v>0.1139292467901229</v>
      </c>
      <c r="D193">
        <v>0.11260534309915921</v>
      </c>
      <c r="H193" s="5" t="s">
        <v>74</v>
      </c>
      <c r="I193">
        <v>-2.463199308301078E-2</v>
      </c>
      <c r="J193">
        <v>0.2187061167397755</v>
      </c>
      <c r="K193">
        <v>0.21637233916176141</v>
      </c>
      <c r="O193" s="5" t="s">
        <v>75</v>
      </c>
      <c r="P193">
        <v>6.9144620219213443E-2</v>
      </c>
      <c r="Q193">
        <v>0.25048310449450312</v>
      </c>
    </row>
    <row r="194" spans="1:25" x14ac:dyDescent="0.25">
      <c r="A194" s="5" t="s">
        <v>20</v>
      </c>
      <c r="B194">
        <v>0.16013879666963199</v>
      </c>
      <c r="C194">
        <v>0.214392527626</v>
      </c>
      <c r="D194">
        <v>0.21389032873684591</v>
      </c>
      <c r="H194" s="5" t="s">
        <v>76</v>
      </c>
      <c r="I194">
        <v>3.4288964493992012E-2</v>
      </c>
      <c r="J194">
        <v>1.083816063895667E-2</v>
      </c>
      <c r="K194">
        <v>9.9112899207028614E-3</v>
      </c>
      <c r="O194" s="5" t="s">
        <v>77</v>
      </c>
      <c r="P194">
        <v>0.17272394440517641</v>
      </c>
      <c r="Q194">
        <v>3.6807719519299752E-2</v>
      </c>
      <c r="W194" s="3" t="s">
        <v>86</v>
      </c>
    </row>
    <row r="195" spans="1:25" x14ac:dyDescent="0.25">
      <c r="A195" s="5" t="s">
        <v>23</v>
      </c>
      <c r="B195">
        <v>8.1921143787880776E-2</v>
      </c>
      <c r="C195">
        <v>5.8964595411669783E-2</v>
      </c>
      <c r="D195">
        <v>5.6292499249875859E-2</v>
      </c>
      <c r="H195" s="5" t="s">
        <v>78</v>
      </c>
      <c r="I195">
        <v>2.6940974047433019E-2</v>
      </c>
      <c r="J195">
        <v>6.416698230100179E-2</v>
      </c>
      <c r="K195">
        <v>5.9333092980355912E-2</v>
      </c>
      <c r="O195" s="5" t="s">
        <v>79</v>
      </c>
      <c r="P195">
        <v>0.15545950282077189</v>
      </c>
      <c r="Q195">
        <v>0.23574652999210199</v>
      </c>
      <c r="W195" s="6"/>
      <c r="X195" s="6" t="s">
        <v>12</v>
      </c>
      <c r="Y195" s="6" t="s">
        <v>13</v>
      </c>
    </row>
    <row r="196" spans="1:25" x14ac:dyDescent="0.25">
      <c r="W196" s="6" t="s">
        <v>15</v>
      </c>
      <c r="X196">
        <v>0.28698859929218701</v>
      </c>
      <c r="Y196">
        <v>0.2402369370335142</v>
      </c>
    </row>
    <row r="197" spans="1:25" x14ac:dyDescent="0.25">
      <c r="W197" s="6" t="s">
        <v>18</v>
      </c>
      <c r="X197">
        <v>-0.1618932713398113</v>
      </c>
      <c r="Y197">
        <v>-0.19786868997171039</v>
      </c>
    </row>
    <row r="198" spans="1:25" x14ac:dyDescent="0.25">
      <c r="A198" s="3" t="s">
        <v>87</v>
      </c>
      <c r="H198" s="3" t="s">
        <v>87</v>
      </c>
      <c r="O198" s="3" t="s">
        <v>87</v>
      </c>
      <c r="W198" s="6" t="s">
        <v>21</v>
      </c>
      <c r="X198">
        <v>0.57688233403461731</v>
      </c>
      <c r="Y198">
        <v>0.57648292511022481</v>
      </c>
    </row>
    <row r="199" spans="1:25" x14ac:dyDescent="0.25">
      <c r="A199" s="5"/>
      <c r="B199" s="5" t="s">
        <v>12</v>
      </c>
      <c r="C199" s="5" t="s">
        <v>68</v>
      </c>
      <c r="D199" s="5" t="s">
        <v>69</v>
      </c>
      <c r="H199" s="5"/>
      <c r="I199" s="5" t="s">
        <v>13</v>
      </c>
      <c r="J199" s="5" t="s">
        <v>70</v>
      </c>
      <c r="K199" s="5" t="s">
        <v>71</v>
      </c>
      <c r="O199" s="5"/>
      <c r="P199" s="5" t="s">
        <v>12</v>
      </c>
      <c r="Q199" s="5" t="s">
        <v>13</v>
      </c>
      <c r="W199" s="6" t="s">
        <v>24</v>
      </c>
      <c r="X199">
        <v>0.50646168720861218</v>
      </c>
      <c r="Y199">
        <v>0.58593741753422324</v>
      </c>
    </row>
    <row r="200" spans="1:25" x14ac:dyDescent="0.25">
      <c r="A200" s="5" t="s">
        <v>14</v>
      </c>
      <c r="B200">
        <v>-0.17982731373958721</v>
      </c>
      <c r="C200">
        <v>-2.9136173010508599E-2</v>
      </c>
      <c r="D200">
        <v>-2.1741614683854691E-2</v>
      </c>
      <c r="H200" s="5" t="s">
        <v>72</v>
      </c>
      <c r="I200">
        <v>0.17663605686397851</v>
      </c>
      <c r="J200">
        <v>-2.8304572015906009E-2</v>
      </c>
      <c r="K200">
        <v>-2.741265574115467E-2</v>
      </c>
      <c r="O200" s="5" t="s">
        <v>73</v>
      </c>
      <c r="P200">
        <v>-0.17642185230250579</v>
      </c>
      <c r="Q200">
        <v>0.21860920911257789</v>
      </c>
      <c r="W200" s="6" t="s">
        <v>25</v>
      </c>
      <c r="X200">
        <v>0.10675818717948771</v>
      </c>
      <c r="Y200">
        <v>0.1196972584880887</v>
      </c>
    </row>
    <row r="201" spans="1:25" x14ac:dyDescent="0.25">
      <c r="A201" s="5" t="s">
        <v>17</v>
      </c>
      <c r="B201">
        <v>5.0592691004254627E-2</v>
      </c>
      <c r="C201">
        <v>-1.469085887965401E-2</v>
      </c>
      <c r="D201">
        <v>-2.9550211377199161E-2</v>
      </c>
      <c r="H201" s="5" t="s">
        <v>74</v>
      </c>
      <c r="I201">
        <v>-4.5437195673701143E-2</v>
      </c>
      <c r="J201">
        <v>-7.1067087198910001E-2</v>
      </c>
      <c r="K201">
        <v>-7.1002421698420345E-2</v>
      </c>
      <c r="O201" s="5" t="s">
        <v>75</v>
      </c>
      <c r="P201">
        <v>-0.13629982185117381</v>
      </c>
      <c r="Q201">
        <v>0.11857819547357119</v>
      </c>
      <c r="W201" s="6" t="s">
        <v>26</v>
      </c>
      <c r="X201">
        <v>8.3826346087159193E-2</v>
      </c>
      <c r="Y201">
        <v>7.5702669470288211E-2</v>
      </c>
    </row>
    <row r="202" spans="1:25" x14ac:dyDescent="0.25">
      <c r="A202" s="5" t="s">
        <v>20</v>
      </c>
      <c r="B202">
        <v>-4.8761716756842682E-2</v>
      </c>
      <c r="C202">
        <v>-5.1272745647049617E-2</v>
      </c>
      <c r="D202">
        <v>-5.7829663026586042E-2</v>
      </c>
      <c r="H202" s="5" t="s">
        <v>76</v>
      </c>
      <c r="I202">
        <v>-2.242734280021396E-3</v>
      </c>
      <c r="J202">
        <v>1.906210420601551E-3</v>
      </c>
      <c r="K202">
        <v>-3.1861093037372531E-3</v>
      </c>
      <c r="O202" s="5" t="s">
        <v>77</v>
      </c>
      <c r="P202">
        <v>6.731095831771107E-2</v>
      </c>
      <c r="Q202">
        <v>-0.12152850473001379</v>
      </c>
      <c r="W202" s="6" t="s">
        <v>28</v>
      </c>
      <c r="X202">
        <v>0.65987067859178472</v>
      </c>
      <c r="Y202">
        <v>0.70732512742834452</v>
      </c>
    </row>
    <row r="203" spans="1:25" x14ac:dyDescent="0.25">
      <c r="A203" s="5" t="s">
        <v>23</v>
      </c>
      <c r="B203">
        <v>-0.13256692156763511</v>
      </c>
      <c r="C203">
        <v>9.7419153183551904E-2</v>
      </c>
      <c r="D203">
        <v>9.0296914759452562E-2</v>
      </c>
      <c r="H203" s="5" t="s">
        <v>78</v>
      </c>
      <c r="I203">
        <v>-0.1746557163543167</v>
      </c>
      <c r="J203">
        <v>3.606913328372454E-2</v>
      </c>
      <c r="K203">
        <v>4.3904069221839488E-2</v>
      </c>
      <c r="O203" s="5" t="s">
        <v>79</v>
      </c>
      <c r="P203">
        <v>-7.6450915991213522E-2</v>
      </c>
      <c r="Q203">
        <v>8.2351601590605936E-2</v>
      </c>
      <c r="W203" s="6" t="s">
        <v>29</v>
      </c>
      <c r="X203">
        <v>0.70524170624884908</v>
      </c>
      <c r="Y203">
        <v>0.69990916673574155</v>
      </c>
    </row>
    <row r="206" spans="1:25" x14ac:dyDescent="0.25">
      <c r="A206" s="3" t="s">
        <v>88</v>
      </c>
      <c r="H206" s="3" t="s">
        <v>88</v>
      </c>
      <c r="O206" s="3" t="s">
        <v>88</v>
      </c>
      <c r="W206" s="3" t="s">
        <v>89</v>
      </c>
    </row>
    <row r="207" spans="1:25" x14ac:dyDescent="0.25">
      <c r="A207" s="5"/>
      <c r="B207" s="5" t="s">
        <v>12</v>
      </c>
      <c r="C207" s="5" t="s">
        <v>68</v>
      </c>
      <c r="D207" s="5" t="s">
        <v>69</v>
      </c>
      <c r="H207" s="5"/>
      <c r="I207" s="5" t="s">
        <v>13</v>
      </c>
      <c r="J207" s="5" t="s">
        <v>70</v>
      </c>
      <c r="K207" s="5" t="s">
        <v>71</v>
      </c>
      <c r="O207" s="5"/>
      <c r="P207" s="5" t="s">
        <v>12</v>
      </c>
      <c r="Q207" s="5" t="s">
        <v>13</v>
      </c>
      <c r="W207" s="6"/>
      <c r="X207" s="6" t="s">
        <v>12</v>
      </c>
      <c r="Y207" s="6" t="s">
        <v>13</v>
      </c>
    </row>
    <row r="208" spans="1:25" x14ac:dyDescent="0.25">
      <c r="A208" s="5" t="s">
        <v>14</v>
      </c>
      <c r="B208">
        <v>-0.12020146818744851</v>
      </c>
      <c r="C208">
        <v>-7.2153562441717764E-2</v>
      </c>
      <c r="D208">
        <v>-7.6125193379159309E-2</v>
      </c>
      <c r="H208" s="5" t="s">
        <v>72</v>
      </c>
      <c r="I208">
        <v>-1.562399746612923E-2</v>
      </c>
      <c r="J208">
        <v>-2.9071269111425949E-2</v>
      </c>
      <c r="K208">
        <v>-3.3070266606725428E-2</v>
      </c>
      <c r="O208" s="5" t="s">
        <v>73</v>
      </c>
      <c r="P208">
        <v>-0.11064761240555079</v>
      </c>
      <c r="Q208">
        <v>-3.41118440472509E-2</v>
      </c>
      <c r="W208" s="6" t="s">
        <v>15</v>
      </c>
      <c r="X208">
        <v>0.192300334766733</v>
      </c>
      <c r="Y208">
        <v>0.1859184888385608</v>
      </c>
    </row>
    <row r="209" spans="1:25" x14ac:dyDescent="0.25">
      <c r="A209" s="5" t="s">
        <v>17</v>
      </c>
      <c r="B209">
        <v>0.117388920929133</v>
      </c>
      <c r="C209">
        <v>4.0615770193867792E-2</v>
      </c>
      <c r="D209">
        <v>1.742178667988057E-2</v>
      </c>
      <c r="H209" s="5" t="s">
        <v>74</v>
      </c>
      <c r="I209">
        <v>0.15896798816161201</v>
      </c>
      <c r="J209">
        <v>0.1003268769582021</v>
      </c>
      <c r="K209">
        <v>9.9966859154772186E-2</v>
      </c>
      <c r="O209" s="5" t="s">
        <v>75</v>
      </c>
      <c r="P209">
        <v>0.44524096659960022</v>
      </c>
      <c r="Q209">
        <v>0.18194550414719449</v>
      </c>
      <c r="W209" s="6" t="s">
        <v>18</v>
      </c>
      <c r="X209">
        <v>0.14447012573248971</v>
      </c>
      <c r="Y209">
        <v>0.20854789986636141</v>
      </c>
    </row>
    <row r="210" spans="1:25" x14ac:dyDescent="0.25">
      <c r="A210" s="5" t="s">
        <v>20</v>
      </c>
      <c r="B210">
        <v>-0.33494073360596349</v>
      </c>
      <c r="C210">
        <v>-0.13346722024732291</v>
      </c>
      <c r="D210">
        <v>-0.13152311118230181</v>
      </c>
      <c r="H210" s="5" t="s">
        <v>76</v>
      </c>
      <c r="I210">
        <v>3.2295604273564267E-2</v>
      </c>
      <c r="J210">
        <v>-2.803202136605449E-2</v>
      </c>
      <c r="K210">
        <v>-4.2727273092533963E-2</v>
      </c>
      <c r="O210" s="5" t="s">
        <v>77</v>
      </c>
      <c r="P210">
        <v>7.5100599177405025E-2</v>
      </c>
      <c r="Q210">
        <v>7.5646566245954519E-2</v>
      </c>
      <c r="W210" s="6" t="s">
        <v>21</v>
      </c>
      <c r="X210">
        <v>0.15356188504534751</v>
      </c>
      <c r="Y210">
        <v>4.902308648750095E-2</v>
      </c>
    </row>
    <row r="211" spans="1:25" x14ac:dyDescent="0.25">
      <c r="A211" s="5" t="s">
        <v>23</v>
      </c>
      <c r="B211">
        <v>-0.40391099243044032</v>
      </c>
      <c r="C211">
        <v>-0.14451233023483301</v>
      </c>
      <c r="D211">
        <v>-0.1372854339334742</v>
      </c>
      <c r="H211" s="5" t="s">
        <v>78</v>
      </c>
      <c r="I211">
        <v>3.4707473928961369E-2</v>
      </c>
      <c r="J211">
        <v>-0.1193816581421102</v>
      </c>
      <c r="K211">
        <v>-0.11026991899527851</v>
      </c>
      <c r="O211" s="5" t="s">
        <v>79</v>
      </c>
      <c r="P211">
        <v>-0.21758277017030461</v>
      </c>
      <c r="Q211">
        <v>-4.3533673476991733E-2</v>
      </c>
      <c r="W211" s="6" t="s">
        <v>24</v>
      </c>
      <c r="X211">
        <v>0.53405547364777772</v>
      </c>
      <c r="Y211">
        <v>0.29427900717118011</v>
      </c>
    </row>
    <row r="212" spans="1:25" x14ac:dyDescent="0.25">
      <c r="W212" s="6" t="s">
        <v>25</v>
      </c>
      <c r="X212">
        <v>0.1999274151359314</v>
      </c>
      <c r="Y212">
        <v>0.19736395157927381</v>
      </c>
    </row>
    <row r="213" spans="1:25" x14ac:dyDescent="0.25">
      <c r="W213" s="6" t="s">
        <v>26</v>
      </c>
      <c r="X213">
        <v>0.19450031730587691</v>
      </c>
      <c r="Y213">
        <v>0.23517465423162359</v>
      </c>
    </row>
    <row r="214" spans="1:25" x14ac:dyDescent="0.25">
      <c r="A214" s="3" t="s">
        <v>90</v>
      </c>
      <c r="H214" s="3" t="s">
        <v>90</v>
      </c>
      <c r="O214" s="3" t="s">
        <v>90</v>
      </c>
      <c r="W214" s="6" t="s">
        <v>28</v>
      </c>
      <c r="X214">
        <v>0.34402960050525477</v>
      </c>
      <c r="Y214">
        <v>0.17989790575627859</v>
      </c>
    </row>
    <row r="215" spans="1:25" x14ac:dyDescent="0.25">
      <c r="A215" s="5"/>
      <c r="B215" s="5" t="s">
        <v>12</v>
      </c>
      <c r="C215" s="5" t="s">
        <v>68</v>
      </c>
      <c r="D215" s="5" t="s">
        <v>69</v>
      </c>
      <c r="H215" s="5"/>
      <c r="I215" s="5" t="s">
        <v>13</v>
      </c>
      <c r="J215" s="5" t="s">
        <v>70</v>
      </c>
      <c r="K215" s="5" t="s">
        <v>71</v>
      </c>
      <c r="O215" s="5"/>
      <c r="P215" s="5" t="s">
        <v>12</v>
      </c>
      <c r="Q215" s="5" t="s">
        <v>13</v>
      </c>
      <c r="W215" s="6" t="s">
        <v>29</v>
      </c>
      <c r="X215">
        <v>1.272833899439945E-2</v>
      </c>
      <c r="Y215">
        <v>0.1096152104335953</v>
      </c>
    </row>
    <row r="216" spans="1:25" x14ac:dyDescent="0.25">
      <c r="A216" s="5" t="s">
        <v>14</v>
      </c>
      <c r="B216">
        <v>-0.14682626706545959</v>
      </c>
      <c r="C216">
        <v>-0.13497970405072299</v>
      </c>
      <c r="D216">
        <v>-0.14206253430052801</v>
      </c>
      <c r="H216" s="5" t="s">
        <v>72</v>
      </c>
      <c r="I216">
        <v>-0.10124444725095399</v>
      </c>
      <c r="J216">
        <v>-9.3012480095125319E-2</v>
      </c>
      <c r="K216">
        <v>-0.1012393313128384</v>
      </c>
      <c r="O216" s="5" t="s">
        <v>73</v>
      </c>
      <c r="P216">
        <v>-0.14106217773196439</v>
      </c>
      <c r="Q216">
        <v>-9.320434271965676E-2</v>
      </c>
    </row>
    <row r="217" spans="1:25" x14ac:dyDescent="0.25">
      <c r="A217" s="5" t="s">
        <v>17</v>
      </c>
      <c r="B217">
        <v>-0.12001203649127611</v>
      </c>
      <c r="C217">
        <v>1.048785864530302E-2</v>
      </c>
      <c r="D217">
        <v>9.7951105941620729E-3</v>
      </c>
      <c r="H217" s="5" t="s">
        <v>74</v>
      </c>
      <c r="I217">
        <v>0.18423370438747849</v>
      </c>
      <c r="J217">
        <v>-0.23587117032055671</v>
      </c>
      <c r="K217">
        <v>-0.24557979251816939</v>
      </c>
      <c r="O217" s="5" t="s">
        <v>75</v>
      </c>
      <c r="P217">
        <v>0.14510498222038631</v>
      </c>
      <c r="Q217">
        <v>6.7163519126804197E-2</v>
      </c>
    </row>
    <row r="218" spans="1:25" x14ac:dyDescent="0.25">
      <c r="A218" s="5" t="s">
        <v>20</v>
      </c>
      <c r="B218">
        <v>-3.1770049708289963E-2</v>
      </c>
      <c r="C218">
        <v>2.5878038008014932E-2</v>
      </c>
      <c r="D218">
        <v>2.6741866986372331E-2</v>
      </c>
      <c r="H218" s="5" t="s">
        <v>76</v>
      </c>
      <c r="I218">
        <v>-0.1896155354452094</v>
      </c>
      <c r="J218">
        <v>-6.0761300561016328E-2</v>
      </c>
      <c r="K218">
        <v>-6.9533930907692248E-2</v>
      </c>
      <c r="O218" s="5" t="s">
        <v>77</v>
      </c>
      <c r="P218">
        <v>-0.1233414860826041</v>
      </c>
      <c r="Q218">
        <v>-0.17592838017349671</v>
      </c>
      <c r="W218" s="3" t="s">
        <v>91</v>
      </c>
    </row>
    <row r="219" spans="1:25" x14ac:dyDescent="0.25">
      <c r="A219" s="5" t="s">
        <v>23</v>
      </c>
      <c r="B219">
        <v>-0.21294651026276029</v>
      </c>
      <c r="C219">
        <v>-0.22020837482268249</v>
      </c>
      <c r="D219">
        <v>-0.22590955297687601</v>
      </c>
      <c r="H219" s="5" t="s">
        <v>78</v>
      </c>
      <c r="I219">
        <v>-4.5214282729974548E-2</v>
      </c>
      <c r="J219">
        <v>-7.179143451250028E-2</v>
      </c>
      <c r="K219">
        <v>-8.1187826043173011E-2</v>
      </c>
      <c r="O219" s="5" t="s">
        <v>79</v>
      </c>
      <c r="P219">
        <v>-0.112277239288655</v>
      </c>
      <c r="Q219">
        <v>-9.2385127541841541E-2</v>
      </c>
      <c r="W219" s="6"/>
      <c r="X219" s="6" t="s">
        <v>12</v>
      </c>
      <c r="Y219" s="6" t="s">
        <v>13</v>
      </c>
    </row>
    <row r="220" spans="1:25" x14ac:dyDescent="0.25">
      <c r="W220" s="6" t="s">
        <v>15</v>
      </c>
      <c r="X220">
        <v>-7.1717966271314423E-2</v>
      </c>
      <c r="Y220">
        <v>-5.3553858139093753E-2</v>
      </c>
    </row>
    <row r="221" spans="1:25" x14ac:dyDescent="0.25">
      <c r="W221" s="6" t="s">
        <v>18</v>
      </c>
      <c r="X221">
        <v>-0.1187326902837381</v>
      </c>
      <c r="Y221">
        <v>-4.7584432391456502E-2</v>
      </c>
    </row>
    <row r="222" spans="1:25" x14ac:dyDescent="0.25">
      <c r="A222" s="3" t="s">
        <v>92</v>
      </c>
      <c r="H222" s="3" t="s">
        <v>92</v>
      </c>
      <c r="O222" s="3" t="s">
        <v>92</v>
      </c>
      <c r="W222" s="6" t="s">
        <v>21</v>
      </c>
      <c r="X222">
        <v>-0.20790084953642349</v>
      </c>
      <c r="Y222">
        <v>-0.1973308208166635</v>
      </c>
    </row>
    <row r="223" spans="1:25" x14ac:dyDescent="0.25">
      <c r="A223" s="5"/>
      <c r="B223" s="5" t="s">
        <v>12</v>
      </c>
      <c r="C223" s="5" t="s">
        <v>68</v>
      </c>
      <c r="D223" s="5" t="s">
        <v>69</v>
      </c>
      <c r="H223" s="5"/>
      <c r="I223" s="5" t="s">
        <v>13</v>
      </c>
      <c r="J223" s="5" t="s">
        <v>70</v>
      </c>
      <c r="K223" s="5" t="s">
        <v>71</v>
      </c>
      <c r="O223" s="5"/>
      <c r="P223" s="5" t="s">
        <v>12</v>
      </c>
      <c r="Q223" s="5" t="s">
        <v>13</v>
      </c>
      <c r="W223" s="6" t="s">
        <v>24</v>
      </c>
      <c r="X223">
        <v>0.27581448077497139</v>
      </c>
      <c r="Y223">
        <v>0.24599690817827941</v>
      </c>
    </row>
    <row r="224" spans="1:25" x14ac:dyDescent="0.25">
      <c r="A224" s="5" t="s">
        <v>14</v>
      </c>
      <c r="B224">
        <v>0.56456243976353992</v>
      </c>
      <c r="C224">
        <v>-0.41230827955077443</v>
      </c>
      <c r="D224">
        <v>-0.41107678889789923</v>
      </c>
      <c r="H224" s="5" t="s">
        <v>72</v>
      </c>
      <c r="I224">
        <v>5.5231932684362529E-2</v>
      </c>
      <c r="J224">
        <v>-3.43783017202208E-2</v>
      </c>
      <c r="K224">
        <v>-4.0343075098941548E-2</v>
      </c>
      <c r="O224" s="5" t="s">
        <v>73</v>
      </c>
      <c r="P224">
        <v>0.40101788556861179</v>
      </c>
      <c r="Q224">
        <v>0.18409906194274811</v>
      </c>
      <c r="W224" s="6" t="s">
        <v>25</v>
      </c>
      <c r="X224">
        <v>-0.1130359119164453</v>
      </c>
      <c r="Y224">
        <v>-8.7804368423603812E-2</v>
      </c>
    </row>
    <row r="225" spans="1:25" x14ac:dyDescent="0.25">
      <c r="A225" s="5" t="s">
        <v>17</v>
      </c>
      <c r="B225">
        <v>0.4317206704805141</v>
      </c>
      <c r="C225">
        <v>-0.40964632925340788</v>
      </c>
      <c r="D225">
        <v>-0.40999333621860568</v>
      </c>
      <c r="H225" s="5" t="s">
        <v>74</v>
      </c>
      <c r="I225">
        <v>0.30499109914110228</v>
      </c>
      <c r="J225">
        <v>-0.42944953615981402</v>
      </c>
      <c r="K225">
        <v>-0.45047301081744612</v>
      </c>
      <c r="O225" s="5" t="s">
        <v>75</v>
      </c>
      <c r="P225">
        <v>0.8938826220020244</v>
      </c>
      <c r="Q225">
        <v>0.30546608696196059</v>
      </c>
      <c r="W225" s="6" t="s">
        <v>26</v>
      </c>
      <c r="X225">
        <v>-5.2241774595069047E-2</v>
      </c>
      <c r="Y225">
        <v>7.6039432355126148E-3</v>
      </c>
    </row>
    <row r="226" spans="1:25" x14ac:dyDescent="0.25">
      <c r="A226" s="5" t="s">
        <v>20</v>
      </c>
      <c r="B226">
        <v>0.57086718280792215</v>
      </c>
      <c r="C226">
        <v>-0.4977953448907495</v>
      </c>
      <c r="D226">
        <v>-0.49612881157892491</v>
      </c>
      <c r="H226" s="5" t="s">
        <v>76</v>
      </c>
      <c r="I226">
        <v>0.35142446327019178</v>
      </c>
      <c r="J226">
        <v>-0.30078488578075468</v>
      </c>
      <c r="K226">
        <v>-0.31936566273509098</v>
      </c>
      <c r="O226" s="5" t="s">
        <v>77</v>
      </c>
      <c r="P226">
        <v>0.44527743096099143</v>
      </c>
      <c r="Q226">
        <v>0.3739300887737893</v>
      </c>
      <c r="W226" s="6" t="s">
        <v>28</v>
      </c>
      <c r="X226">
        <v>0.1795189476676779</v>
      </c>
      <c r="Y226">
        <v>0.1055276633969741</v>
      </c>
    </row>
    <row r="227" spans="1:25" x14ac:dyDescent="0.25">
      <c r="A227" s="5" t="s">
        <v>23</v>
      </c>
      <c r="B227">
        <v>0.79754061629004014</v>
      </c>
      <c r="C227">
        <v>-0.58471836876819061</v>
      </c>
      <c r="D227">
        <v>-0.5835833891021156</v>
      </c>
      <c r="H227" s="5" t="s">
        <v>78</v>
      </c>
      <c r="I227">
        <v>0.34501422035530621</v>
      </c>
      <c r="J227">
        <v>-0.39829333980881659</v>
      </c>
      <c r="K227">
        <v>-0.41104738881696479</v>
      </c>
      <c r="O227" s="5" t="s">
        <v>79</v>
      </c>
      <c r="P227">
        <v>0.48897610193204921</v>
      </c>
      <c r="Q227">
        <v>0.19104662230478631</v>
      </c>
      <c r="W227" s="6" t="s">
        <v>29</v>
      </c>
      <c r="X227">
        <v>6.715138557806058E-2</v>
      </c>
      <c r="Y227">
        <v>5.5557682161116367E-2</v>
      </c>
    </row>
    <row r="230" spans="1:25" x14ac:dyDescent="0.25">
      <c r="A230" s="3" t="s">
        <v>93</v>
      </c>
      <c r="H230" s="3" t="s">
        <v>93</v>
      </c>
      <c r="O230" s="3" t="s">
        <v>93</v>
      </c>
      <c r="W230" s="3" t="s">
        <v>94</v>
      </c>
    </row>
    <row r="231" spans="1:25" x14ac:dyDescent="0.25">
      <c r="A231" s="5"/>
      <c r="B231" s="5" t="s">
        <v>12</v>
      </c>
      <c r="C231" s="5" t="s">
        <v>68</v>
      </c>
      <c r="D231" s="5" t="s">
        <v>69</v>
      </c>
      <c r="H231" s="5"/>
      <c r="I231" s="5" t="s">
        <v>13</v>
      </c>
      <c r="J231" s="5" t="s">
        <v>70</v>
      </c>
      <c r="K231" s="5" t="s">
        <v>71</v>
      </c>
      <c r="O231" s="5"/>
      <c r="P231" s="5" t="s">
        <v>12</v>
      </c>
      <c r="Q231" s="5" t="s">
        <v>13</v>
      </c>
      <c r="W231" s="6"/>
      <c r="X231" s="6" t="s">
        <v>12</v>
      </c>
      <c r="Y231" s="6" t="s">
        <v>13</v>
      </c>
    </row>
    <row r="232" spans="1:25" x14ac:dyDescent="0.25">
      <c r="A232" s="5" t="s">
        <v>14</v>
      </c>
      <c r="B232">
        <v>-3.3655405008782051E-2</v>
      </c>
      <c r="C232">
        <v>-2.8438871442271151E-2</v>
      </c>
      <c r="D232">
        <v>-3.8715724045881618E-2</v>
      </c>
      <c r="H232" s="5" t="s">
        <v>72</v>
      </c>
      <c r="I232">
        <v>-9.1102031734216909E-2</v>
      </c>
      <c r="J232">
        <v>-3.4269009996940922E-2</v>
      </c>
      <c r="K232">
        <v>-4.1398528931363483E-2</v>
      </c>
      <c r="O232" s="5" t="s">
        <v>73</v>
      </c>
      <c r="P232">
        <v>-7.6731023588834546E-2</v>
      </c>
      <c r="Q232">
        <v>-5.792330278555493E-2</v>
      </c>
      <c r="W232" s="6" t="s">
        <v>15</v>
      </c>
      <c r="X232">
        <v>-5.9205009449806223E-2</v>
      </c>
      <c r="Y232">
        <v>-3.2664091656190879E-2</v>
      </c>
    </row>
    <row r="233" spans="1:25" x14ac:dyDescent="0.25">
      <c r="A233" s="5" t="s">
        <v>17</v>
      </c>
      <c r="B233">
        <v>-0.25310093505132508</v>
      </c>
      <c r="C233">
        <v>-5.5304202089299287E-2</v>
      </c>
      <c r="D233">
        <v>-7.1029041049494271E-2</v>
      </c>
      <c r="H233" s="5" t="s">
        <v>74</v>
      </c>
      <c r="I233">
        <v>0.27182744746833237</v>
      </c>
      <c r="J233">
        <v>-0.1086037291939498</v>
      </c>
      <c r="K233">
        <v>-0.10136654114698961</v>
      </c>
      <c r="O233" s="5" t="s">
        <v>75</v>
      </c>
      <c r="P233">
        <v>0.3095341942903086</v>
      </c>
      <c r="Q233">
        <v>0.22722342561454639</v>
      </c>
      <c r="W233" s="6" t="s">
        <v>18</v>
      </c>
      <c r="X233">
        <v>-0.1414340913313131</v>
      </c>
      <c r="Y233">
        <v>-9.9982914052497138E-2</v>
      </c>
    </row>
    <row r="234" spans="1:25" x14ac:dyDescent="0.25">
      <c r="A234" s="5" t="s">
        <v>20</v>
      </c>
      <c r="B234">
        <v>-0.22621867533373979</v>
      </c>
      <c r="C234">
        <v>-5.1525579391838022E-2</v>
      </c>
      <c r="D234">
        <v>-5.3508741477583541E-2</v>
      </c>
      <c r="H234" s="5" t="s">
        <v>76</v>
      </c>
      <c r="I234">
        <v>-0.30967767769498789</v>
      </c>
      <c r="J234">
        <v>1.5887959126754971E-2</v>
      </c>
      <c r="K234">
        <v>-2.92804172043226E-3</v>
      </c>
      <c r="O234" s="5" t="s">
        <v>77</v>
      </c>
      <c r="P234">
        <v>-0.1989431287939491</v>
      </c>
      <c r="Q234">
        <v>-0.28045355759148549</v>
      </c>
      <c r="W234" s="6" t="s">
        <v>21</v>
      </c>
      <c r="X234">
        <v>-2.5185074250048289E-2</v>
      </c>
      <c r="Y234">
        <v>-7.266965380417123E-2</v>
      </c>
    </row>
    <row r="235" spans="1:25" x14ac:dyDescent="0.25">
      <c r="A235" s="5" t="s">
        <v>23</v>
      </c>
      <c r="B235">
        <v>9.3182417407361134E-2</v>
      </c>
      <c r="C235">
        <v>-9.8001961989499078E-2</v>
      </c>
      <c r="D235">
        <v>-0.1034489920749246</v>
      </c>
      <c r="H235" s="5" t="s">
        <v>78</v>
      </c>
      <c r="I235">
        <v>1.4994439764503339E-2</v>
      </c>
      <c r="J235">
        <v>8.7753820559175549E-2</v>
      </c>
      <c r="K235">
        <v>8.3852924772034057E-2</v>
      </c>
      <c r="O235" s="5" t="s">
        <v>79</v>
      </c>
      <c r="P235">
        <v>2.37035828088695E-2</v>
      </c>
      <c r="Q235">
        <v>-5.0855851105854492E-2</v>
      </c>
      <c r="W235" s="6" t="s">
        <v>24</v>
      </c>
      <c r="X235">
        <v>0.15390073659833939</v>
      </c>
      <c r="Y235">
        <v>0.18780251765484229</v>
      </c>
    </row>
    <row r="236" spans="1:25" x14ac:dyDescent="0.25">
      <c r="W236" s="6" t="s">
        <v>25</v>
      </c>
      <c r="X236">
        <v>-0.1079396969759932</v>
      </c>
      <c r="Y236">
        <v>-5.1347249312396967E-2</v>
      </c>
    </row>
    <row r="237" spans="1:25" x14ac:dyDescent="0.25">
      <c r="W237" s="6" t="s">
        <v>26</v>
      </c>
      <c r="X237">
        <v>-2.7157634778108019E-2</v>
      </c>
      <c r="Y237">
        <v>-2.7970107209828982E-2</v>
      </c>
    </row>
    <row r="238" spans="1:25" x14ac:dyDescent="0.25">
      <c r="A238" s="3" t="s">
        <v>95</v>
      </c>
      <c r="H238" s="3" t="s">
        <v>95</v>
      </c>
      <c r="O238" s="3" t="s">
        <v>95</v>
      </c>
      <c r="W238" s="6" t="s">
        <v>28</v>
      </c>
      <c r="X238">
        <v>-3.2779338685432903E-2</v>
      </c>
      <c r="Y238">
        <v>-1.4038712054100091E-2</v>
      </c>
    </row>
    <row r="239" spans="1:25" x14ac:dyDescent="0.25">
      <c r="A239" s="5"/>
      <c r="B239" s="5" t="s">
        <v>12</v>
      </c>
      <c r="C239" s="5" t="s">
        <v>68</v>
      </c>
      <c r="D239" s="5" t="s">
        <v>69</v>
      </c>
      <c r="H239" s="5"/>
      <c r="I239" s="5" t="s">
        <v>13</v>
      </c>
      <c r="J239" s="5" t="s">
        <v>70</v>
      </c>
      <c r="K239" s="5" t="s">
        <v>71</v>
      </c>
      <c r="O239" s="5"/>
      <c r="P239" s="5" t="s">
        <v>12</v>
      </c>
      <c r="Q239" s="5" t="s">
        <v>13</v>
      </c>
      <c r="W239" s="6" t="s">
        <v>29</v>
      </c>
      <c r="X239">
        <v>-5.1150536938745793E-2</v>
      </c>
      <c r="Y239">
        <v>-0.1156434130408226</v>
      </c>
    </row>
    <row r="240" spans="1:25" x14ac:dyDescent="0.25">
      <c r="A240" s="5" t="s">
        <v>14</v>
      </c>
      <c r="B240">
        <v>-0.1347484625791944</v>
      </c>
      <c r="C240">
        <v>2.4389194952889472E-2</v>
      </c>
      <c r="D240">
        <v>1.139352369407026E-2</v>
      </c>
      <c r="H240" s="5" t="s">
        <v>72</v>
      </c>
      <c r="I240">
        <v>0.32876086746576372</v>
      </c>
      <c r="J240">
        <v>-9.6345207361332327E-2</v>
      </c>
      <c r="K240">
        <v>-0.1117933373663762</v>
      </c>
      <c r="O240" s="5" t="s">
        <v>73</v>
      </c>
      <c r="P240">
        <v>-0.1459927960998805</v>
      </c>
      <c r="Q240">
        <v>0.35489612111457353</v>
      </c>
    </row>
    <row r="241" spans="1:25" x14ac:dyDescent="0.25">
      <c r="A241" s="5" t="s">
        <v>17</v>
      </c>
      <c r="B241">
        <v>-0.29221213838022941</v>
      </c>
      <c r="C241">
        <v>0.19645236701181659</v>
      </c>
      <c r="D241">
        <v>0.1757721422584074</v>
      </c>
      <c r="H241" s="5" t="s">
        <v>74</v>
      </c>
      <c r="I241">
        <v>0.29154585187762422</v>
      </c>
      <c r="J241">
        <v>0.14810888510758949</v>
      </c>
      <c r="K241">
        <v>0.11278521070761199</v>
      </c>
      <c r="O241" s="5" t="s">
        <v>75</v>
      </c>
      <c r="P241">
        <v>-0.35788863560561501</v>
      </c>
      <c r="Q241">
        <v>0.30996586132353782</v>
      </c>
    </row>
    <row r="242" spans="1:25" x14ac:dyDescent="0.25">
      <c r="A242" s="5" t="s">
        <v>20</v>
      </c>
      <c r="B242">
        <v>-0.37836362629161918</v>
      </c>
      <c r="C242">
        <v>3.6168519802031167E-2</v>
      </c>
      <c r="D242">
        <v>1.7911956468712711E-2</v>
      </c>
      <c r="H242" s="5" t="s">
        <v>76</v>
      </c>
      <c r="I242">
        <v>0.26641678850884332</v>
      </c>
      <c r="J242">
        <v>-6.3952166913833333E-2</v>
      </c>
      <c r="K242">
        <v>-7.6374912279805113E-2</v>
      </c>
      <c r="O242" s="5" t="s">
        <v>77</v>
      </c>
      <c r="P242">
        <v>-0.12885754756504761</v>
      </c>
      <c r="Q242">
        <v>0.37127172290321292</v>
      </c>
      <c r="W242" s="3" t="s">
        <v>96</v>
      </c>
    </row>
    <row r="243" spans="1:25" x14ac:dyDescent="0.25">
      <c r="A243" s="5" t="s">
        <v>23</v>
      </c>
      <c r="B243">
        <v>-0.448355973682034</v>
      </c>
      <c r="C243">
        <v>0.36387294140042509</v>
      </c>
      <c r="D243">
        <v>0.3278100625391861</v>
      </c>
      <c r="H243" s="5" t="s">
        <v>78</v>
      </c>
      <c r="I243">
        <v>0.52445823314104956</v>
      </c>
      <c r="J243">
        <v>7.7262001998641763E-2</v>
      </c>
      <c r="K243">
        <v>2.7469561015177221E-2</v>
      </c>
      <c r="O243" s="5" t="s">
        <v>79</v>
      </c>
      <c r="P243">
        <v>-0.3186760420566444</v>
      </c>
      <c r="Q243">
        <v>0.42500692441854088</v>
      </c>
      <c r="W243" s="6"/>
      <c r="X243" s="6" t="s">
        <v>12</v>
      </c>
      <c r="Y243" s="6" t="s">
        <v>13</v>
      </c>
    </row>
    <row r="244" spans="1:25" x14ac:dyDescent="0.25">
      <c r="W244" s="6" t="s">
        <v>15</v>
      </c>
      <c r="X244">
        <v>4.0242461754972743E-3</v>
      </c>
      <c r="Y244">
        <v>-6.5437609230623056E-2</v>
      </c>
    </row>
    <row r="245" spans="1:25" x14ac:dyDescent="0.25">
      <c r="W245" s="6" t="s">
        <v>18</v>
      </c>
      <c r="X245">
        <v>-6.9683016694692098E-3</v>
      </c>
      <c r="Y245">
        <v>3.1188557589992491E-2</v>
      </c>
    </row>
    <row r="246" spans="1:25" x14ac:dyDescent="0.25">
      <c r="W246" s="6" t="s">
        <v>21</v>
      </c>
      <c r="X246">
        <v>-5.0483298300889878E-3</v>
      </c>
      <c r="Y246">
        <v>0.109954332180801</v>
      </c>
    </row>
    <row r="247" spans="1:25" x14ac:dyDescent="0.25">
      <c r="W247" s="6" t="s">
        <v>24</v>
      </c>
      <c r="X247">
        <v>-8.0294426251602935E-2</v>
      </c>
      <c r="Y247">
        <v>-0.1038245631092852</v>
      </c>
    </row>
    <row r="248" spans="1:25" x14ac:dyDescent="0.25">
      <c r="W248" s="6" t="s">
        <v>25</v>
      </c>
      <c r="X248">
        <v>8.1969976120229594E-3</v>
      </c>
      <c r="Y248">
        <v>-1.1673284173844049E-2</v>
      </c>
    </row>
    <row r="249" spans="1:25" x14ac:dyDescent="0.25">
      <c r="W249" s="6" t="s">
        <v>26</v>
      </c>
      <c r="X249">
        <v>3.0721674195107629E-2</v>
      </c>
      <c r="Y249">
        <v>5.9204356131278127E-2</v>
      </c>
    </row>
    <row r="250" spans="1:25" x14ac:dyDescent="0.25">
      <c r="W250" s="6" t="s">
        <v>28</v>
      </c>
      <c r="X250">
        <v>-0.15375913955211271</v>
      </c>
      <c r="Y250">
        <v>-0.17498952991702821</v>
      </c>
    </row>
    <row r="251" spans="1:25" x14ac:dyDescent="0.25">
      <c r="W251" s="6" t="s">
        <v>29</v>
      </c>
      <c r="X251">
        <v>-6.9099166580383647E-2</v>
      </c>
      <c r="Y251">
        <v>5.3300800484253182E-2</v>
      </c>
    </row>
    <row r="252" spans="1:25" x14ac:dyDescent="0.25">
      <c r="A252" t="s">
        <v>97</v>
      </c>
    </row>
    <row r="254" spans="1:25" x14ac:dyDescent="0.25">
      <c r="W254" s="3" t="s">
        <v>98</v>
      </c>
    </row>
    <row r="255" spans="1:25" x14ac:dyDescent="0.25">
      <c r="W255" s="6"/>
      <c r="X255" s="6" t="s">
        <v>12</v>
      </c>
      <c r="Y255" s="6" t="s">
        <v>13</v>
      </c>
    </row>
    <row r="256" spans="1:25" x14ac:dyDescent="0.25">
      <c r="W256" s="6" t="s">
        <v>15</v>
      </c>
      <c r="X256">
        <v>0.41817372803201569</v>
      </c>
      <c r="Y256">
        <v>0.38350172173743302</v>
      </c>
    </row>
    <row r="257" spans="1:25" x14ac:dyDescent="0.25">
      <c r="W257" s="6" t="s">
        <v>18</v>
      </c>
      <c r="X257">
        <v>-7.7823618433647782E-2</v>
      </c>
      <c r="Y257">
        <v>-8.6089397552277902E-2</v>
      </c>
    </row>
    <row r="258" spans="1:25" x14ac:dyDescent="0.25">
      <c r="A258" s="3" t="s">
        <v>99</v>
      </c>
      <c r="J258" s="3" t="s">
        <v>100</v>
      </c>
      <c r="W258" s="6" t="s">
        <v>21</v>
      </c>
      <c r="X258">
        <v>0.65186781416088724</v>
      </c>
      <c r="Y258">
        <v>0.66681928551170266</v>
      </c>
    </row>
    <row r="259" spans="1:25" x14ac:dyDescent="0.25">
      <c r="A259" s="20"/>
      <c r="B259" s="20" t="s">
        <v>101</v>
      </c>
      <c r="C259" s="20" t="s">
        <v>102</v>
      </c>
      <c r="D259" s="20" t="s">
        <v>103</v>
      </c>
      <c r="E259" s="20" t="s">
        <v>104</v>
      </c>
      <c r="J259" s="20"/>
      <c r="K259" s="20" t="s">
        <v>101</v>
      </c>
      <c r="L259" s="20" t="s">
        <v>102</v>
      </c>
      <c r="M259" s="20" t="s">
        <v>103</v>
      </c>
      <c r="N259" s="20" t="s">
        <v>104</v>
      </c>
      <c r="W259" s="6" t="s">
        <v>24</v>
      </c>
      <c r="X259">
        <v>0.68245483388790495</v>
      </c>
      <c r="Y259">
        <v>0.63196394608794637</v>
      </c>
    </row>
    <row r="260" spans="1:25" x14ac:dyDescent="0.25">
      <c r="A260" s="20" t="s">
        <v>15</v>
      </c>
      <c r="B260">
        <v>49.8046875</v>
      </c>
      <c r="C260">
        <v>87.920794511828447</v>
      </c>
      <c r="D260">
        <v>149.4140625</v>
      </c>
      <c r="E260">
        <v>268.5546875</v>
      </c>
      <c r="J260" s="20" t="s">
        <v>12</v>
      </c>
      <c r="K260">
        <v>3.3333333333333333E-2</v>
      </c>
      <c r="L260">
        <v>-45.816130404717143</v>
      </c>
      <c r="M260">
        <v>0.23333333333333331</v>
      </c>
      <c r="N260">
        <v>0.76666666666666661</v>
      </c>
      <c r="W260" s="6" t="s">
        <v>25</v>
      </c>
      <c r="X260">
        <v>0.31345352415294309</v>
      </c>
      <c r="Y260">
        <v>0.36746493959667881</v>
      </c>
    </row>
    <row r="261" spans="1:25" x14ac:dyDescent="0.25">
      <c r="A261" s="20" t="s">
        <v>25</v>
      </c>
      <c r="B261">
        <v>45.8984375</v>
      </c>
      <c r="C261">
        <v>77.338146569811457</v>
      </c>
      <c r="D261">
        <v>164.0625</v>
      </c>
      <c r="E261">
        <v>253.90625</v>
      </c>
      <c r="J261" s="20" t="s">
        <v>105</v>
      </c>
      <c r="K261">
        <v>3.3333333333333333E-2</v>
      </c>
      <c r="L261">
        <v>-15.5479282435554</v>
      </c>
      <c r="M261">
        <v>0.23333333333333331</v>
      </c>
      <c r="N261">
        <v>0.76666666666666661</v>
      </c>
      <c r="W261" s="6" t="s">
        <v>26</v>
      </c>
      <c r="X261">
        <v>0.32431605140092062</v>
      </c>
      <c r="Y261">
        <v>0.41678053946002058</v>
      </c>
    </row>
    <row r="262" spans="1:25" x14ac:dyDescent="0.25">
      <c r="A262" s="20" t="s">
        <v>18</v>
      </c>
      <c r="B262">
        <v>38.0859375</v>
      </c>
      <c r="C262">
        <v>54.520780545134571</v>
      </c>
      <c r="D262">
        <v>82.03125</v>
      </c>
      <c r="E262">
        <v>122.0703125</v>
      </c>
      <c r="W262" s="6" t="s">
        <v>28</v>
      </c>
      <c r="X262">
        <v>0.67601862055339768</v>
      </c>
      <c r="Y262">
        <v>0.63332379986929965</v>
      </c>
    </row>
    <row r="263" spans="1:25" x14ac:dyDescent="0.25">
      <c r="A263" s="20" t="s">
        <v>26</v>
      </c>
      <c r="B263">
        <v>42.96875</v>
      </c>
      <c r="C263">
        <v>70.326285394038536</v>
      </c>
      <c r="D263">
        <v>94.7265625</v>
      </c>
      <c r="E263">
        <v>180.6640625</v>
      </c>
      <c r="W263" s="6" t="s">
        <v>29</v>
      </c>
      <c r="X263">
        <v>0.53535538979413633</v>
      </c>
      <c r="Y263">
        <v>0.53641710663825537</v>
      </c>
    </row>
    <row r="264" spans="1:25" x14ac:dyDescent="0.25">
      <c r="A264" s="20" t="s">
        <v>21</v>
      </c>
      <c r="B264">
        <v>49.8046875</v>
      </c>
      <c r="C264">
        <v>84.297922920598992</v>
      </c>
      <c r="D264">
        <v>88.8671875</v>
      </c>
      <c r="E264">
        <v>174.8046875</v>
      </c>
    </row>
    <row r="265" spans="1:25" x14ac:dyDescent="0.25">
      <c r="A265" s="20" t="s">
        <v>28</v>
      </c>
      <c r="B265">
        <v>19.53125</v>
      </c>
      <c r="C265">
        <v>94.169992966889751</v>
      </c>
      <c r="D265">
        <v>187.5</v>
      </c>
      <c r="E265">
        <v>286.1328125</v>
      </c>
    </row>
    <row r="266" spans="1:25" x14ac:dyDescent="0.25">
      <c r="A266" s="20" t="s">
        <v>24</v>
      </c>
      <c r="B266">
        <v>44.921875</v>
      </c>
      <c r="C266">
        <v>85.319043122876337</v>
      </c>
      <c r="D266">
        <v>143.5546875</v>
      </c>
      <c r="E266">
        <v>239.2578125</v>
      </c>
      <c r="W266" s="3" t="s">
        <v>106</v>
      </c>
    </row>
    <row r="267" spans="1:25" x14ac:dyDescent="0.25">
      <c r="A267" s="20" t="s">
        <v>29</v>
      </c>
      <c r="B267">
        <v>42.96875</v>
      </c>
      <c r="C267">
        <v>82.028133499142868</v>
      </c>
      <c r="D267">
        <v>123.046875</v>
      </c>
      <c r="E267">
        <v>169.921875</v>
      </c>
      <c r="W267" s="6"/>
      <c r="X267" s="6" t="s">
        <v>12</v>
      </c>
      <c r="Y267" s="6" t="s">
        <v>13</v>
      </c>
    </row>
    <row r="268" spans="1:25" x14ac:dyDescent="0.25">
      <c r="W268" s="6" t="s">
        <v>15</v>
      </c>
      <c r="X268">
        <v>6.9658891246995494E-2</v>
      </c>
      <c r="Y268">
        <v>4.4093474426306817E-2</v>
      </c>
    </row>
    <row r="269" spans="1:25" x14ac:dyDescent="0.25">
      <c r="W269" s="6" t="s">
        <v>18</v>
      </c>
      <c r="X269">
        <v>0.17973375642707731</v>
      </c>
      <c r="Y269">
        <v>0.15100734141838409</v>
      </c>
    </row>
    <row r="270" spans="1:25" x14ac:dyDescent="0.25">
      <c r="A270" s="3" t="s">
        <v>107</v>
      </c>
      <c r="J270" s="3" t="s">
        <v>108</v>
      </c>
      <c r="W270" s="6" t="s">
        <v>21</v>
      </c>
      <c r="X270">
        <v>0.24571584958376719</v>
      </c>
      <c r="Y270">
        <v>0.17171385634521821</v>
      </c>
    </row>
    <row r="271" spans="1:25" x14ac:dyDescent="0.25">
      <c r="A271" s="20"/>
      <c r="B271" s="20" t="s">
        <v>101</v>
      </c>
      <c r="C271" s="20" t="s">
        <v>102</v>
      </c>
      <c r="D271" s="20" t="s">
        <v>103</v>
      </c>
      <c r="E271" s="20" t="s">
        <v>104</v>
      </c>
      <c r="J271" s="20"/>
      <c r="K271" s="20" t="s">
        <v>101</v>
      </c>
      <c r="L271" s="20" t="s">
        <v>102</v>
      </c>
      <c r="M271" s="20" t="s">
        <v>103</v>
      </c>
      <c r="N271" s="20" t="s">
        <v>104</v>
      </c>
      <c r="W271" s="6" t="s">
        <v>24</v>
      </c>
      <c r="X271">
        <v>0.38829445728206191</v>
      </c>
      <c r="Y271">
        <v>0.25736869961765207</v>
      </c>
    </row>
    <row r="272" spans="1:25" x14ac:dyDescent="0.25">
      <c r="A272" s="20" t="s">
        <v>15</v>
      </c>
      <c r="B272">
        <v>49.8046875</v>
      </c>
      <c r="C272">
        <v>73.796323201751974</v>
      </c>
      <c r="D272">
        <v>154.296875</v>
      </c>
      <c r="E272">
        <v>292.96875</v>
      </c>
      <c r="J272" s="20" t="s">
        <v>12</v>
      </c>
      <c r="K272">
        <v>0.16666666666666671</v>
      </c>
      <c r="L272">
        <v>-0.54386632695812565</v>
      </c>
      <c r="M272">
        <v>0.5</v>
      </c>
      <c r="N272">
        <v>0.5</v>
      </c>
      <c r="W272" s="6" t="s">
        <v>25</v>
      </c>
      <c r="X272">
        <v>2.9671570415163311E-2</v>
      </c>
      <c r="Y272">
        <v>5.697779378802461E-2</v>
      </c>
    </row>
    <row r="273" spans="1:25" x14ac:dyDescent="0.25">
      <c r="A273" s="20" t="s">
        <v>25</v>
      </c>
      <c r="B273">
        <v>114.2578125</v>
      </c>
      <c r="C273">
        <v>174.5764439399403</v>
      </c>
      <c r="D273">
        <v>416.9921875</v>
      </c>
      <c r="E273">
        <v>500</v>
      </c>
      <c r="J273" s="20" t="s">
        <v>105</v>
      </c>
      <c r="K273">
        <v>0.16666666666666671</v>
      </c>
      <c r="L273">
        <v>0.1041533862231635</v>
      </c>
      <c r="M273">
        <v>0.5</v>
      </c>
      <c r="N273">
        <v>0.5</v>
      </c>
      <c r="W273" s="6" t="s">
        <v>26</v>
      </c>
      <c r="X273">
        <v>0.3104087156956335</v>
      </c>
      <c r="Y273">
        <v>0.32232586093099158</v>
      </c>
    </row>
    <row r="274" spans="1:25" x14ac:dyDescent="0.25">
      <c r="A274" s="20" t="s">
        <v>18</v>
      </c>
      <c r="B274">
        <v>42.96875</v>
      </c>
      <c r="C274">
        <v>61.857496705688817</v>
      </c>
      <c r="D274">
        <v>97.65625</v>
      </c>
      <c r="E274">
        <v>127.9296875</v>
      </c>
      <c r="W274" s="6" t="s">
        <v>28</v>
      </c>
      <c r="X274">
        <v>0.20567918304518851</v>
      </c>
      <c r="Y274">
        <v>0.1948245622057839</v>
      </c>
    </row>
    <row r="275" spans="1:25" x14ac:dyDescent="0.25">
      <c r="A275" s="20" t="s">
        <v>26</v>
      </c>
      <c r="B275">
        <v>47.8515625</v>
      </c>
      <c r="C275">
        <v>64.65620382479608</v>
      </c>
      <c r="D275">
        <v>92.7734375</v>
      </c>
      <c r="E275">
        <v>148.4375</v>
      </c>
      <c r="W275" s="6" t="s">
        <v>29</v>
      </c>
      <c r="X275">
        <v>0.47048510397920168</v>
      </c>
      <c r="Y275">
        <v>7.3727451183818557E-2</v>
      </c>
    </row>
    <row r="276" spans="1:25" x14ac:dyDescent="0.25">
      <c r="A276" s="20" t="s">
        <v>21</v>
      </c>
      <c r="B276">
        <v>49.8046875</v>
      </c>
      <c r="C276">
        <v>6.4088893710106634</v>
      </c>
      <c r="D276">
        <v>93.75</v>
      </c>
      <c r="E276">
        <v>168.9453125</v>
      </c>
    </row>
    <row r="277" spans="1:25" x14ac:dyDescent="0.25">
      <c r="A277" s="20" t="s">
        <v>28</v>
      </c>
      <c r="B277">
        <v>19.53125</v>
      </c>
      <c r="C277">
        <v>97.732399018334888</v>
      </c>
      <c r="D277">
        <v>185.546875</v>
      </c>
      <c r="E277">
        <v>374.0234375</v>
      </c>
    </row>
    <row r="278" spans="1:25" x14ac:dyDescent="0.25">
      <c r="A278" s="20" t="s">
        <v>24</v>
      </c>
      <c r="B278">
        <v>37.109375</v>
      </c>
      <c r="C278">
        <v>80.031649946232449</v>
      </c>
      <c r="D278">
        <v>109.375</v>
      </c>
      <c r="E278">
        <v>228.515625</v>
      </c>
      <c r="W278" s="3" t="s">
        <v>109</v>
      </c>
    </row>
    <row r="279" spans="1:25" x14ac:dyDescent="0.25">
      <c r="A279" s="20" t="s">
        <v>29</v>
      </c>
      <c r="B279">
        <v>32.2265625</v>
      </c>
      <c r="C279">
        <v>105.20656962362141</v>
      </c>
      <c r="D279">
        <v>216.796875</v>
      </c>
      <c r="E279">
        <v>337.890625</v>
      </c>
      <c r="W279" s="6"/>
      <c r="X279" s="6" t="s">
        <v>12</v>
      </c>
      <c r="Y279" s="6" t="s">
        <v>13</v>
      </c>
    </row>
    <row r="280" spans="1:25" x14ac:dyDescent="0.25">
      <c r="W280" s="6" t="s">
        <v>15</v>
      </c>
      <c r="X280">
        <v>0.16986708594395639</v>
      </c>
      <c r="Y280">
        <v>0.26432437588961782</v>
      </c>
    </row>
    <row r="281" spans="1:25" x14ac:dyDescent="0.25">
      <c r="W281" s="6" t="s">
        <v>18</v>
      </c>
      <c r="X281">
        <v>0.27149110939414189</v>
      </c>
      <c r="Y281">
        <v>0.32061398800184321</v>
      </c>
    </row>
    <row r="282" spans="1:25" x14ac:dyDescent="0.25">
      <c r="A282" s="3" t="s">
        <v>110</v>
      </c>
      <c r="J282" s="3" t="s">
        <v>111</v>
      </c>
      <c r="W282" s="6" t="s">
        <v>21</v>
      </c>
      <c r="X282">
        <v>0.26767891925018888</v>
      </c>
      <c r="Y282">
        <v>0.37441695537888009</v>
      </c>
    </row>
    <row r="283" spans="1:25" x14ac:dyDescent="0.25">
      <c r="A283" s="20"/>
      <c r="B283" s="20" t="s">
        <v>101</v>
      </c>
      <c r="C283" s="20" t="s">
        <v>102</v>
      </c>
      <c r="D283" s="20" t="s">
        <v>103</v>
      </c>
      <c r="E283" s="20" t="s">
        <v>104</v>
      </c>
      <c r="J283" s="20"/>
      <c r="K283" s="20" t="s">
        <v>101</v>
      </c>
      <c r="L283" s="20" t="s">
        <v>102</v>
      </c>
      <c r="M283" s="20" t="s">
        <v>103</v>
      </c>
      <c r="N283" s="20" t="s">
        <v>104</v>
      </c>
      <c r="W283" s="6" t="s">
        <v>24</v>
      </c>
      <c r="X283">
        <v>0.32087684087689389</v>
      </c>
      <c r="Y283">
        <v>0.19633497833269151</v>
      </c>
    </row>
    <row r="284" spans="1:25" x14ac:dyDescent="0.25">
      <c r="A284" s="20" t="s">
        <v>15</v>
      </c>
      <c r="B284">
        <v>49.8046875</v>
      </c>
      <c r="C284">
        <v>79.352398132396146</v>
      </c>
      <c r="D284">
        <v>86.9140625</v>
      </c>
      <c r="E284">
        <v>231.4453125</v>
      </c>
      <c r="J284" s="20" t="s">
        <v>12</v>
      </c>
      <c r="K284">
        <v>0.33333333333333331</v>
      </c>
      <c r="L284">
        <v>0.62156111186047902</v>
      </c>
      <c r="M284">
        <v>0.5</v>
      </c>
      <c r="N284">
        <v>0.83333333333333326</v>
      </c>
      <c r="W284" s="6" t="s">
        <v>25</v>
      </c>
      <c r="X284">
        <v>0.3315321654786616</v>
      </c>
      <c r="Y284">
        <v>0.29952909909314213</v>
      </c>
    </row>
    <row r="285" spans="1:25" x14ac:dyDescent="0.25">
      <c r="A285" s="20" t="s">
        <v>25</v>
      </c>
      <c r="B285">
        <v>106.4453125</v>
      </c>
      <c r="C285">
        <v>114.4476766144152</v>
      </c>
      <c r="D285">
        <v>185.546875</v>
      </c>
      <c r="E285">
        <v>282.2265625</v>
      </c>
      <c r="J285" s="20" t="s">
        <v>105</v>
      </c>
      <c r="K285">
        <v>0.16666666666666671</v>
      </c>
      <c r="L285">
        <v>0.34667706172735419</v>
      </c>
      <c r="M285">
        <v>0.5</v>
      </c>
      <c r="N285">
        <v>0.66666666666666663</v>
      </c>
      <c r="W285" s="6" t="s">
        <v>26</v>
      </c>
      <c r="X285">
        <v>0.46096504226072271</v>
      </c>
      <c r="Y285">
        <v>0.47037131532755277</v>
      </c>
    </row>
    <row r="286" spans="1:25" x14ac:dyDescent="0.25">
      <c r="A286" s="20" t="s">
        <v>18</v>
      </c>
      <c r="B286">
        <v>39.0625</v>
      </c>
      <c r="C286">
        <v>56.999545106669757</v>
      </c>
      <c r="D286">
        <v>58.59375</v>
      </c>
      <c r="E286">
        <v>112.3046875</v>
      </c>
      <c r="W286" s="6" t="s">
        <v>28</v>
      </c>
      <c r="X286">
        <v>0.3475423750980498</v>
      </c>
      <c r="Y286">
        <v>0.25332849942225288</v>
      </c>
    </row>
    <row r="287" spans="1:25" x14ac:dyDescent="0.25">
      <c r="A287" s="20" t="s">
        <v>26</v>
      </c>
      <c r="B287">
        <v>42.96875</v>
      </c>
      <c r="C287">
        <v>63.634825943194443</v>
      </c>
      <c r="D287">
        <v>72.265625</v>
      </c>
      <c r="E287">
        <v>146.484375</v>
      </c>
      <c r="W287" s="6" t="s">
        <v>29</v>
      </c>
      <c r="X287">
        <v>0.34835962068005949</v>
      </c>
      <c r="Y287">
        <v>0.26997514081908558</v>
      </c>
    </row>
    <row r="288" spans="1:25" x14ac:dyDescent="0.25">
      <c r="A288" s="20" t="s">
        <v>21</v>
      </c>
      <c r="B288">
        <v>32.2265625</v>
      </c>
      <c r="C288">
        <v>58.21587419134557</v>
      </c>
      <c r="D288">
        <v>68.359375</v>
      </c>
      <c r="E288">
        <v>105.46875</v>
      </c>
    </row>
    <row r="289" spans="1:14" x14ac:dyDescent="0.25">
      <c r="A289" s="20" t="s">
        <v>28</v>
      </c>
      <c r="B289">
        <v>33.203125</v>
      </c>
      <c r="C289">
        <v>51.171611598617638</v>
      </c>
      <c r="D289">
        <v>64.453125</v>
      </c>
      <c r="E289">
        <v>78.125</v>
      </c>
    </row>
    <row r="290" spans="1:14" x14ac:dyDescent="0.25">
      <c r="A290" s="20" t="s">
        <v>24</v>
      </c>
      <c r="B290">
        <v>35.15625</v>
      </c>
      <c r="C290">
        <v>73.464486539726224</v>
      </c>
      <c r="D290">
        <v>83.984375</v>
      </c>
      <c r="E290">
        <v>130.859375</v>
      </c>
    </row>
    <row r="291" spans="1:14" x14ac:dyDescent="0.25">
      <c r="A291" s="20" t="s">
        <v>29</v>
      </c>
      <c r="B291">
        <v>47.8515625</v>
      </c>
      <c r="C291">
        <v>70.099200013790551</v>
      </c>
      <c r="D291">
        <v>83.0078125</v>
      </c>
      <c r="E291">
        <v>130.859375</v>
      </c>
    </row>
    <row r="294" spans="1:14" x14ac:dyDescent="0.25">
      <c r="A294" s="3" t="s">
        <v>112</v>
      </c>
      <c r="J294" s="3" t="s">
        <v>113</v>
      </c>
    </row>
    <row r="295" spans="1:14" x14ac:dyDescent="0.25">
      <c r="A295" s="20"/>
      <c r="B295" s="20" t="s">
        <v>101</v>
      </c>
      <c r="C295" s="20" t="s">
        <v>102</v>
      </c>
      <c r="D295" s="20" t="s">
        <v>103</v>
      </c>
      <c r="E295" s="20" t="s">
        <v>104</v>
      </c>
      <c r="J295" s="20"/>
      <c r="K295" s="20" t="s">
        <v>101</v>
      </c>
      <c r="L295" s="20" t="s">
        <v>102</v>
      </c>
      <c r="M295" s="20" t="s">
        <v>103</v>
      </c>
      <c r="N295" s="20" t="s">
        <v>104</v>
      </c>
    </row>
    <row r="296" spans="1:14" x14ac:dyDescent="0.25">
      <c r="A296" s="20" t="s">
        <v>15</v>
      </c>
      <c r="B296">
        <v>49.8046875</v>
      </c>
      <c r="C296">
        <v>66.110938237116713</v>
      </c>
      <c r="D296">
        <v>101.5625</v>
      </c>
      <c r="E296">
        <v>193.359375</v>
      </c>
      <c r="J296" s="20" t="s">
        <v>12</v>
      </c>
      <c r="K296">
        <v>0.11906179307060361</v>
      </c>
      <c r="L296">
        <v>-1.2854186307075399</v>
      </c>
      <c r="M296">
        <v>0.23812358614120729</v>
      </c>
      <c r="N296">
        <v>0.95249434456482907</v>
      </c>
    </row>
    <row r="297" spans="1:14" x14ac:dyDescent="0.25">
      <c r="A297" s="20" t="s">
        <v>25</v>
      </c>
      <c r="B297">
        <v>21.484375</v>
      </c>
      <c r="C297">
        <v>75.269059893014614</v>
      </c>
      <c r="D297">
        <v>170.8984375</v>
      </c>
      <c r="E297">
        <v>240.234375</v>
      </c>
      <c r="J297" s="20" t="s">
        <v>105</v>
      </c>
      <c r="K297">
        <v>0.11906179307060361</v>
      </c>
      <c r="L297">
        <v>-1.58279599809931</v>
      </c>
      <c r="M297">
        <v>0.71437075842362185</v>
      </c>
      <c r="N297">
        <v>0.95249434456482907</v>
      </c>
    </row>
    <row r="298" spans="1:14" x14ac:dyDescent="0.25">
      <c r="A298" s="20" t="s">
        <v>18</v>
      </c>
      <c r="B298">
        <v>43.9453125</v>
      </c>
      <c r="C298">
        <v>51.907404827161358</v>
      </c>
      <c r="D298">
        <v>65.4296875</v>
      </c>
      <c r="E298">
        <v>103.515625</v>
      </c>
    </row>
    <row r="299" spans="1:14" x14ac:dyDescent="0.25">
      <c r="A299" s="20" t="s">
        <v>26</v>
      </c>
      <c r="B299">
        <v>37.109375</v>
      </c>
      <c r="C299">
        <v>54.001607862008548</v>
      </c>
      <c r="D299">
        <v>76.171875</v>
      </c>
      <c r="E299">
        <v>109.375</v>
      </c>
    </row>
    <row r="300" spans="1:14" x14ac:dyDescent="0.25">
      <c r="A300" s="20" t="s">
        <v>21</v>
      </c>
      <c r="B300">
        <v>33.203125</v>
      </c>
      <c r="C300">
        <v>50.744170850679652</v>
      </c>
      <c r="D300">
        <v>65.4296875</v>
      </c>
      <c r="E300">
        <v>80.078125</v>
      </c>
    </row>
    <row r="301" spans="1:14" x14ac:dyDescent="0.25">
      <c r="A301" s="20" t="s">
        <v>28</v>
      </c>
      <c r="B301">
        <v>32.2265625</v>
      </c>
      <c r="C301">
        <v>54.345501928106728</v>
      </c>
      <c r="D301">
        <v>73.2421875</v>
      </c>
      <c r="E301">
        <v>82.03125</v>
      </c>
    </row>
    <row r="302" spans="1:14" x14ac:dyDescent="0.25">
      <c r="A302" s="20" t="s">
        <v>24</v>
      </c>
      <c r="B302">
        <v>34.1796875</v>
      </c>
      <c r="C302">
        <v>82.015902362262082</v>
      </c>
      <c r="D302">
        <v>84.9609375</v>
      </c>
      <c r="E302">
        <v>189.453125</v>
      </c>
    </row>
    <row r="303" spans="1:14" x14ac:dyDescent="0.25">
      <c r="A303" s="20" t="s">
        <v>29</v>
      </c>
      <c r="B303">
        <v>69.3359375</v>
      </c>
      <c r="C303">
        <v>79.891463012419536</v>
      </c>
      <c r="D303">
        <v>81.0546875</v>
      </c>
      <c r="E303">
        <v>156.25</v>
      </c>
    </row>
    <row r="306" spans="1:14" x14ac:dyDescent="0.25">
      <c r="A306" s="3" t="s">
        <v>114</v>
      </c>
      <c r="J306" s="3" t="s">
        <v>115</v>
      </c>
    </row>
    <row r="307" spans="1:14" x14ac:dyDescent="0.25">
      <c r="A307" s="20"/>
      <c r="B307" s="20" t="s">
        <v>101</v>
      </c>
      <c r="C307" s="20" t="s">
        <v>102</v>
      </c>
      <c r="D307" s="20" t="s">
        <v>103</v>
      </c>
      <c r="E307" s="20" t="s">
        <v>104</v>
      </c>
      <c r="J307" s="20"/>
      <c r="K307" s="20" t="s">
        <v>101</v>
      </c>
      <c r="L307" s="20" t="s">
        <v>102</v>
      </c>
      <c r="M307" s="20" t="s">
        <v>103</v>
      </c>
      <c r="N307" s="20" t="s">
        <v>104</v>
      </c>
    </row>
    <row r="308" spans="1:14" x14ac:dyDescent="0.25">
      <c r="A308" s="20" t="s">
        <v>15</v>
      </c>
      <c r="B308">
        <v>27.34375</v>
      </c>
      <c r="C308">
        <v>79.012222283656328</v>
      </c>
      <c r="D308">
        <v>120.1171875</v>
      </c>
      <c r="E308">
        <v>222.65625</v>
      </c>
      <c r="J308" s="20" t="s">
        <v>12</v>
      </c>
      <c r="K308">
        <v>1.428571428571429E-2</v>
      </c>
      <c r="L308">
        <v>2.719677688665127</v>
      </c>
      <c r="M308">
        <v>0.45714285714285707</v>
      </c>
      <c r="N308">
        <v>1.0571428571428569</v>
      </c>
    </row>
    <row r="309" spans="1:14" x14ac:dyDescent="0.25">
      <c r="A309" s="20" t="s">
        <v>25</v>
      </c>
      <c r="B309">
        <v>65.4296875</v>
      </c>
      <c r="C309">
        <v>88.683522431052879</v>
      </c>
      <c r="D309">
        <v>146.484375</v>
      </c>
      <c r="E309">
        <v>270.5078125</v>
      </c>
      <c r="J309" s="20" t="s">
        <v>105</v>
      </c>
      <c r="K309">
        <v>1.428571428571429E-2</v>
      </c>
      <c r="L309">
        <v>1.6040938106206519</v>
      </c>
      <c r="M309">
        <v>8.5714285714285715E-2</v>
      </c>
      <c r="N309">
        <v>0.54285714285714282</v>
      </c>
    </row>
    <row r="310" spans="1:14" x14ac:dyDescent="0.25">
      <c r="A310" s="20" t="s">
        <v>18</v>
      </c>
      <c r="B310">
        <v>18.5546875</v>
      </c>
      <c r="C310">
        <v>59.811401282859542</v>
      </c>
      <c r="D310">
        <v>78.125</v>
      </c>
      <c r="E310">
        <v>114.2578125</v>
      </c>
    </row>
    <row r="311" spans="1:14" x14ac:dyDescent="0.25">
      <c r="A311" s="20" t="s">
        <v>26</v>
      </c>
      <c r="B311">
        <v>34.1796875</v>
      </c>
      <c r="C311">
        <v>51.030103740662341</v>
      </c>
      <c r="D311">
        <v>69.3359375</v>
      </c>
      <c r="E311">
        <v>94.7265625</v>
      </c>
    </row>
    <row r="312" spans="1:14" x14ac:dyDescent="0.25">
      <c r="A312" s="20" t="s">
        <v>21</v>
      </c>
      <c r="B312">
        <v>35.15625</v>
      </c>
      <c r="C312">
        <v>51.21306933374283</v>
      </c>
      <c r="D312">
        <v>59.5703125</v>
      </c>
      <c r="E312">
        <v>92.7734375</v>
      </c>
    </row>
    <row r="313" spans="1:14" x14ac:dyDescent="0.25">
      <c r="A313" s="20" t="s">
        <v>28</v>
      </c>
      <c r="B313">
        <v>34.1796875</v>
      </c>
      <c r="C313">
        <v>51.309269015827127</v>
      </c>
      <c r="D313">
        <v>63.4765625</v>
      </c>
      <c r="E313">
        <v>88.8671875</v>
      </c>
    </row>
    <row r="314" spans="1:14" x14ac:dyDescent="0.25">
      <c r="A314" s="20" t="s">
        <v>24</v>
      </c>
      <c r="B314">
        <v>40.0390625</v>
      </c>
      <c r="C314">
        <v>70.425267730275749</v>
      </c>
      <c r="D314">
        <v>79.1015625</v>
      </c>
      <c r="E314">
        <v>144.53125</v>
      </c>
    </row>
    <row r="315" spans="1:14" x14ac:dyDescent="0.25">
      <c r="A315" s="20" t="s">
        <v>29</v>
      </c>
      <c r="B315">
        <v>49.8046875</v>
      </c>
      <c r="C315">
        <v>66.290144241641556</v>
      </c>
      <c r="D315">
        <v>76.171875</v>
      </c>
      <c r="E315">
        <v>119.140625</v>
      </c>
    </row>
    <row r="318" spans="1:14" x14ac:dyDescent="0.25">
      <c r="A318" s="3" t="s">
        <v>116</v>
      </c>
      <c r="J318" s="3" t="s">
        <v>117</v>
      </c>
    </row>
    <row r="319" spans="1:14" x14ac:dyDescent="0.25">
      <c r="A319" s="20"/>
      <c r="B319" s="20" t="s">
        <v>101</v>
      </c>
      <c r="C319" s="20" t="s">
        <v>102</v>
      </c>
      <c r="D319" s="20" t="s">
        <v>103</v>
      </c>
      <c r="E319" s="20" t="s">
        <v>104</v>
      </c>
      <c r="J319" s="20"/>
      <c r="K319" s="20" t="s">
        <v>101</v>
      </c>
      <c r="L319" s="20" t="s">
        <v>102</v>
      </c>
      <c r="M319" s="20" t="s">
        <v>103</v>
      </c>
      <c r="N319" s="20" t="s">
        <v>104</v>
      </c>
    </row>
    <row r="320" spans="1:14" x14ac:dyDescent="0.25">
      <c r="A320" s="20" t="s">
        <v>15</v>
      </c>
      <c r="B320">
        <v>39.0625</v>
      </c>
      <c r="C320">
        <v>66.344236409303889</v>
      </c>
      <c r="D320">
        <v>95.703125</v>
      </c>
      <c r="E320">
        <v>163.0859375</v>
      </c>
      <c r="J320" s="20" t="s">
        <v>12</v>
      </c>
      <c r="K320">
        <v>0.1</v>
      </c>
      <c r="L320">
        <v>0.76254243199139815</v>
      </c>
      <c r="M320">
        <v>0.16666666666666671</v>
      </c>
      <c r="N320">
        <v>0.56666666666666665</v>
      </c>
    </row>
    <row r="321" spans="1:14" x14ac:dyDescent="0.25">
      <c r="A321" s="20" t="s">
        <v>25</v>
      </c>
      <c r="B321">
        <v>35.15625</v>
      </c>
      <c r="C321">
        <v>-38.535183773404661</v>
      </c>
      <c r="D321">
        <v>120.1171875</v>
      </c>
      <c r="E321">
        <v>202.1484375</v>
      </c>
      <c r="J321" s="20" t="s">
        <v>105</v>
      </c>
      <c r="K321">
        <v>0.1</v>
      </c>
      <c r="L321">
        <v>0.40775246970375628</v>
      </c>
      <c r="M321">
        <v>0.16666666666666671</v>
      </c>
      <c r="N321">
        <v>0.8666666666666667</v>
      </c>
    </row>
    <row r="322" spans="1:14" x14ac:dyDescent="0.25">
      <c r="A322" s="20" t="s">
        <v>18</v>
      </c>
      <c r="B322">
        <v>36.1328125</v>
      </c>
      <c r="C322">
        <v>53.956991132744683</v>
      </c>
      <c r="D322">
        <v>81.0546875</v>
      </c>
      <c r="E322">
        <v>118.1640625</v>
      </c>
    </row>
    <row r="323" spans="1:14" x14ac:dyDescent="0.25">
      <c r="A323" s="20" t="s">
        <v>26</v>
      </c>
      <c r="B323">
        <v>55.6640625</v>
      </c>
      <c r="C323">
        <v>64.01465515862678</v>
      </c>
      <c r="D323">
        <v>88.8671875</v>
      </c>
      <c r="E323">
        <v>148.4375</v>
      </c>
    </row>
    <row r="324" spans="1:14" x14ac:dyDescent="0.25">
      <c r="A324" s="20" t="s">
        <v>21</v>
      </c>
      <c r="B324">
        <v>49.8046875</v>
      </c>
      <c r="C324">
        <v>85.262960063219097</v>
      </c>
      <c r="D324">
        <v>86.9140625</v>
      </c>
      <c r="E324">
        <v>202.1484375</v>
      </c>
    </row>
    <row r="325" spans="1:14" x14ac:dyDescent="0.25">
      <c r="A325" s="20" t="s">
        <v>28</v>
      </c>
      <c r="B325">
        <v>45.8984375</v>
      </c>
      <c r="C325">
        <v>68.372819036120418</v>
      </c>
      <c r="D325">
        <v>92.7734375</v>
      </c>
      <c r="E325">
        <v>153.3203125</v>
      </c>
    </row>
    <row r="326" spans="1:14" x14ac:dyDescent="0.25">
      <c r="A326" s="20" t="s">
        <v>24</v>
      </c>
      <c r="B326">
        <v>44.921875</v>
      </c>
      <c r="C326">
        <v>77.20153354947027</v>
      </c>
      <c r="D326">
        <v>116.2109375</v>
      </c>
      <c r="E326">
        <v>198.2421875</v>
      </c>
    </row>
    <row r="327" spans="1:14" x14ac:dyDescent="0.25">
      <c r="A327" s="20" t="s">
        <v>29</v>
      </c>
      <c r="B327">
        <v>46.875</v>
      </c>
      <c r="C327">
        <v>75.48145128573546</v>
      </c>
      <c r="D327">
        <v>114.2578125</v>
      </c>
      <c r="E327">
        <v>157.2265625</v>
      </c>
    </row>
    <row r="330" spans="1:14" x14ac:dyDescent="0.25">
      <c r="A330" s="3" t="s">
        <v>118</v>
      </c>
      <c r="J330" s="3" t="s">
        <v>119</v>
      </c>
    </row>
    <row r="331" spans="1:14" x14ac:dyDescent="0.25">
      <c r="A331" s="20"/>
      <c r="B331" s="20" t="s">
        <v>101</v>
      </c>
      <c r="C331" s="20" t="s">
        <v>102</v>
      </c>
      <c r="D331" s="20" t="s">
        <v>103</v>
      </c>
      <c r="E331" s="20" t="s">
        <v>104</v>
      </c>
      <c r="J331" s="20"/>
      <c r="K331" s="20" t="s">
        <v>101</v>
      </c>
      <c r="L331" s="20" t="s">
        <v>102</v>
      </c>
      <c r="M331" s="20" t="s">
        <v>103</v>
      </c>
      <c r="N331" s="20" t="s">
        <v>104</v>
      </c>
    </row>
    <row r="332" spans="1:14" x14ac:dyDescent="0.25">
      <c r="A332" s="20" t="s">
        <v>15</v>
      </c>
      <c r="B332">
        <v>49.8046875</v>
      </c>
      <c r="C332">
        <v>91.49286459214737</v>
      </c>
      <c r="D332">
        <v>156.25</v>
      </c>
      <c r="E332">
        <v>279.296875</v>
      </c>
      <c r="J332" s="20" t="s">
        <v>12</v>
      </c>
      <c r="K332">
        <v>0.1</v>
      </c>
      <c r="L332">
        <v>-15.96203390030727</v>
      </c>
      <c r="M332">
        <v>0.1333333333333333</v>
      </c>
      <c r="N332">
        <v>0.23333333333333331</v>
      </c>
    </row>
    <row r="333" spans="1:14" x14ac:dyDescent="0.25">
      <c r="A333" s="20" t="s">
        <v>25</v>
      </c>
      <c r="B333">
        <v>356.4453125</v>
      </c>
      <c r="C333">
        <v>24.402013127602181</v>
      </c>
      <c r="D333">
        <v>493.1640625</v>
      </c>
      <c r="E333">
        <v>497.0703125</v>
      </c>
      <c r="J333" s="20" t="s">
        <v>105</v>
      </c>
      <c r="K333">
        <v>0.1</v>
      </c>
      <c r="L333">
        <v>-1.5598489617279121</v>
      </c>
      <c r="M333">
        <v>0.1333333333333333</v>
      </c>
      <c r="N333">
        <v>0.23333333333333331</v>
      </c>
    </row>
    <row r="334" spans="1:14" x14ac:dyDescent="0.25">
      <c r="A334" s="20" t="s">
        <v>18</v>
      </c>
      <c r="B334">
        <v>38.0859375</v>
      </c>
      <c r="C334">
        <v>61.688872591868439</v>
      </c>
      <c r="D334">
        <v>90.8203125</v>
      </c>
      <c r="E334">
        <v>125</v>
      </c>
    </row>
    <row r="335" spans="1:14" x14ac:dyDescent="0.25">
      <c r="A335" s="20" t="s">
        <v>26</v>
      </c>
      <c r="B335">
        <v>38.0859375</v>
      </c>
      <c r="C335">
        <v>53.03871305111511</v>
      </c>
      <c r="D335">
        <v>93.75</v>
      </c>
      <c r="E335">
        <v>128.90625</v>
      </c>
    </row>
    <row r="336" spans="1:14" x14ac:dyDescent="0.25">
      <c r="A336" s="20" t="s">
        <v>21</v>
      </c>
      <c r="B336">
        <v>49.8046875</v>
      </c>
      <c r="C336">
        <v>89.634643565829876</v>
      </c>
      <c r="D336">
        <v>108.3984375</v>
      </c>
      <c r="E336">
        <v>431.640625</v>
      </c>
    </row>
    <row r="337" spans="1:14" x14ac:dyDescent="0.25">
      <c r="A337" s="20" t="s">
        <v>28</v>
      </c>
      <c r="B337">
        <v>21.484375</v>
      </c>
      <c r="C337">
        <v>69.968136284524022</v>
      </c>
      <c r="D337">
        <v>131.8359375</v>
      </c>
      <c r="E337">
        <v>260.7421875</v>
      </c>
    </row>
    <row r="338" spans="1:14" x14ac:dyDescent="0.25">
      <c r="A338" s="20" t="s">
        <v>24</v>
      </c>
      <c r="B338">
        <v>38.0859375</v>
      </c>
      <c r="C338">
        <v>80.560129769499952</v>
      </c>
      <c r="D338">
        <v>123.046875</v>
      </c>
      <c r="E338">
        <v>258.7890625</v>
      </c>
    </row>
    <row r="339" spans="1:14" x14ac:dyDescent="0.25">
      <c r="A339" s="20" t="s">
        <v>29</v>
      </c>
      <c r="B339">
        <v>36.1328125</v>
      </c>
      <c r="C339">
        <v>96.163789137618053</v>
      </c>
      <c r="D339">
        <v>168.9453125</v>
      </c>
      <c r="E339">
        <v>291.015625</v>
      </c>
    </row>
    <row r="342" spans="1:14" x14ac:dyDescent="0.25">
      <c r="A342" s="3" t="s">
        <v>120</v>
      </c>
      <c r="J342" s="3" t="s">
        <v>121</v>
      </c>
    </row>
    <row r="343" spans="1:14" x14ac:dyDescent="0.25">
      <c r="A343" s="20"/>
      <c r="B343" s="20" t="s">
        <v>101</v>
      </c>
      <c r="C343" s="20" t="s">
        <v>102</v>
      </c>
      <c r="D343" s="20" t="s">
        <v>103</v>
      </c>
      <c r="E343" s="20" t="s">
        <v>104</v>
      </c>
      <c r="J343" s="20"/>
      <c r="K343" s="20" t="s">
        <v>101</v>
      </c>
      <c r="L343" s="20" t="s">
        <v>102</v>
      </c>
      <c r="M343" s="20" t="s">
        <v>103</v>
      </c>
      <c r="N343" s="20" t="s">
        <v>104</v>
      </c>
    </row>
    <row r="344" spans="1:14" x14ac:dyDescent="0.25">
      <c r="A344" s="20" t="s">
        <v>15</v>
      </c>
      <c r="B344">
        <v>55.6640625</v>
      </c>
      <c r="C344">
        <v>67.472304827707774</v>
      </c>
      <c r="D344">
        <v>87.890625</v>
      </c>
      <c r="E344">
        <v>128.90625</v>
      </c>
      <c r="J344" s="20" t="s">
        <v>12</v>
      </c>
      <c r="K344">
        <v>3.3333333333333333E-2</v>
      </c>
      <c r="L344">
        <v>25.404448738413809</v>
      </c>
      <c r="M344">
        <v>0.23333333333333331</v>
      </c>
      <c r="N344">
        <v>0.7</v>
      </c>
    </row>
    <row r="345" spans="1:14" x14ac:dyDescent="0.25">
      <c r="A345" s="20" t="s">
        <v>25</v>
      </c>
      <c r="B345">
        <v>37.109375</v>
      </c>
      <c r="C345">
        <v>71.123272897397243</v>
      </c>
      <c r="D345">
        <v>87.890625</v>
      </c>
      <c r="E345">
        <v>300.78125</v>
      </c>
      <c r="J345" s="20" t="s">
        <v>105</v>
      </c>
      <c r="K345">
        <v>3.3333333333333333E-2</v>
      </c>
      <c r="L345">
        <v>9.6016257034993977</v>
      </c>
      <c r="M345">
        <v>0.1333333333333333</v>
      </c>
      <c r="N345">
        <v>0.26666666666666672</v>
      </c>
    </row>
    <row r="346" spans="1:14" x14ac:dyDescent="0.25">
      <c r="A346" s="20" t="s">
        <v>18</v>
      </c>
      <c r="B346">
        <v>41.9921875</v>
      </c>
      <c r="C346">
        <v>61.254580003331917</v>
      </c>
      <c r="D346">
        <v>93.75</v>
      </c>
      <c r="E346">
        <v>113.28125</v>
      </c>
    </row>
    <row r="347" spans="1:14" x14ac:dyDescent="0.25">
      <c r="A347" s="20" t="s">
        <v>26</v>
      </c>
      <c r="B347">
        <v>31.25</v>
      </c>
      <c r="C347">
        <v>47.980453479696443</v>
      </c>
      <c r="D347">
        <v>72.265625</v>
      </c>
      <c r="E347">
        <v>96.6796875</v>
      </c>
    </row>
    <row r="348" spans="1:14" x14ac:dyDescent="0.25">
      <c r="A348" s="20" t="s">
        <v>21</v>
      </c>
      <c r="B348">
        <v>49.8046875</v>
      </c>
      <c r="C348">
        <v>69.288434112232309</v>
      </c>
      <c r="D348">
        <v>109.375</v>
      </c>
      <c r="E348">
        <v>315.4296875</v>
      </c>
    </row>
    <row r="349" spans="1:14" x14ac:dyDescent="0.25">
      <c r="A349" s="20" t="s">
        <v>28</v>
      </c>
      <c r="B349">
        <v>51.7578125</v>
      </c>
      <c r="C349">
        <v>65.708109354557678</v>
      </c>
      <c r="D349">
        <v>83.984375</v>
      </c>
      <c r="E349">
        <v>156.25</v>
      </c>
    </row>
    <row r="350" spans="1:14" x14ac:dyDescent="0.25">
      <c r="A350" s="20" t="s">
        <v>24</v>
      </c>
      <c r="B350">
        <v>43.9453125</v>
      </c>
      <c r="C350">
        <v>70.928181914633015</v>
      </c>
      <c r="D350">
        <v>107.421875</v>
      </c>
      <c r="E350">
        <v>142.578125</v>
      </c>
    </row>
    <row r="351" spans="1:14" x14ac:dyDescent="0.25">
      <c r="A351" s="20" t="s">
        <v>29</v>
      </c>
      <c r="B351">
        <v>49.8046875</v>
      </c>
      <c r="C351">
        <v>72.368580820606738</v>
      </c>
      <c r="D351">
        <v>97.65625</v>
      </c>
      <c r="E351">
        <v>157.2265625</v>
      </c>
    </row>
    <row r="354" spans="1:14" x14ac:dyDescent="0.25">
      <c r="A354" s="3" t="s">
        <v>122</v>
      </c>
      <c r="J354" s="3" t="s">
        <v>123</v>
      </c>
    </row>
    <row r="355" spans="1:14" x14ac:dyDescent="0.25">
      <c r="A355" s="20"/>
      <c r="B355" s="20" t="s">
        <v>101</v>
      </c>
      <c r="C355" s="20" t="s">
        <v>102</v>
      </c>
      <c r="D355" s="20" t="s">
        <v>103</v>
      </c>
      <c r="E355" s="20" t="s">
        <v>104</v>
      </c>
      <c r="J355" s="20"/>
      <c r="K355" s="20" t="s">
        <v>101</v>
      </c>
      <c r="L355" s="20" t="s">
        <v>102</v>
      </c>
      <c r="M355" s="20" t="s">
        <v>103</v>
      </c>
      <c r="N355" s="20" t="s">
        <v>104</v>
      </c>
    </row>
    <row r="356" spans="1:14" x14ac:dyDescent="0.25">
      <c r="A356" s="20" t="s">
        <v>15</v>
      </c>
      <c r="B356">
        <v>49.8046875</v>
      </c>
      <c r="C356">
        <v>85.048999209534017</v>
      </c>
      <c r="D356">
        <v>129.8828125</v>
      </c>
      <c r="E356">
        <v>291.015625</v>
      </c>
      <c r="J356" s="20" t="s">
        <v>12</v>
      </c>
      <c r="K356">
        <v>0.16666666666666671</v>
      </c>
      <c r="L356">
        <v>0.4698443865382248</v>
      </c>
      <c r="M356">
        <v>0.33333333333333331</v>
      </c>
      <c r="N356">
        <v>0.5</v>
      </c>
    </row>
    <row r="357" spans="1:14" x14ac:dyDescent="0.25">
      <c r="A357" s="20" t="s">
        <v>25</v>
      </c>
      <c r="B357">
        <v>16.6015625</v>
      </c>
      <c r="C357">
        <v>85.820102899373012</v>
      </c>
      <c r="D357">
        <v>217.7734375</v>
      </c>
      <c r="E357">
        <v>456.0546875</v>
      </c>
      <c r="J357" s="20" t="s">
        <v>105</v>
      </c>
      <c r="K357">
        <v>0.16666666666666671</v>
      </c>
      <c r="L357">
        <v>0.30893792780101181</v>
      </c>
      <c r="M357">
        <v>0.33333333333333331</v>
      </c>
      <c r="N357">
        <v>0.5</v>
      </c>
    </row>
    <row r="358" spans="1:14" x14ac:dyDescent="0.25">
      <c r="A358" s="20" t="s">
        <v>18</v>
      </c>
      <c r="B358">
        <v>36.1328125</v>
      </c>
      <c r="C358">
        <v>57.976477687884753</v>
      </c>
      <c r="D358">
        <v>90.8203125</v>
      </c>
      <c r="E358">
        <v>125.9765625</v>
      </c>
    </row>
    <row r="359" spans="1:14" x14ac:dyDescent="0.25">
      <c r="A359" s="20" t="s">
        <v>26</v>
      </c>
      <c r="B359">
        <v>40.0390625</v>
      </c>
      <c r="C359">
        <v>61.478055072381487</v>
      </c>
      <c r="D359">
        <v>90.8203125</v>
      </c>
      <c r="E359">
        <v>137.6953125</v>
      </c>
    </row>
    <row r="360" spans="1:14" x14ac:dyDescent="0.25">
      <c r="A360" s="20" t="s">
        <v>21</v>
      </c>
      <c r="B360">
        <v>49.8046875</v>
      </c>
      <c r="C360">
        <v>87.952574631576709</v>
      </c>
      <c r="D360">
        <v>104.4921875</v>
      </c>
      <c r="E360">
        <v>377.9296875</v>
      </c>
    </row>
    <row r="361" spans="1:14" x14ac:dyDescent="0.25">
      <c r="A361" s="20" t="s">
        <v>28</v>
      </c>
      <c r="B361">
        <v>56.640625</v>
      </c>
      <c r="C361">
        <v>81.15441349824934</v>
      </c>
      <c r="D361">
        <v>183.59375</v>
      </c>
      <c r="E361">
        <v>299.8046875</v>
      </c>
    </row>
    <row r="362" spans="1:14" x14ac:dyDescent="0.25">
      <c r="A362" s="20" t="s">
        <v>24</v>
      </c>
      <c r="B362">
        <v>45.8984375</v>
      </c>
      <c r="C362">
        <v>100.4357483319571</v>
      </c>
      <c r="D362">
        <v>199.21875</v>
      </c>
      <c r="E362">
        <v>307.6171875</v>
      </c>
    </row>
    <row r="363" spans="1:14" x14ac:dyDescent="0.25">
      <c r="A363" s="20" t="s">
        <v>29</v>
      </c>
      <c r="B363">
        <v>34.1796875</v>
      </c>
      <c r="C363">
        <v>98.714530241532714</v>
      </c>
      <c r="D363">
        <v>190.4296875</v>
      </c>
      <c r="E363">
        <v>269.53125</v>
      </c>
    </row>
    <row r="366" spans="1:14" x14ac:dyDescent="0.25">
      <c r="A366" s="3" t="s">
        <v>124</v>
      </c>
      <c r="J366" s="3" t="s">
        <v>125</v>
      </c>
    </row>
    <row r="367" spans="1:14" x14ac:dyDescent="0.25">
      <c r="A367" s="20"/>
      <c r="B367" s="20" t="s">
        <v>101</v>
      </c>
      <c r="C367" s="20" t="s">
        <v>102</v>
      </c>
      <c r="D367" s="20" t="s">
        <v>103</v>
      </c>
      <c r="E367" s="20" t="s">
        <v>104</v>
      </c>
      <c r="J367" s="20"/>
      <c r="K367" s="20" t="s">
        <v>101</v>
      </c>
      <c r="L367" s="20" t="s">
        <v>102</v>
      </c>
      <c r="M367" s="20" t="s">
        <v>103</v>
      </c>
      <c r="N367" s="20" t="s">
        <v>104</v>
      </c>
    </row>
    <row r="368" spans="1:14" x14ac:dyDescent="0.25">
      <c r="A368" s="20" t="s">
        <v>15</v>
      </c>
      <c r="B368">
        <v>49.8046875</v>
      </c>
      <c r="C368">
        <v>104.04652587289461</v>
      </c>
      <c r="D368">
        <v>164.0625</v>
      </c>
      <c r="E368">
        <v>265.625</v>
      </c>
      <c r="J368" s="20" t="s">
        <v>12</v>
      </c>
      <c r="K368">
        <v>3.3333333333333333E-2</v>
      </c>
      <c r="L368">
        <v>-31.48836053773114</v>
      </c>
      <c r="M368">
        <v>0.16666666666666671</v>
      </c>
      <c r="N368">
        <v>0.3</v>
      </c>
    </row>
    <row r="369" spans="1:14" x14ac:dyDescent="0.25">
      <c r="A369" s="20" t="s">
        <v>25</v>
      </c>
      <c r="B369">
        <v>49.8046875</v>
      </c>
      <c r="C369">
        <v>68.151084400660906</v>
      </c>
      <c r="D369">
        <v>246.09375</v>
      </c>
      <c r="E369">
        <v>298.828125</v>
      </c>
      <c r="J369" s="20" t="s">
        <v>105</v>
      </c>
      <c r="K369">
        <v>3.3333333333333333E-2</v>
      </c>
      <c r="L369">
        <v>-11.352182003150521</v>
      </c>
      <c r="M369">
        <v>0.26666666666666672</v>
      </c>
      <c r="N369">
        <v>0.6</v>
      </c>
    </row>
    <row r="370" spans="1:14" x14ac:dyDescent="0.25">
      <c r="A370" s="20" t="s">
        <v>18</v>
      </c>
      <c r="B370">
        <v>39.0625</v>
      </c>
      <c r="C370">
        <v>58.85431612965759</v>
      </c>
      <c r="D370">
        <v>97.65625</v>
      </c>
      <c r="E370">
        <v>145.5078125</v>
      </c>
    </row>
    <row r="371" spans="1:14" x14ac:dyDescent="0.25">
      <c r="A371" s="20" t="s">
        <v>26</v>
      </c>
      <c r="B371">
        <v>33.203125</v>
      </c>
      <c r="C371">
        <v>55.788818696132772</v>
      </c>
      <c r="D371">
        <v>89.84375</v>
      </c>
      <c r="E371">
        <v>120.1171875</v>
      </c>
    </row>
    <row r="372" spans="1:14" x14ac:dyDescent="0.25">
      <c r="A372" s="20" t="s">
        <v>21</v>
      </c>
      <c r="B372">
        <v>49.8046875</v>
      </c>
      <c r="C372">
        <v>114.8615215201461</v>
      </c>
      <c r="D372">
        <v>164.0625</v>
      </c>
      <c r="E372">
        <v>403.3203125</v>
      </c>
    </row>
    <row r="373" spans="1:14" x14ac:dyDescent="0.25">
      <c r="A373" s="20" t="s">
        <v>28</v>
      </c>
      <c r="B373">
        <v>44.921875</v>
      </c>
      <c r="C373">
        <v>86.69019596853866</v>
      </c>
      <c r="D373">
        <v>127.9296875</v>
      </c>
      <c r="E373">
        <v>237.3046875</v>
      </c>
    </row>
    <row r="374" spans="1:14" x14ac:dyDescent="0.25">
      <c r="A374" s="20" t="s">
        <v>24</v>
      </c>
      <c r="B374">
        <v>47.8515625</v>
      </c>
      <c r="C374">
        <v>78.397972492907229</v>
      </c>
      <c r="D374">
        <v>111.328125</v>
      </c>
      <c r="E374">
        <v>161.1328125</v>
      </c>
    </row>
    <row r="375" spans="1:14" x14ac:dyDescent="0.25">
      <c r="A375" s="20" t="s">
        <v>29</v>
      </c>
      <c r="B375">
        <v>54.6875</v>
      </c>
      <c r="C375">
        <v>77.191131202536894</v>
      </c>
      <c r="D375">
        <v>144.53125</v>
      </c>
      <c r="E375">
        <v>225.5859375</v>
      </c>
    </row>
    <row r="378" spans="1:14" x14ac:dyDescent="0.25">
      <c r="A378" s="3" t="s">
        <v>126</v>
      </c>
      <c r="J378" s="3" t="s">
        <v>127</v>
      </c>
    </row>
    <row r="379" spans="1:14" x14ac:dyDescent="0.25">
      <c r="A379" s="20"/>
      <c r="B379" s="20" t="s">
        <v>101</v>
      </c>
      <c r="C379" s="20" t="s">
        <v>102</v>
      </c>
      <c r="D379" s="20" t="s">
        <v>103</v>
      </c>
      <c r="E379" s="20" t="s">
        <v>104</v>
      </c>
      <c r="J379" s="20"/>
      <c r="K379" s="20" t="s">
        <v>101</v>
      </c>
      <c r="L379" s="20" t="s">
        <v>102</v>
      </c>
      <c r="M379" s="20" t="s">
        <v>103</v>
      </c>
      <c r="N379" s="20" t="s">
        <v>104</v>
      </c>
    </row>
    <row r="380" spans="1:14" x14ac:dyDescent="0.25">
      <c r="A380" s="20" t="s">
        <v>15</v>
      </c>
      <c r="B380">
        <v>49.8046875</v>
      </c>
      <c r="C380">
        <v>97.986366211028084</v>
      </c>
      <c r="D380">
        <v>130.859375</v>
      </c>
      <c r="E380">
        <v>249.0234375</v>
      </c>
      <c r="J380" s="20" t="s">
        <v>12</v>
      </c>
      <c r="K380">
        <v>3.3333333333333333E-2</v>
      </c>
      <c r="L380">
        <v>0.43100381102426882</v>
      </c>
      <c r="M380">
        <v>0.26666666666666672</v>
      </c>
      <c r="N380">
        <v>0.46666666666666667</v>
      </c>
    </row>
    <row r="381" spans="1:14" x14ac:dyDescent="0.25">
      <c r="A381" s="20" t="s">
        <v>25</v>
      </c>
      <c r="B381">
        <v>33.203125</v>
      </c>
      <c r="C381">
        <v>115.9914875006378</v>
      </c>
      <c r="D381">
        <v>184.5703125</v>
      </c>
      <c r="E381">
        <v>303.7109375</v>
      </c>
      <c r="J381" s="20" t="s">
        <v>105</v>
      </c>
      <c r="K381">
        <v>0.1</v>
      </c>
      <c r="L381">
        <v>0.47108740432416141</v>
      </c>
      <c r="M381">
        <v>0.36666666666666659</v>
      </c>
      <c r="N381">
        <v>0.76666666666666661</v>
      </c>
    </row>
    <row r="382" spans="1:14" x14ac:dyDescent="0.25">
      <c r="A382" s="20" t="s">
        <v>18</v>
      </c>
      <c r="B382">
        <v>36.1328125</v>
      </c>
      <c r="C382">
        <v>63.630601156422962</v>
      </c>
      <c r="D382">
        <v>72.265625</v>
      </c>
      <c r="E382">
        <v>133.7890625</v>
      </c>
    </row>
    <row r="383" spans="1:14" x14ac:dyDescent="0.25">
      <c r="A383" s="20" t="s">
        <v>26</v>
      </c>
      <c r="B383">
        <v>37.109375</v>
      </c>
      <c r="C383">
        <v>52.811192078359923</v>
      </c>
      <c r="D383">
        <v>59.5703125</v>
      </c>
      <c r="E383">
        <v>93.75</v>
      </c>
    </row>
    <row r="384" spans="1:14" x14ac:dyDescent="0.25">
      <c r="A384" s="20" t="s">
        <v>21</v>
      </c>
      <c r="B384">
        <v>47.8515625</v>
      </c>
      <c r="C384">
        <v>61.39479825686908</v>
      </c>
      <c r="D384">
        <v>79.1015625</v>
      </c>
      <c r="E384">
        <v>106.4453125</v>
      </c>
    </row>
    <row r="385" spans="1:5" x14ac:dyDescent="0.25">
      <c r="A385" s="20" t="s">
        <v>28</v>
      </c>
      <c r="B385">
        <v>31.25</v>
      </c>
      <c r="C385">
        <v>62.532412482922908</v>
      </c>
      <c r="D385">
        <v>67.3828125</v>
      </c>
      <c r="E385">
        <v>116.2109375</v>
      </c>
    </row>
    <row r="386" spans="1:5" x14ac:dyDescent="0.25">
      <c r="A386" s="20" t="s">
        <v>24</v>
      </c>
      <c r="B386">
        <v>38.0859375</v>
      </c>
      <c r="C386">
        <v>86.552698574635826</v>
      </c>
      <c r="D386">
        <v>124.0234375</v>
      </c>
      <c r="E386">
        <v>198.2421875</v>
      </c>
    </row>
    <row r="387" spans="1:5" x14ac:dyDescent="0.25">
      <c r="A387" s="20" t="s">
        <v>29</v>
      </c>
      <c r="B387">
        <v>50.78125</v>
      </c>
      <c r="C387">
        <v>90.312994774918948</v>
      </c>
      <c r="D387">
        <v>103.515625</v>
      </c>
      <c r="E387">
        <v>171.875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353" workbookViewId="0">
      <selection activeCell="A366" sqref="A366"/>
    </sheetView>
  </sheetViews>
  <sheetFormatPr defaultColWidth="11.42578125" defaultRowHeight="15" x14ac:dyDescent="0.25"/>
  <sheetData>
    <row r="1" spans="1:18" x14ac:dyDescent="0.25">
      <c r="A1" s="3" t="s">
        <v>0</v>
      </c>
      <c r="B1" s="2" t="s">
        <v>1</v>
      </c>
      <c r="C1" s="3" t="s">
        <v>128</v>
      </c>
      <c r="D1" s="2">
        <v>160</v>
      </c>
    </row>
    <row r="2" spans="1:18" x14ac:dyDescent="0.25">
      <c r="A2" s="3" t="s">
        <v>2</v>
      </c>
      <c r="B2" s="2">
        <v>53</v>
      </c>
      <c r="C2" s="3" t="s">
        <v>129</v>
      </c>
      <c r="D2" s="2">
        <v>67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131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8"/>
      <c r="I7" s="8" t="s">
        <v>12</v>
      </c>
      <c r="J7" s="8" t="s">
        <v>13</v>
      </c>
      <c r="P7" s="8"/>
      <c r="Q7" s="8" t="s">
        <v>12</v>
      </c>
      <c r="R7" s="8" t="s">
        <v>13</v>
      </c>
    </row>
    <row r="8" spans="1:18" x14ac:dyDescent="0.25">
      <c r="A8" s="3" t="s">
        <v>14</v>
      </c>
      <c r="B8">
        <v>9.216857223275813</v>
      </c>
      <c r="C8">
        <v>6.2924842216583841</v>
      </c>
      <c r="H8" s="8" t="s">
        <v>15</v>
      </c>
      <c r="I8">
        <v>6.3765775384388448E-2</v>
      </c>
      <c r="J8">
        <v>4.3682638713870167E-2</v>
      </c>
      <c r="P8" s="8" t="s">
        <v>16</v>
      </c>
      <c r="Q8">
        <v>0.13912656789858041</v>
      </c>
      <c r="R8">
        <v>-0.98846673965150578</v>
      </c>
    </row>
    <row r="9" spans="1:18" x14ac:dyDescent="0.25">
      <c r="A9" s="3" t="s">
        <v>17</v>
      </c>
      <c r="B9">
        <v>28.78063235512964</v>
      </c>
      <c r="C9">
        <v>50.879232485521811</v>
      </c>
      <c r="H9" s="8" t="s">
        <v>18</v>
      </c>
      <c r="I9">
        <v>6.6084299825569404E-2</v>
      </c>
      <c r="J9">
        <v>4.0889979946339472E-2</v>
      </c>
      <c r="P9" s="8" t="s">
        <v>19</v>
      </c>
      <c r="Q9">
        <v>5.766409571188186</v>
      </c>
      <c r="R9">
        <v>8.1715554803009205</v>
      </c>
    </row>
    <row r="10" spans="1:18" x14ac:dyDescent="0.25">
      <c r="A10" s="3" t="s">
        <v>20</v>
      </c>
      <c r="B10">
        <v>12.36210552570313</v>
      </c>
      <c r="C10">
        <v>9.4519656294305214</v>
      </c>
      <c r="H10" s="8" t="s">
        <v>21</v>
      </c>
      <c r="I10">
        <v>0.20549914234131539</v>
      </c>
      <c r="J10">
        <v>0.1607682894024838</v>
      </c>
      <c r="P10" s="8" t="s">
        <v>22</v>
      </c>
      <c r="Q10">
        <v>31.830347588184619</v>
      </c>
      <c r="R10">
        <v>53.768797223509587</v>
      </c>
    </row>
    <row r="11" spans="1:18" x14ac:dyDescent="0.25">
      <c r="A11" s="3" t="s">
        <v>23</v>
      </c>
      <c r="B11">
        <v>15.345189676419031</v>
      </c>
      <c r="C11">
        <v>9.0869546893305788</v>
      </c>
      <c r="H11" s="8" t="s">
        <v>24</v>
      </c>
      <c r="I11">
        <v>0.20657317017545851</v>
      </c>
      <c r="J11">
        <v>0.15873306710297519</v>
      </c>
    </row>
    <row r="12" spans="1:18" x14ac:dyDescent="0.25">
      <c r="H12" s="8" t="s">
        <v>25</v>
      </c>
      <c r="I12">
        <v>5.0927173213519868E-2</v>
      </c>
      <c r="J12">
        <v>3.9032777595041167E-2</v>
      </c>
    </row>
    <row r="13" spans="1:18" x14ac:dyDescent="0.25">
      <c r="H13" s="8" t="s">
        <v>26</v>
      </c>
      <c r="I13">
        <v>8.5128018769533367E-2</v>
      </c>
      <c r="J13">
        <v>5.001238777725367E-2</v>
      </c>
      <c r="P13" s="8" t="s">
        <v>27</v>
      </c>
      <c r="Q13">
        <v>788.1739590324554</v>
      </c>
    </row>
    <row r="14" spans="1:18" x14ac:dyDescent="0.25">
      <c r="H14" s="8" t="s">
        <v>28</v>
      </c>
      <c r="I14">
        <v>0.23780997201840409</v>
      </c>
      <c r="J14">
        <v>0.21488176026010261</v>
      </c>
    </row>
    <row r="15" spans="1:18" x14ac:dyDescent="0.25">
      <c r="H15" s="8" t="s">
        <v>29</v>
      </c>
      <c r="I15">
        <v>0.21789934658680141</v>
      </c>
      <c r="J15">
        <v>0.15034417403262909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8"/>
      <c r="I20" s="8" t="s">
        <v>12</v>
      </c>
      <c r="J20" s="8" t="s">
        <v>13</v>
      </c>
      <c r="P20" s="8"/>
      <c r="Q20" s="8" t="s">
        <v>12</v>
      </c>
      <c r="R20" s="8" t="s">
        <v>13</v>
      </c>
    </row>
    <row r="21" spans="1:18" x14ac:dyDescent="0.25">
      <c r="A21" s="3" t="s">
        <v>14</v>
      </c>
      <c r="B21">
        <v>9.6597346621265867</v>
      </c>
      <c r="C21">
        <v>6.5900217211051757</v>
      </c>
      <c r="H21" s="8" t="s">
        <v>15</v>
      </c>
      <c r="I21">
        <v>0.99647071254918829</v>
      </c>
      <c r="J21">
        <v>0.97095790061528831</v>
      </c>
      <c r="P21" s="8" t="s">
        <v>16</v>
      </c>
      <c r="Q21">
        <v>-7.4969735233615095E-2</v>
      </c>
      <c r="R21">
        <v>0.11534088103390951</v>
      </c>
    </row>
    <row r="22" spans="1:18" x14ac:dyDescent="0.25">
      <c r="A22" s="3" t="s">
        <v>17</v>
      </c>
      <c r="B22">
        <v>31.704181439419589</v>
      </c>
      <c r="C22">
        <v>48.113703439315529</v>
      </c>
      <c r="H22" s="8" t="s">
        <v>18</v>
      </c>
      <c r="I22">
        <v>0.99758477438144888</v>
      </c>
      <c r="J22">
        <v>0.9899733580707728</v>
      </c>
      <c r="P22" s="8" t="s">
        <v>19</v>
      </c>
      <c r="Q22">
        <v>2.0824825626418679</v>
      </c>
      <c r="R22">
        <v>3.5183956525129281</v>
      </c>
    </row>
    <row r="23" spans="1:18" x14ac:dyDescent="0.25">
      <c r="A23" s="3" t="s">
        <v>20</v>
      </c>
      <c r="B23">
        <v>5.4792894294525221</v>
      </c>
      <c r="C23">
        <v>6.3578192270362361</v>
      </c>
      <c r="H23" s="8" t="s">
        <v>21</v>
      </c>
      <c r="I23">
        <v>0.98269230621517745</v>
      </c>
      <c r="J23">
        <v>0.96244580814449343</v>
      </c>
      <c r="P23" s="8" t="s">
        <v>22</v>
      </c>
      <c r="Q23">
        <v>10.8584332780853</v>
      </c>
      <c r="R23">
        <v>21.456874988719761</v>
      </c>
    </row>
    <row r="24" spans="1:18" x14ac:dyDescent="0.25">
      <c r="A24" s="3" t="s">
        <v>23</v>
      </c>
      <c r="B24">
        <v>7.5446694757866357</v>
      </c>
      <c r="C24">
        <v>7.3471477288341456</v>
      </c>
      <c r="H24" s="8" t="s">
        <v>24</v>
      </c>
      <c r="I24">
        <v>0.98294299826009512</v>
      </c>
      <c r="J24">
        <v>0.96134823746000264</v>
      </c>
    </row>
    <row r="25" spans="1:18" x14ac:dyDescent="0.25">
      <c r="H25" s="8" t="s">
        <v>25</v>
      </c>
      <c r="I25">
        <v>0.99776566167530545</v>
      </c>
      <c r="J25">
        <v>0.91340660623685621</v>
      </c>
    </row>
    <row r="26" spans="1:18" x14ac:dyDescent="0.25">
      <c r="H26" s="8" t="s">
        <v>26</v>
      </c>
      <c r="I26">
        <v>0.99763477531101985</v>
      </c>
      <c r="J26">
        <v>0.9705421000879596</v>
      </c>
      <c r="P26" s="8" t="s">
        <v>27</v>
      </c>
      <c r="Q26">
        <v>75.51076641290453</v>
      </c>
    </row>
    <row r="27" spans="1:18" x14ac:dyDescent="0.25">
      <c r="H27" s="8" t="s">
        <v>28</v>
      </c>
      <c r="I27">
        <v>0.98111297515691553</v>
      </c>
      <c r="J27">
        <v>0.98922451223032992</v>
      </c>
    </row>
    <row r="28" spans="1:18" x14ac:dyDescent="0.25">
      <c r="H28" s="8" t="s">
        <v>29</v>
      </c>
      <c r="I28">
        <v>0.99179797694286054</v>
      </c>
      <c r="J28">
        <v>0.96670928394405153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8"/>
      <c r="I33" s="8" t="s">
        <v>12</v>
      </c>
      <c r="J33" s="8" t="s">
        <v>13</v>
      </c>
      <c r="P33" s="8"/>
      <c r="Q33" s="8" t="s">
        <v>12</v>
      </c>
      <c r="R33" s="8" t="s">
        <v>13</v>
      </c>
    </row>
    <row r="34" spans="1:18" x14ac:dyDescent="0.25">
      <c r="A34" s="3" t="s">
        <v>14</v>
      </c>
      <c r="B34">
        <v>8.4761526045140414</v>
      </c>
      <c r="C34">
        <v>11.208686179320139</v>
      </c>
      <c r="H34" s="8" t="s">
        <v>15</v>
      </c>
      <c r="I34">
        <v>0.36370664923977869</v>
      </c>
      <c r="J34">
        <v>0.26329221722017981</v>
      </c>
      <c r="P34" s="8" t="s">
        <v>16</v>
      </c>
      <c r="Q34">
        <v>-14.20929122569437</v>
      </c>
      <c r="R34">
        <v>18.798794572145781</v>
      </c>
    </row>
    <row r="35" spans="1:18" x14ac:dyDescent="0.25">
      <c r="A35" s="3" t="s">
        <v>17</v>
      </c>
      <c r="B35">
        <v>34.356479693561248</v>
      </c>
      <c r="C35">
        <v>294.71509741787759</v>
      </c>
      <c r="H35" s="8" t="s">
        <v>18</v>
      </c>
      <c r="I35">
        <v>0.31799148552144851</v>
      </c>
      <c r="J35">
        <v>0.38762219959887739</v>
      </c>
      <c r="P35" s="8" t="s">
        <v>19</v>
      </c>
      <c r="Q35">
        <v>11.23603280813416</v>
      </c>
      <c r="R35">
        <v>16.10568928596895</v>
      </c>
    </row>
    <row r="36" spans="1:18" x14ac:dyDescent="0.25">
      <c r="A36" s="3" t="s">
        <v>20</v>
      </c>
      <c r="B36">
        <v>30.558098967636791</v>
      </c>
      <c r="C36">
        <v>28.975559346927319</v>
      </c>
      <c r="H36" s="8" t="s">
        <v>21</v>
      </c>
      <c r="I36">
        <v>0.70544746821325832</v>
      </c>
      <c r="J36">
        <v>0.30718571421289748</v>
      </c>
      <c r="P36" s="8" t="s">
        <v>22</v>
      </c>
      <c r="Q36">
        <v>49.278120272445122</v>
      </c>
      <c r="R36">
        <v>60.507466429135057</v>
      </c>
    </row>
    <row r="37" spans="1:18" x14ac:dyDescent="0.25">
      <c r="A37" s="3" t="s">
        <v>23</v>
      </c>
      <c r="B37">
        <v>30.15297218802446</v>
      </c>
      <c r="C37">
        <v>72.714462488202287</v>
      </c>
      <c r="H37" s="8" t="s">
        <v>24</v>
      </c>
      <c r="I37">
        <v>0.44198419506287018</v>
      </c>
      <c r="J37">
        <v>0.54037393947209345</v>
      </c>
    </row>
    <row r="38" spans="1:18" x14ac:dyDescent="0.25">
      <c r="H38" s="8" t="s">
        <v>25</v>
      </c>
      <c r="I38">
        <v>0.35617062144957368</v>
      </c>
      <c r="J38">
        <v>0.49275966781710129</v>
      </c>
    </row>
    <row r="39" spans="1:18" x14ac:dyDescent="0.25">
      <c r="H39" s="8" t="s">
        <v>26</v>
      </c>
      <c r="I39">
        <v>0.26039839777746843</v>
      </c>
      <c r="J39">
        <v>0.42461312771576598</v>
      </c>
      <c r="P39" s="8" t="s">
        <v>27</v>
      </c>
      <c r="Q39">
        <v>752.19196096912731</v>
      </c>
    </row>
    <row r="40" spans="1:18" x14ac:dyDescent="0.25">
      <c r="H40" s="8" t="s">
        <v>28</v>
      </c>
      <c r="I40">
        <v>0.49404704858374587</v>
      </c>
      <c r="J40">
        <v>0.48759681271759853</v>
      </c>
    </row>
    <row r="41" spans="1:18" x14ac:dyDescent="0.25">
      <c r="H41" s="8" t="s">
        <v>29</v>
      </c>
      <c r="I41">
        <v>0.51653232073578181</v>
      </c>
      <c r="J41">
        <v>0.46975292324162748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8"/>
      <c r="I46" s="8" t="s">
        <v>12</v>
      </c>
      <c r="J46" s="8" t="s">
        <v>13</v>
      </c>
      <c r="P46" s="8"/>
      <c r="Q46" s="8" t="s">
        <v>12</v>
      </c>
      <c r="R46" s="8" t="s">
        <v>13</v>
      </c>
    </row>
    <row r="47" spans="1:18" x14ac:dyDescent="0.25">
      <c r="A47" s="3" t="s">
        <v>14</v>
      </c>
      <c r="B47">
        <v>8.8456338967095256</v>
      </c>
      <c r="C47">
        <v>7.4484188209036448</v>
      </c>
      <c r="H47" s="8" t="s">
        <v>15</v>
      </c>
      <c r="I47">
        <v>7.9940252291912289E-2</v>
      </c>
      <c r="J47">
        <v>8.344201994863637E-2</v>
      </c>
      <c r="P47" s="8" t="s">
        <v>16</v>
      </c>
      <c r="Q47">
        <v>-0.58740685695775463</v>
      </c>
      <c r="R47">
        <v>2.6188367596540698</v>
      </c>
    </row>
    <row r="48" spans="1:18" x14ac:dyDescent="0.25">
      <c r="A48" s="3" t="s">
        <v>17</v>
      </c>
      <c r="B48">
        <v>29.509129326356909</v>
      </c>
      <c r="C48">
        <v>70.252903667604031</v>
      </c>
      <c r="H48" s="8" t="s">
        <v>18</v>
      </c>
      <c r="I48">
        <v>0.16017101426973801</v>
      </c>
      <c r="J48">
        <v>9.4542840520604757E-2</v>
      </c>
      <c r="P48" s="8" t="s">
        <v>19</v>
      </c>
      <c r="Q48">
        <v>7.170207892772237</v>
      </c>
      <c r="R48">
        <v>22.429031552764179</v>
      </c>
    </row>
    <row r="49" spans="1:18" x14ac:dyDescent="0.25">
      <c r="A49" s="3" t="s">
        <v>20</v>
      </c>
      <c r="B49">
        <v>23.412196251138699</v>
      </c>
      <c r="C49">
        <v>12.31283057278001</v>
      </c>
      <c r="H49" s="8" t="s">
        <v>21</v>
      </c>
      <c r="I49">
        <v>0.11054387986060291</v>
      </c>
      <c r="J49">
        <v>0.19860388678519031</v>
      </c>
      <c r="P49" s="8" t="s">
        <v>22</v>
      </c>
      <c r="Q49">
        <v>33.587358098057003</v>
      </c>
      <c r="R49">
        <v>101.342944825434</v>
      </c>
    </row>
    <row r="50" spans="1:18" x14ac:dyDescent="0.25">
      <c r="A50" s="3" t="s">
        <v>23</v>
      </c>
      <c r="B50">
        <v>30.705493849847091</v>
      </c>
      <c r="C50">
        <v>14.371543163724979</v>
      </c>
      <c r="H50" s="8" t="s">
        <v>24</v>
      </c>
      <c r="I50">
        <v>0.13235344708629271</v>
      </c>
      <c r="J50">
        <v>0.12139652166248691</v>
      </c>
    </row>
    <row r="51" spans="1:18" x14ac:dyDescent="0.25">
      <c r="H51" s="8" t="s">
        <v>25</v>
      </c>
      <c r="I51">
        <v>9.3640086446884513E-2</v>
      </c>
      <c r="J51">
        <v>9.5125283388735701E-2</v>
      </c>
    </row>
    <row r="52" spans="1:18" x14ac:dyDescent="0.25">
      <c r="H52" s="8" t="s">
        <v>26</v>
      </c>
      <c r="I52">
        <v>0.11358973025308371</v>
      </c>
      <c r="J52">
        <v>8.1379334418635971E-2</v>
      </c>
      <c r="P52" s="8" t="s">
        <v>27</v>
      </c>
      <c r="Q52">
        <v>1005.421182129781</v>
      </c>
    </row>
    <row r="53" spans="1:18" x14ac:dyDescent="0.25">
      <c r="H53" s="8" t="s">
        <v>28</v>
      </c>
      <c r="I53">
        <v>0.23666803632545649</v>
      </c>
      <c r="J53">
        <v>0.19824035539620999</v>
      </c>
    </row>
    <row r="54" spans="1:18" x14ac:dyDescent="0.25">
      <c r="H54" s="8" t="s">
        <v>29</v>
      </c>
      <c r="I54">
        <v>0.20523128693860701</v>
      </c>
      <c r="J54">
        <v>0.1272463550399148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8"/>
      <c r="I59" s="8" t="s">
        <v>12</v>
      </c>
      <c r="J59" s="8" t="s">
        <v>13</v>
      </c>
      <c r="P59" s="8"/>
      <c r="Q59" s="8" t="s">
        <v>12</v>
      </c>
      <c r="R59" s="8" t="s">
        <v>13</v>
      </c>
    </row>
    <row r="60" spans="1:18" x14ac:dyDescent="0.25">
      <c r="A60" s="3" t="s">
        <v>14</v>
      </c>
      <c r="B60">
        <v>9.5705353274180869</v>
      </c>
      <c r="C60">
        <v>6.9736113720405388</v>
      </c>
      <c r="H60" s="8" t="s">
        <v>15</v>
      </c>
      <c r="I60">
        <v>3.4339119989017862E-2</v>
      </c>
      <c r="J60">
        <v>4.8809648636960613E-2</v>
      </c>
      <c r="P60" s="8" t="s">
        <v>16</v>
      </c>
      <c r="Q60">
        <v>0.58381022947462125</v>
      </c>
      <c r="R60">
        <v>0.1561092249985426</v>
      </c>
    </row>
    <row r="61" spans="1:18" x14ac:dyDescent="0.25">
      <c r="A61" s="3" t="s">
        <v>17</v>
      </c>
      <c r="B61">
        <v>37.546233311709138</v>
      </c>
      <c r="C61">
        <v>87.296723408857275</v>
      </c>
      <c r="H61" s="8" t="s">
        <v>18</v>
      </c>
      <c r="I61">
        <v>3.8105468457600968E-2</v>
      </c>
      <c r="J61">
        <v>4.9422080460985923E-2</v>
      </c>
      <c r="P61" s="8" t="s">
        <v>19</v>
      </c>
      <c r="Q61">
        <v>9.6328826209561438</v>
      </c>
      <c r="R61">
        <v>14.077475261950211</v>
      </c>
    </row>
    <row r="62" spans="1:18" x14ac:dyDescent="0.25">
      <c r="A62" s="3" t="s">
        <v>20</v>
      </c>
      <c r="B62">
        <v>10.99788972156677</v>
      </c>
      <c r="C62">
        <v>16.035325565683468</v>
      </c>
      <c r="H62" s="8" t="s">
        <v>21</v>
      </c>
      <c r="I62">
        <v>0.24766297477383101</v>
      </c>
      <c r="J62">
        <v>0.13693135290543951</v>
      </c>
      <c r="P62" s="8" t="s">
        <v>22</v>
      </c>
      <c r="Q62">
        <v>45.94969699940193</v>
      </c>
      <c r="R62">
        <v>83.050356457756635</v>
      </c>
    </row>
    <row r="63" spans="1:18" x14ac:dyDescent="0.25">
      <c r="A63" s="3" t="s">
        <v>23</v>
      </c>
      <c r="B63">
        <v>20.236685002597991</v>
      </c>
      <c r="C63">
        <v>12.55954151344735</v>
      </c>
      <c r="H63" s="8" t="s">
        <v>24</v>
      </c>
      <c r="I63">
        <v>0.2238825422169152</v>
      </c>
      <c r="J63">
        <v>0.2095587254130386</v>
      </c>
    </row>
    <row r="64" spans="1:18" x14ac:dyDescent="0.25">
      <c r="H64" s="8" t="s">
        <v>25</v>
      </c>
      <c r="I64">
        <v>4.2103711916789237E-2</v>
      </c>
      <c r="J64">
        <v>3.665225573934898E-2</v>
      </c>
    </row>
    <row r="65" spans="1:18" x14ac:dyDescent="0.25">
      <c r="H65" s="8" t="s">
        <v>26</v>
      </c>
      <c r="I65">
        <v>3.7015445239025099E-2</v>
      </c>
      <c r="J65">
        <v>5.5264842620097121E-2</v>
      </c>
      <c r="P65" s="8" t="s">
        <v>27</v>
      </c>
      <c r="Q65">
        <v>2185.121954623326</v>
      </c>
    </row>
    <row r="66" spans="1:18" x14ac:dyDescent="0.25">
      <c r="H66" s="8" t="s">
        <v>28</v>
      </c>
      <c r="I66">
        <v>0.1108215607587614</v>
      </c>
      <c r="J66">
        <v>0.16946956046968331</v>
      </c>
    </row>
    <row r="67" spans="1:18" x14ac:dyDescent="0.25">
      <c r="H67" s="8" t="s">
        <v>29</v>
      </c>
      <c r="I67">
        <v>9.2519108841038283E-2</v>
      </c>
      <c r="J67">
        <v>0.1584924174697554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8"/>
      <c r="I72" s="8" t="s">
        <v>12</v>
      </c>
      <c r="J72" s="8" t="s">
        <v>13</v>
      </c>
      <c r="P72" s="8"/>
      <c r="Q72" s="8" t="s">
        <v>12</v>
      </c>
      <c r="R72" s="8" t="s">
        <v>13</v>
      </c>
    </row>
    <row r="73" spans="1:18" x14ac:dyDescent="0.25">
      <c r="A73" s="3" t="s">
        <v>14</v>
      </c>
      <c r="B73">
        <v>9.9729558338188369</v>
      </c>
      <c r="C73">
        <v>7.20165996914392</v>
      </c>
      <c r="H73" s="8" t="s">
        <v>15</v>
      </c>
      <c r="I73">
        <v>0.14398242974885511</v>
      </c>
      <c r="J73">
        <v>0.15275239688126011</v>
      </c>
      <c r="P73" s="8" t="s">
        <v>16</v>
      </c>
      <c r="Q73">
        <v>0.37810620188969529</v>
      </c>
      <c r="R73">
        <v>-0.54101297722009078</v>
      </c>
    </row>
    <row r="74" spans="1:18" x14ac:dyDescent="0.25">
      <c r="A74" s="3" t="s">
        <v>17</v>
      </c>
      <c r="B74">
        <v>35.15405569076016</v>
      </c>
      <c r="C74">
        <v>66.029781878661382</v>
      </c>
      <c r="H74" s="8" t="s">
        <v>18</v>
      </c>
      <c r="I74">
        <v>0.15386381648451669</v>
      </c>
      <c r="J74">
        <v>0.14131709312937821</v>
      </c>
      <c r="P74" s="8" t="s">
        <v>19</v>
      </c>
      <c r="Q74">
        <v>4.0117284953761461</v>
      </c>
      <c r="R74">
        <v>4.7710572032991756</v>
      </c>
    </row>
    <row r="75" spans="1:18" x14ac:dyDescent="0.25">
      <c r="A75" s="3" t="s">
        <v>20</v>
      </c>
      <c r="B75">
        <v>5.1631851307843721</v>
      </c>
      <c r="C75">
        <v>6.7058849188732239</v>
      </c>
      <c r="H75" s="8" t="s">
        <v>21</v>
      </c>
      <c r="I75">
        <v>8.1844656765491616E-2</v>
      </c>
      <c r="J75">
        <v>5.4813906088752459E-2</v>
      </c>
      <c r="P75" s="8" t="s">
        <v>22</v>
      </c>
      <c r="Q75">
        <v>20.03402817294252</v>
      </c>
      <c r="R75">
        <v>23.522281524119919</v>
      </c>
    </row>
    <row r="76" spans="1:18" x14ac:dyDescent="0.25">
      <c r="A76" s="3" t="s">
        <v>23</v>
      </c>
      <c r="B76">
        <v>7.6382173010040564</v>
      </c>
      <c r="C76">
        <v>7.4277025932440841</v>
      </c>
      <c r="H76" s="8" t="s">
        <v>24</v>
      </c>
      <c r="I76">
        <v>9.2452601355744304E-2</v>
      </c>
      <c r="J76">
        <v>0.1907423174703507</v>
      </c>
    </row>
    <row r="77" spans="1:18" x14ac:dyDescent="0.25">
      <c r="H77" s="8" t="s">
        <v>25</v>
      </c>
      <c r="I77">
        <v>0.1551759899748158</v>
      </c>
      <c r="J77">
        <v>0.16672142400874301</v>
      </c>
    </row>
    <row r="78" spans="1:18" x14ac:dyDescent="0.25">
      <c r="H78" s="8" t="s">
        <v>26</v>
      </c>
      <c r="I78">
        <v>0.15451744151102789</v>
      </c>
      <c r="J78">
        <v>0.1240473715414591</v>
      </c>
      <c r="P78" s="8" t="s">
        <v>27</v>
      </c>
      <c r="Q78">
        <v>369.50731398552858</v>
      </c>
    </row>
    <row r="79" spans="1:18" x14ac:dyDescent="0.25">
      <c r="H79" s="8" t="s">
        <v>28</v>
      </c>
      <c r="I79">
        <v>0.1275985447751829</v>
      </c>
      <c r="J79">
        <v>0.14730731466878139</v>
      </c>
    </row>
    <row r="80" spans="1:18" x14ac:dyDescent="0.25">
      <c r="H80" s="8" t="s">
        <v>29</v>
      </c>
      <c r="I80">
        <v>0.16820557945645709</v>
      </c>
      <c r="J80">
        <v>0.13160284539125169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8"/>
      <c r="I85" s="8" t="s">
        <v>12</v>
      </c>
      <c r="J85" s="8" t="s">
        <v>13</v>
      </c>
      <c r="P85" s="8"/>
      <c r="Q85" s="8" t="s">
        <v>12</v>
      </c>
      <c r="R85" s="8" t="s">
        <v>13</v>
      </c>
    </row>
    <row r="86" spans="1:18" x14ac:dyDescent="0.25">
      <c r="A86" s="3" t="s">
        <v>14</v>
      </c>
      <c r="B86">
        <v>12.818956418720941</v>
      </c>
      <c r="C86">
        <v>7.6767765777590196</v>
      </c>
      <c r="H86" s="8" t="s">
        <v>15</v>
      </c>
      <c r="I86">
        <v>0.50728803002060519</v>
      </c>
      <c r="J86">
        <v>0.48105657258194362</v>
      </c>
      <c r="P86" s="8" t="s">
        <v>16</v>
      </c>
      <c r="Q86">
        <v>0.7396810456125511</v>
      </c>
      <c r="R86">
        <v>-0.97368994937277697</v>
      </c>
    </row>
    <row r="87" spans="1:18" x14ac:dyDescent="0.25">
      <c r="A87" s="3" t="s">
        <v>17</v>
      </c>
      <c r="B87">
        <v>116.6112886202004</v>
      </c>
      <c r="C87">
        <v>100.8056734715741</v>
      </c>
      <c r="H87" s="8" t="s">
        <v>18</v>
      </c>
      <c r="I87">
        <v>0.53638828375403269</v>
      </c>
      <c r="J87">
        <v>0.60570015764723273</v>
      </c>
      <c r="P87" s="8" t="s">
        <v>19</v>
      </c>
      <c r="Q87">
        <v>14.283899308400731</v>
      </c>
      <c r="R87">
        <v>18.151274549135831</v>
      </c>
    </row>
    <row r="88" spans="1:18" x14ac:dyDescent="0.25">
      <c r="A88" s="3" t="s">
        <v>20</v>
      </c>
      <c r="B88">
        <v>27.5017337528712</v>
      </c>
      <c r="C88">
        <v>24.91406947842756</v>
      </c>
      <c r="H88" s="8" t="s">
        <v>21</v>
      </c>
      <c r="I88">
        <v>0.50978183440633118</v>
      </c>
      <c r="J88">
        <v>0.43768297887121987</v>
      </c>
      <c r="P88" s="8" t="s">
        <v>22</v>
      </c>
      <c r="Q88">
        <v>88.85585356377419</v>
      </c>
      <c r="R88">
        <v>122.11212174930451</v>
      </c>
    </row>
    <row r="89" spans="1:18" x14ac:dyDescent="0.25">
      <c r="A89" s="3" t="s">
        <v>23</v>
      </c>
      <c r="B89">
        <v>49.02538879745353</v>
      </c>
      <c r="C89">
        <v>14.877060708444031</v>
      </c>
      <c r="H89" s="8" t="s">
        <v>24</v>
      </c>
      <c r="I89">
        <v>0.34133745056294801</v>
      </c>
      <c r="J89">
        <v>0.51207954048933324</v>
      </c>
    </row>
    <row r="90" spans="1:18" x14ac:dyDescent="0.25">
      <c r="H90" s="8" t="s">
        <v>25</v>
      </c>
      <c r="I90">
        <v>0.55338752903667066</v>
      </c>
      <c r="J90">
        <v>0.63345544529143205</v>
      </c>
    </row>
    <row r="91" spans="1:18" x14ac:dyDescent="0.25">
      <c r="H91" s="8" t="s">
        <v>26</v>
      </c>
      <c r="I91">
        <v>0.37842046305991978</v>
      </c>
      <c r="J91">
        <v>0.59854607584995134</v>
      </c>
      <c r="P91" s="8" t="s">
        <v>27</v>
      </c>
      <c r="Q91">
        <v>2549.9461317023301</v>
      </c>
    </row>
    <row r="92" spans="1:18" x14ac:dyDescent="0.25">
      <c r="H92" s="8" t="s">
        <v>28</v>
      </c>
      <c r="I92">
        <v>0.39019480647813432</v>
      </c>
      <c r="J92">
        <v>0.52256751451157779</v>
      </c>
    </row>
    <row r="93" spans="1:18" x14ac:dyDescent="0.25">
      <c r="H93" s="8" t="s">
        <v>29</v>
      </c>
      <c r="I93">
        <v>0.42394032848454649</v>
      </c>
      <c r="J93">
        <v>0.41105800285561328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8"/>
      <c r="I98" s="8" t="s">
        <v>12</v>
      </c>
      <c r="J98" s="8" t="s">
        <v>13</v>
      </c>
      <c r="P98" s="8"/>
      <c r="Q98" s="8" t="s">
        <v>12</v>
      </c>
      <c r="R98" s="8" t="s">
        <v>13</v>
      </c>
    </row>
    <row r="99" spans="1:18" x14ac:dyDescent="0.25">
      <c r="A99" s="3" t="s">
        <v>14</v>
      </c>
      <c r="B99">
        <v>11.455025053937581</v>
      </c>
      <c r="C99">
        <v>6.9217561744079132</v>
      </c>
      <c r="H99" s="8" t="s">
        <v>15</v>
      </c>
      <c r="I99">
        <v>7.536647343931388E-2</v>
      </c>
      <c r="J99">
        <v>7.3911242768791643E-2</v>
      </c>
      <c r="P99" s="8" t="s">
        <v>16</v>
      </c>
      <c r="Q99">
        <v>1.301925959972702E-2</v>
      </c>
      <c r="R99">
        <v>-0.10222118222449279</v>
      </c>
    </row>
    <row r="100" spans="1:18" x14ac:dyDescent="0.25">
      <c r="A100" s="3" t="s">
        <v>17</v>
      </c>
      <c r="B100">
        <v>37.679395804571399</v>
      </c>
      <c r="C100">
        <v>63.749774918843983</v>
      </c>
      <c r="H100" s="8" t="s">
        <v>18</v>
      </c>
      <c r="I100">
        <v>8.1120627973574444E-2</v>
      </c>
      <c r="J100">
        <v>7.6177606173004717E-2</v>
      </c>
      <c r="P100" s="8" t="s">
        <v>19</v>
      </c>
      <c r="Q100">
        <v>6.4773585066333492</v>
      </c>
      <c r="R100">
        <v>8.7828800301791912</v>
      </c>
    </row>
    <row r="101" spans="1:18" x14ac:dyDescent="0.25">
      <c r="A101" s="3" t="s">
        <v>20</v>
      </c>
      <c r="B101">
        <v>11.630127162849901</v>
      </c>
      <c r="C101">
        <v>24.074913223447751</v>
      </c>
      <c r="H101" s="8" t="s">
        <v>21</v>
      </c>
      <c r="I101">
        <v>8.1643507316727551E-2</v>
      </c>
      <c r="J101">
        <v>0.27718062173268498</v>
      </c>
      <c r="P101" s="8" t="s">
        <v>22</v>
      </c>
      <c r="Q101">
        <v>40.896362779041738</v>
      </c>
      <c r="R101">
        <v>54.252485888939617</v>
      </c>
    </row>
    <row r="102" spans="1:18" x14ac:dyDescent="0.25">
      <c r="A102" s="3" t="s">
        <v>23</v>
      </c>
      <c r="B102">
        <v>22.16567245857761</v>
      </c>
      <c r="C102">
        <v>18.796241418302309</v>
      </c>
      <c r="H102" s="8" t="s">
        <v>24</v>
      </c>
      <c r="I102">
        <v>7.0484633802372271E-2</v>
      </c>
      <c r="J102">
        <v>8.6454397065909863E-2</v>
      </c>
    </row>
    <row r="103" spans="1:18" x14ac:dyDescent="0.25">
      <c r="H103" s="8" t="s">
        <v>25</v>
      </c>
      <c r="I103">
        <v>8.5445074394944767E-2</v>
      </c>
      <c r="J103">
        <v>8.8721514166737042E-2</v>
      </c>
    </row>
    <row r="104" spans="1:18" x14ac:dyDescent="0.25">
      <c r="H104" s="8" t="s">
        <v>26</v>
      </c>
      <c r="I104">
        <v>6.3585339492070597E-2</v>
      </c>
      <c r="J104">
        <v>8.6513427282740155E-2</v>
      </c>
      <c r="P104" s="8" t="s">
        <v>27</v>
      </c>
      <c r="Q104">
        <v>853.7011183600971</v>
      </c>
    </row>
    <row r="105" spans="1:18" x14ac:dyDescent="0.25">
      <c r="H105" s="8" t="s">
        <v>28</v>
      </c>
      <c r="I105">
        <v>0.1087856562368949</v>
      </c>
      <c r="J105">
        <v>6.6629426915339907E-2</v>
      </c>
    </row>
    <row r="106" spans="1:18" x14ac:dyDescent="0.25">
      <c r="H106" s="8" t="s">
        <v>29</v>
      </c>
      <c r="I106">
        <v>6.9668763533159331E-2</v>
      </c>
      <c r="J106">
        <v>6.4720901926647034E-2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8"/>
      <c r="I111" s="8" t="s">
        <v>12</v>
      </c>
      <c r="J111" s="8" t="s">
        <v>13</v>
      </c>
      <c r="P111" s="8"/>
      <c r="Q111" s="8" t="s">
        <v>12</v>
      </c>
      <c r="R111" s="8" t="s">
        <v>13</v>
      </c>
    </row>
    <row r="112" spans="1:18" x14ac:dyDescent="0.25">
      <c r="A112" s="3" t="s">
        <v>14</v>
      </c>
      <c r="B112">
        <v>16.54074653202527</v>
      </c>
      <c r="C112">
        <v>32.635507652795972</v>
      </c>
      <c r="H112" s="8" t="s">
        <v>15</v>
      </c>
      <c r="I112">
        <v>0.21887768447571671</v>
      </c>
      <c r="J112">
        <v>0.21231914966964671</v>
      </c>
      <c r="P112" s="8" t="s">
        <v>16</v>
      </c>
      <c r="Q112">
        <v>-0.70064747179281828</v>
      </c>
      <c r="R112">
        <v>3.4085435031147782</v>
      </c>
    </row>
    <row r="113" spans="1:18" x14ac:dyDescent="0.25">
      <c r="A113" s="3" t="s">
        <v>17</v>
      </c>
      <c r="B113">
        <v>116.8652939763431</v>
      </c>
      <c r="C113">
        <v>51.315201254922329</v>
      </c>
      <c r="H113" s="8" t="s">
        <v>18</v>
      </c>
      <c r="I113">
        <v>0.20258843956624201</v>
      </c>
      <c r="J113">
        <v>0.155114219706706</v>
      </c>
      <c r="P113" s="8" t="s">
        <v>19</v>
      </c>
      <c r="Q113">
        <v>4.4302601742551673</v>
      </c>
      <c r="R113">
        <v>20.78659490111988</v>
      </c>
    </row>
    <row r="114" spans="1:18" x14ac:dyDescent="0.25">
      <c r="A114" s="3" t="s">
        <v>20</v>
      </c>
      <c r="B114">
        <v>17.106136478202451</v>
      </c>
      <c r="C114">
        <v>36.150804121374698</v>
      </c>
      <c r="H114" s="8" t="s">
        <v>21</v>
      </c>
      <c r="I114">
        <v>0.1962522599104585</v>
      </c>
      <c r="J114">
        <v>0.26261536955739451</v>
      </c>
      <c r="P114" s="8" t="s">
        <v>22</v>
      </c>
      <c r="Q114">
        <v>18.644193606825279</v>
      </c>
      <c r="R114">
        <v>68.421047509990501</v>
      </c>
    </row>
    <row r="115" spans="1:18" x14ac:dyDescent="0.25">
      <c r="A115" s="3" t="s">
        <v>23</v>
      </c>
      <c r="B115">
        <v>21.02318189192961</v>
      </c>
      <c r="C115">
        <v>17.06477763571889</v>
      </c>
      <c r="H115" s="8" t="s">
        <v>24</v>
      </c>
      <c r="I115">
        <v>0.2312727333477341</v>
      </c>
      <c r="J115">
        <v>0.20537426674259629</v>
      </c>
    </row>
    <row r="116" spans="1:18" x14ac:dyDescent="0.25">
      <c r="H116" s="8" t="s">
        <v>25</v>
      </c>
      <c r="I116">
        <v>9.0853024074514399E-2</v>
      </c>
      <c r="J116">
        <v>0.11356776781071461</v>
      </c>
    </row>
    <row r="117" spans="1:18" x14ac:dyDescent="0.25">
      <c r="H117" s="8" t="s">
        <v>26</v>
      </c>
      <c r="I117">
        <v>0.24080024392225741</v>
      </c>
      <c r="J117">
        <v>0.20392532310091591</v>
      </c>
      <c r="P117" s="8" t="s">
        <v>27</v>
      </c>
      <c r="Q117">
        <v>683.48728365428269</v>
      </c>
    </row>
    <row r="118" spans="1:18" x14ac:dyDescent="0.25">
      <c r="H118" s="8" t="s">
        <v>28</v>
      </c>
      <c r="I118">
        <v>0.1401522808622403</v>
      </c>
      <c r="J118">
        <v>0.15717877238902389</v>
      </c>
    </row>
    <row r="119" spans="1:18" x14ac:dyDescent="0.25">
      <c r="H119" s="8" t="s">
        <v>29</v>
      </c>
      <c r="I119">
        <v>0.11472351451788659</v>
      </c>
      <c r="J119">
        <v>0.25057407966326128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10.7128173105306</v>
      </c>
      <c r="C146">
        <v>6.4892999155475541</v>
      </c>
    </row>
    <row r="147" spans="1:25" x14ac:dyDescent="0.25">
      <c r="A147" s="3" t="s">
        <v>17</v>
      </c>
      <c r="B147">
        <v>31.998595098355569</v>
      </c>
      <c r="C147">
        <v>36.594163109053731</v>
      </c>
    </row>
    <row r="148" spans="1:25" x14ac:dyDescent="0.25">
      <c r="A148" s="3" t="s">
        <v>20</v>
      </c>
      <c r="B148">
        <v>3.8470290121747568</v>
      </c>
      <c r="C148">
        <v>5.5094652904275021</v>
      </c>
    </row>
    <row r="149" spans="1:25" x14ac:dyDescent="0.25">
      <c r="A149" s="3" t="s">
        <v>23</v>
      </c>
      <c r="B149">
        <v>4.4384295717500777</v>
      </c>
      <c r="C149">
        <v>5.3943892282223764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9"/>
      <c r="B159" s="9" t="s">
        <v>12</v>
      </c>
      <c r="C159" s="9" t="s">
        <v>68</v>
      </c>
      <c r="D159" s="9" t="s">
        <v>69</v>
      </c>
      <c r="H159" s="9"/>
      <c r="I159" s="9" t="s">
        <v>13</v>
      </c>
      <c r="J159" s="9" t="s">
        <v>70</v>
      </c>
      <c r="K159" s="9" t="s">
        <v>71</v>
      </c>
      <c r="O159" s="9"/>
      <c r="P159" s="9" t="s">
        <v>12</v>
      </c>
      <c r="Q159" s="9" t="s">
        <v>13</v>
      </c>
      <c r="W159" s="9"/>
      <c r="X159" s="9" t="s">
        <v>12</v>
      </c>
      <c r="Y159" s="9" t="s">
        <v>13</v>
      </c>
    </row>
    <row r="160" spans="1:25" x14ac:dyDescent="0.25">
      <c r="A160" s="9" t="s">
        <v>14</v>
      </c>
      <c r="B160">
        <v>-9.344906074023078E-2</v>
      </c>
      <c r="C160">
        <v>-0.1067542097283159</v>
      </c>
      <c r="D160">
        <v>-0.1052065383656384</v>
      </c>
      <c r="H160" s="9" t="s">
        <v>72</v>
      </c>
      <c r="I160">
        <v>4.6616549334518691E-3</v>
      </c>
      <c r="J160">
        <v>8.7491538592161605E-2</v>
      </c>
      <c r="K160">
        <v>8.1440823609938512E-2</v>
      </c>
      <c r="O160" s="9" t="s">
        <v>73</v>
      </c>
      <c r="P160">
        <v>0.15734596937784329</v>
      </c>
      <c r="Q160">
        <v>9.6951911936175736E-2</v>
      </c>
      <c r="W160" s="9" t="s">
        <v>15</v>
      </c>
      <c r="X160">
        <v>-5.2048097880800823E-2</v>
      </c>
      <c r="Y160">
        <v>2.3418117925620621E-2</v>
      </c>
    </row>
    <row r="161" spans="1:25" x14ac:dyDescent="0.25">
      <c r="A161" s="9" t="s">
        <v>17</v>
      </c>
      <c r="B161">
        <v>-5.2006334420042218E-2</v>
      </c>
      <c r="C161">
        <v>1.550998930925707E-2</v>
      </c>
      <c r="D161">
        <v>3.5408447939015071E-3</v>
      </c>
      <c r="H161" s="9" t="s">
        <v>74</v>
      </c>
      <c r="I161">
        <v>0.1071841373704448</v>
      </c>
      <c r="J161">
        <v>-4.1839026891214351E-4</v>
      </c>
      <c r="K161">
        <v>5.9047803785214721E-3</v>
      </c>
      <c r="O161" s="9" t="s">
        <v>75</v>
      </c>
      <c r="P161">
        <v>7.7303304397001088E-2</v>
      </c>
      <c r="Q161">
        <v>3.3353782398017798E-2</v>
      </c>
      <c r="W161" s="9" t="s">
        <v>18</v>
      </c>
      <c r="X161">
        <v>-2.4078953236273449E-2</v>
      </c>
      <c r="Y161">
        <v>3.0371811836886781E-2</v>
      </c>
    </row>
    <row r="162" spans="1:25" x14ac:dyDescent="0.25">
      <c r="A162" s="9" t="s">
        <v>20</v>
      </c>
      <c r="B162">
        <v>3.479693583824766E-2</v>
      </c>
      <c r="C162">
        <v>2.1109746416028041E-2</v>
      </c>
      <c r="D162">
        <v>3.1828970727221999E-3</v>
      </c>
      <c r="H162" s="9" t="s">
        <v>76</v>
      </c>
      <c r="I162">
        <v>-1.065378919836313E-2</v>
      </c>
      <c r="J162">
        <v>-0.1108058296627496</v>
      </c>
      <c r="K162">
        <v>-0.10715422047379369</v>
      </c>
      <c r="O162" s="9" t="s">
        <v>77</v>
      </c>
      <c r="P162">
        <v>-3.4826969172989018E-2</v>
      </c>
      <c r="Q162">
        <v>2.3243753928958381E-2</v>
      </c>
      <c r="W162" s="9" t="s">
        <v>21</v>
      </c>
      <c r="X162">
        <v>5.460256138255333E-2</v>
      </c>
      <c r="Y162">
        <v>0.1862294109122489</v>
      </c>
    </row>
    <row r="163" spans="1:25" x14ac:dyDescent="0.25">
      <c r="A163" s="9" t="s">
        <v>23</v>
      </c>
      <c r="B163">
        <v>6.0694410202750432E-2</v>
      </c>
      <c r="C163">
        <v>1.6885118265029048E-2</v>
      </c>
      <c r="D163">
        <v>-1.2514141060154969E-3</v>
      </c>
      <c r="H163" s="9" t="s">
        <v>78</v>
      </c>
      <c r="I163">
        <v>-1.4451169868011961E-2</v>
      </c>
      <c r="J163">
        <v>-0.12804567047451129</v>
      </c>
      <c r="K163">
        <v>-0.1298136397869756</v>
      </c>
      <c r="O163" s="9" t="s">
        <v>79</v>
      </c>
      <c r="P163">
        <v>-6.4067591786255623E-2</v>
      </c>
      <c r="Q163">
        <v>-4.1389311449020152E-2</v>
      </c>
      <c r="W163" s="9" t="s">
        <v>24</v>
      </c>
      <c r="X163">
        <v>6.1725572837101339E-2</v>
      </c>
      <c r="Y163">
        <v>3.4639687271196179E-2</v>
      </c>
    </row>
    <row r="164" spans="1:25" x14ac:dyDescent="0.25">
      <c r="W164" s="9" t="s">
        <v>25</v>
      </c>
      <c r="X164">
        <v>-2.16325564278338E-2</v>
      </c>
      <c r="Y164">
        <v>6.8608747802111018E-3</v>
      </c>
    </row>
    <row r="165" spans="1:25" x14ac:dyDescent="0.25">
      <c r="W165" s="9" t="s">
        <v>26</v>
      </c>
      <c r="X165">
        <v>-4.648740972394938E-2</v>
      </c>
      <c r="Y165">
        <v>-3.3103736694721259E-3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9" t="s">
        <v>28</v>
      </c>
      <c r="X166">
        <v>8.4671236523192195E-3</v>
      </c>
      <c r="Y166">
        <v>4.9289011182557428E-2</v>
      </c>
    </row>
    <row r="167" spans="1:25" x14ac:dyDescent="0.25">
      <c r="A167" s="9"/>
      <c r="B167" s="9" t="s">
        <v>12</v>
      </c>
      <c r="C167" s="9" t="s">
        <v>68</v>
      </c>
      <c r="D167" s="9" t="s">
        <v>69</v>
      </c>
      <c r="H167" s="9"/>
      <c r="I167" s="9" t="s">
        <v>13</v>
      </c>
      <c r="J167" s="9" t="s">
        <v>70</v>
      </c>
      <c r="K167" s="9" t="s">
        <v>71</v>
      </c>
      <c r="O167" s="9"/>
      <c r="P167" s="9" t="s">
        <v>12</v>
      </c>
      <c r="Q167" s="9" t="s">
        <v>13</v>
      </c>
      <c r="W167" s="9" t="s">
        <v>29</v>
      </c>
      <c r="X167">
        <v>2.4224454909003271E-2</v>
      </c>
      <c r="Y167">
        <v>7.790774954083575E-2</v>
      </c>
    </row>
    <row r="168" spans="1:25" x14ac:dyDescent="0.25">
      <c r="A168" s="9" t="s">
        <v>14</v>
      </c>
      <c r="B168">
        <v>2.911539892613297E-2</v>
      </c>
      <c r="C168">
        <v>4.8584311398222682E-2</v>
      </c>
      <c r="D168">
        <v>1.03667679578311E-2</v>
      </c>
      <c r="H168" s="9" t="s">
        <v>72</v>
      </c>
      <c r="I168">
        <v>-0.30071014671575602</v>
      </c>
      <c r="J168">
        <v>0.1874233118502813</v>
      </c>
      <c r="K168">
        <v>0.17726065783140729</v>
      </c>
      <c r="O168" s="9" t="s">
        <v>73</v>
      </c>
      <c r="P168">
        <v>-9.7068659697327961E-2</v>
      </c>
      <c r="Q168">
        <v>-0.23042125016807399</v>
      </c>
    </row>
    <row r="169" spans="1:25" x14ac:dyDescent="0.25">
      <c r="A169" s="9" t="s">
        <v>17</v>
      </c>
      <c r="B169">
        <v>-0.31538474708229919</v>
      </c>
      <c r="C169">
        <v>0.32717658824313101</v>
      </c>
      <c r="D169">
        <v>0.28849681424967061</v>
      </c>
      <c r="H169" s="9" t="s">
        <v>74</v>
      </c>
      <c r="I169">
        <v>-0.18689315132385809</v>
      </c>
      <c r="J169">
        <v>0.15886162617151961</v>
      </c>
      <c r="K169">
        <v>0.13990125914820431</v>
      </c>
      <c r="O169" s="9" t="s">
        <v>75</v>
      </c>
      <c r="P169">
        <v>-0.17888982139360349</v>
      </c>
      <c r="Q169">
        <v>-0.19467988848028531</v>
      </c>
    </row>
    <row r="170" spans="1:25" x14ac:dyDescent="0.25">
      <c r="A170" s="9" t="s">
        <v>20</v>
      </c>
      <c r="B170">
        <v>-0.25930240649604341</v>
      </c>
      <c r="C170">
        <v>0.41438093112130991</v>
      </c>
      <c r="D170">
        <v>0.35750721278010827</v>
      </c>
      <c r="H170" s="9" t="s">
        <v>76</v>
      </c>
      <c r="I170">
        <v>8.0542266945768159E-2</v>
      </c>
      <c r="J170">
        <v>0.18857109372384351</v>
      </c>
      <c r="K170">
        <v>0.1459332121857306</v>
      </c>
      <c r="O170" s="9" t="s">
        <v>77</v>
      </c>
      <c r="P170">
        <v>-0.27876286727934119</v>
      </c>
      <c r="Q170">
        <v>-0.17924740826046309</v>
      </c>
      <c r="W170" s="3" t="s">
        <v>81</v>
      </c>
    </row>
    <row r="171" spans="1:25" x14ac:dyDescent="0.25">
      <c r="A171" s="9" t="s">
        <v>23</v>
      </c>
      <c r="B171">
        <v>-7.0495927683293214E-2</v>
      </c>
      <c r="C171">
        <v>0.45797075843513158</v>
      </c>
      <c r="D171">
        <v>0.49554222379613683</v>
      </c>
      <c r="H171" s="9" t="s">
        <v>78</v>
      </c>
      <c r="I171">
        <v>-0.42259343765143659</v>
      </c>
      <c r="J171">
        <v>0.227130985699633</v>
      </c>
      <c r="K171">
        <v>0.2597607384335584</v>
      </c>
      <c r="O171" s="9" t="s">
        <v>79</v>
      </c>
      <c r="P171">
        <v>-0.30557961254654192</v>
      </c>
      <c r="Q171">
        <v>-0.42766023674281189</v>
      </c>
      <c r="W171" s="9"/>
      <c r="X171" s="9" t="s">
        <v>12</v>
      </c>
      <c r="Y171" s="9" t="s">
        <v>13</v>
      </c>
    </row>
    <row r="172" spans="1:25" x14ac:dyDescent="0.25">
      <c r="W172" s="9" t="s">
        <v>15</v>
      </c>
      <c r="X172">
        <v>-0.196341232432068</v>
      </c>
      <c r="Y172">
        <v>-4.5278630224235422E-2</v>
      </c>
    </row>
    <row r="173" spans="1:25" x14ac:dyDescent="0.25">
      <c r="W173" s="9" t="s">
        <v>18</v>
      </c>
      <c r="X173">
        <v>-0.26361557939205438</v>
      </c>
      <c r="Y173">
        <v>-0.2229526733026331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9" t="s">
        <v>21</v>
      </c>
      <c r="X174">
        <v>-0.37187212264731279</v>
      </c>
      <c r="Y174">
        <v>-0.32048355573807252</v>
      </c>
    </row>
    <row r="175" spans="1:25" x14ac:dyDescent="0.25">
      <c r="A175" s="9"/>
      <c r="B175" s="9" t="s">
        <v>12</v>
      </c>
      <c r="C175" s="9" t="s">
        <v>68</v>
      </c>
      <c r="D175" s="9" t="s">
        <v>69</v>
      </c>
      <c r="H175" s="9"/>
      <c r="I175" s="9" t="s">
        <v>13</v>
      </c>
      <c r="J175" s="9" t="s">
        <v>70</v>
      </c>
      <c r="K175" s="9" t="s">
        <v>71</v>
      </c>
      <c r="O175" s="9"/>
      <c r="P175" s="9" t="s">
        <v>12</v>
      </c>
      <c r="Q175" s="9" t="s">
        <v>13</v>
      </c>
      <c r="W175" s="9" t="s">
        <v>24</v>
      </c>
      <c r="X175">
        <v>-0.2408932745949591</v>
      </c>
      <c r="Y175">
        <v>-0.27470654797711141</v>
      </c>
    </row>
    <row r="176" spans="1:25" x14ac:dyDescent="0.25">
      <c r="A176" s="9" t="s">
        <v>14</v>
      </c>
      <c r="B176">
        <v>-7.2281494936137558E-2</v>
      </c>
      <c r="C176">
        <v>-0.16464057005641669</v>
      </c>
      <c r="D176">
        <v>-0.18268076318972981</v>
      </c>
      <c r="H176" s="9" t="s">
        <v>72</v>
      </c>
      <c r="I176">
        <v>0.15096280972222539</v>
      </c>
      <c r="J176">
        <v>0.1724276964609632</v>
      </c>
      <c r="K176">
        <v>0.1219124110434064</v>
      </c>
      <c r="O176" s="9" t="s">
        <v>73</v>
      </c>
      <c r="P176">
        <v>0.1965182058459177</v>
      </c>
      <c r="Q176">
        <v>0.24408293016264279</v>
      </c>
      <c r="W176" s="9" t="s">
        <v>25</v>
      </c>
      <c r="X176">
        <v>-0.30362638688366678</v>
      </c>
      <c r="Y176">
        <v>-0.34985884026169711</v>
      </c>
    </row>
    <row r="177" spans="1:25" x14ac:dyDescent="0.25">
      <c r="A177" s="9" t="s">
        <v>17</v>
      </c>
      <c r="B177">
        <v>0.36367439807351892</v>
      </c>
      <c r="C177">
        <v>0.34317629296666913</v>
      </c>
      <c r="D177">
        <v>0.26420665411733202</v>
      </c>
      <c r="H177" s="9" t="s">
        <v>74</v>
      </c>
      <c r="I177">
        <v>0.20729969365924389</v>
      </c>
      <c r="J177">
        <v>0.14393711083005631</v>
      </c>
      <c r="K177">
        <v>0.10840612750746451</v>
      </c>
      <c r="O177" s="9" t="s">
        <v>75</v>
      </c>
      <c r="P177">
        <v>9.3466425161938538E-2</v>
      </c>
      <c r="Q177">
        <v>0.1591109216434968</v>
      </c>
      <c r="W177" s="9" t="s">
        <v>26</v>
      </c>
      <c r="X177">
        <v>-0.30920881422023189</v>
      </c>
      <c r="Y177">
        <v>-0.42211050642770059</v>
      </c>
    </row>
    <row r="178" spans="1:25" x14ac:dyDescent="0.25">
      <c r="A178" s="9" t="s">
        <v>20</v>
      </c>
      <c r="B178">
        <v>0.1047873863258566</v>
      </c>
      <c r="C178">
        <v>0.1019876524915994</v>
      </c>
      <c r="D178">
        <v>5.9105419653334108E-2</v>
      </c>
      <c r="H178" s="9" t="s">
        <v>76</v>
      </c>
      <c r="I178">
        <v>-6.5304558750806485E-2</v>
      </c>
      <c r="J178">
        <v>4.5199840767728879E-2</v>
      </c>
      <c r="K178">
        <v>-7.3354839498791843E-3</v>
      </c>
      <c r="O178" s="9" t="s">
        <v>77</v>
      </c>
      <c r="P178">
        <v>0.18264387584780439</v>
      </c>
      <c r="Q178">
        <v>9.3538977317667429E-2</v>
      </c>
      <c r="W178" s="9" t="s">
        <v>28</v>
      </c>
      <c r="X178">
        <v>-0.40770230017475212</v>
      </c>
      <c r="Y178">
        <v>-0.28463037979653971</v>
      </c>
    </row>
    <row r="179" spans="1:25" x14ac:dyDescent="0.25">
      <c r="A179" s="9" t="s">
        <v>23</v>
      </c>
      <c r="B179">
        <v>8.0023756326171286E-2</v>
      </c>
      <c r="C179">
        <v>0.1165692537260677</v>
      </c>
      <c r="D179">
        <v>0.1007006305923073</v>
      </c>
      <c r="H179" s="9" t="s">
        <v>78</v>
      </c>
      <c r="I179">
        <v>0.50140889620636675</v>
      </c>
      <c r="J179">
        <v>0.45849929506784898</v>
      </c>
      <c r="K179">
        <v>0.30901976979230289</v>
      </c>
      <c r="O179" s="9" t="s">
        <v>79</v>
      </c>
      <c r="P179">
        <v>0.40025305463772909</v>
      </c>
      <c r="Q179">
        <v>0.45211896046012578</v>
      </c>
      <c r="W179" s="9" t="s">
        <v>29</v>
      </c>
      <c r="X179">
        <v>-0.1048858358135879</v>
      </c>
      <c r="Y179">
        <v>-0.21663260983907379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9"/>
      <c r="B183" s="9" t="s">
        <v>12</v>
      </c>
      <c r="C183" s="9" t="s">
        <v>68</v>
      </c>
      <c r="D183" s="9" t="s">
        <v>69</v>
      </c>
      <c r="H183" s="9"/>
      <c r="I183" s="9" t="s">
        <v>13</v>
      </c>
      <c r="J183" s="9" t="s">
        <v>70</v>
      </c>
      <c r="K183" s="9" t="s">
        <v>71</v>
      </c>
      <c r="O183" s="9"/>
      <c r="P183" s="9" t="s">
        <v>12</v>
      </c>
      <c r="Q183" s="9" t="s">
        <v>13</v>
      </c>
      <c r="W183" s="9"/>
      <c r="X183" s="9" t="s">
        <v>12</v>
      </c>
      <c r="Y183" s="9" t="s">
        <v>13</v>
      </c>
    </row>
    <row r="184" spans="1:25" x14ac:dyDescent="0.25">
      <c r="A184" s="9" t="s">
        <v>14</v>
      </c>
      <c r="B184">
        <v>2.8227555396256151E-2</v>
      </c>
      <c r="C184">
        <v>2.0271458075224881E-2</v>
      </c>
      <c r="D184">
        <v>2.0814076248002491E-2</v>
      </c>
      <c r="H184" s="9" t="s">
        <v>72</v>
      </c>
      <c r="I184">
        <v>4.6942645534018293E-2</v>
      </c>
      <c r="J184">
        <v>1.031274868432305E-2</v>
      </c>
      <c r="K184">
        <v>-3.5171049018079201E-3</v>
      </c>
      <c r="O184" s="9" t="s">
        <v>73</v>
      </c>
      <c r="P184">
        <v>0.15300881974336161</v>
      </c>
      <c r="Q184">
        <v>0.1237046262327386</v>
      </c>
      <c r="W184" s="9" t="s">
        <v>15</v>
      </c>
      <c r="X184">
        <v>0.13735016932117919</v>
      </c>
      <c r="Y184">
        <v>0.1271029996589049</v>
      </c>
    </row>
    <row r="185" spans="1:25" x14ac:dyDescent="0.25">
      <c r="A185" s="9" t="s">
        <v>17</v>
      </c>
      <c r="B185">
        <v>2.8571101591379131E-2</v>
      </c>
      <c r="C185">
        <v>-0.1195852988825253</v>
      </c>
      <c r="D185">
        <v>-0.14504204866931741</v>
      </c>
      <c r="H185" s="9" t="s">
        <v>74</v>
      </c>
      <c r="I185">
        <v>0.1196817594095826</v>
      </c>
      <c r="J185">
        <v>-6.7221251169524926E-4</v>
      </c>
      <c r="K185">
        <v>-4.2560269242263471E-4</v>
      </c>
      <c r="O185" s="9" t="s">
        <v>75</v>
      </c>
      <c r="P185">
        <v>5.2230792155927457E-2</v>
      </c>
      <c r="Q185">
        <v>4.0193215352617703E-2</v>
      </c>
      <c r="W185" s="9" t="s">
        <v>18</v>
      </c>
      <c r="X185">
        <v>0.2482253805243404</v>
      </c>
      <c r="Y185">
        <v>0.1755671148510996</v>
      </c>
    </row>
    <row r="186" spans="1:25" x14ac:dyDescent="0.25">
      <c r="A186" s="9" t="s">
        <v>20</v>
      </c>
      <c r="B186">
        <v>7.4030701477952057E-2</v>
      </c>
      <c r="C186">
        <v>1.3386756435368611E-2</v>
      </c>
      <c r="D186">
        <v>4.2302509856939723E-3</v>
      </c>
      <c r="H186" s="9" t="s">
        <v>76</v>
      </c>
      <c r="I186">
        <v>6.9384776751711966E-2</v>
      </c>
      <c r="J186">
        <v>6.0231230057024493E-2</v>
      </c>
      <c r="K186">
        <v>5.0636656053241302E-2</v>
      </c>
      <c r="O186" s="9" t="s">
        <v>77</v>
      </c>
      <c r="P186">
        <v>2.645640869787437E-2</v>
      </c>
      <c r="Q186">
        <v>5.062785415901299E-2</v>
      </c>
      <c r="W186" s="9" t="s">
        <v>21</v>
      </c>
      <c r="X186">
        <v>0.1916736658297547</v>
      </c>
      <c r="Y186">
        <v>0.33190293295916001</v>
      </c>
    </row>
    <row r="187" spans="1:25" x14ac:dyDescent="0.25">
      <c r="A187" s="9" t="s">
        <v>23</v>
      </c>
      <c r="B187">
        <v>6.8712465813836582E-2</v>
      </c>
      <c r="C187">
        <v>-2.2937386455853619E-2</v>
      </c>
      <c r="D187">
        <v>-3.0046725033862881E-2</v>
      </c>
      <c r="H187" s="9" t="s">
        <v>78</v>
      </c>
      <c r="I187">
        <v>4.2525969193061418E-2</v>
      </c>
      <c r="J187">
        <v>-8.6473076716247252E-2</v>
      </c>
      <c r="K187">
        <v>-9.1134151889834675E-2</v>
      </c>
      <c r="O187" s="9" t="s">
        <v>79</v>
      </c>
      <c r="P187">
        <v>3.4122206850777853E-2</v>
      </c>
      <c r="Q187">
        <v>6.7426343773122066E-2</v>
      </c>
      <c r="W187" s="9" t="s">
        <v>24</v>
      </c>
      <c r="X187">
        <v>0.120580864840111</v>
      </c>
      <c r="Y187">
        <v>0.18212987917617501</v>
      </c>
    </row>
    <row r="188" spans="1:25" x14ac:dyDescent="0.25">
      <c r="W188" s="9" t="s">
        <v>25</v>
      </c>
      <c r="X188">
        <v>0.25296991496161891</v>
      </c>
      <c r="Y188">
        <v>0.23884427320531301</v>
      </c>
    </row>
    <row r="189" spans="1:25" x14ac:dyDescent="0.25">
      <c r="W189" s="9" t="s">
        <v>26</v>
      </c>
      <c r="X189">
        <v>0.38113196442950359</v>
      </c>
      <c r="Y189">
        <v>0.48755695435518531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9" t="s">
        <v>28</v>
      </c>
      <c r="X190">
        <v>0.39503759435965807</v>
      </c>
      <c r="Y190">
        <v>0.34793383974299502</v>
      </c>
    </row>
    <row r="191" spans="1:25" x14ac:dyDescent="0.25">
      <c r="A191" s="9"/>
      <c r="B191" s="9" t="s">
        <v>12</v>
      </c>
      <c r="C191" s="9" t="s">
        <v>68</v>
      </c>
      <c r="D191" s="9" t="s">
        <v>69</v>
      </c>
      <c r="H191" s="9"/>
      <c r="I191" s="9" t="s">
        <v>13</v>
      </c>
      <c r="J191" s="9" t="s">
        <v>70</v>
      </c>
      <c r="K191" s="9" t="s">
        <v>71</v>
      </c>
      <c r="O191" s="9"/>
      <c r="P191" s="9" t="s">
        <v>12</v>
      </c>
      <c r="Q191" s="9" t="s">
        <v>13</v>
      </c>
      <c r="W191" s="9" t="s">
        <v>29</v>
      </c>
      <c r="X191">
        <v>0.28022890174966297</v>
      </c>
      <c r="Y191">
        <v>0.28485782042610519</v>
      </c>
    </row>
    <row r="192" spans="1:25" x14ac:dyDescent="0.25">
      <c r="A192" s="9" t="s">
        <v>14</v>
      </c>
      <c r="B192">
        <v>5.2715413179686817E-2</v>
      </c>
      <c r="C192">
        <v>7.4306416187922811E-4</v>
      </c>
      <c r="D192">
        <v>-6.8921425949475257E-3</v>
      </c>
      <c r="H192" s="9" t="s">
        <v>72</v>
      </c>
      <c r="I192">
        <v>1.139514749239021E-2</v>
      </c>
      <c r="J192">
        <v>2.0588382196811729E-2</v>
      </c>
      <c r="K192">
        <v>6.1634281066788232E-3</v>
      </c>
      <c r="O192" s="9" t="s">
        <v>73</v>
      </c>
      <c r="P192">
        <v>4.2504349683614009E-2</v>
      </c>
      <c r="Q192">
        <v>6.2695348326284872E-2</v>
      </c>
    </row>
    <row r="193" spans="1:25" x14ac:dyDescent="0.25">
      <c r="A193" s="9" t="s">
        <v>17</v>
      </c>
      <c r="B193">
        <v>0.15922453785555971</v>
      </c>
      <c r="C193">
        <v>0.1571682241869346</v>
      </c>
      <c r="D193">
        <v>0.13765905314255841</v>
      </c>
      <c r="H193" s="9" t="s">
        <v>74</v>
      </c>
      <c r="I193">
        <v>0.1071055881591266</v>
      </c>
      <c r="J193">
        <v>8.147514661859169E-2</v>
      </c>
      <c r="K193">
        <v>6.2932775801740809E-2</v>
      </c>
      <c r="O193" s="9" t="s">
        <v>75</v>
      </c>
      <c r="P193">
        <v>-4.624314683977955E-3</v>
      </c>
      <c r="Q193">
        <v>2.255290490202121E-2</v>
      </c>
    </row>
    <row r="194" spans="1:25" x14ac:dyDescent="0.25">
      <c r="A194" s="9" t="s">
        <v>20</v>
      </c>
      <c r="B194">
        <v>0.15781121520981001</v>
      </c>
      <c r="C194">
        <v>0.18575294854192451</v>
      </c>
      <c r="D194">
        <v>0.1414135415011292</v>
      </c>
      <c r="H194" s="9" t="s">
        <v>76</v>
      </c>
      <c r="I194">
        <v>6.6464322699629888E-2</v>
      </c>
      <c r="J194">
        <v>2.2627969175642339E-2</v>
      </c>
      <c r="K194">
        <v>1.7122699735972201E-2</v>
      </c>
      <c r="O194" s="9" t="s">
        <v>77</v>
      </c>
      <c r="P194">
        <v>-1.0657115358371241E-2</v>
      </c>
      <c r="Q194">
        <v>2.632598544649499E-2</v>
      </c>
      <c r="W194" s="3" t="s">
        <v>89</v>
      </c>
    </row>
    <row r="195" spans="1:25" x14ac:dyDescent="0.25">
      <c r="A195" s="9" t="s">
        <v>23</v>
      </c>
      <c r="B195">
        <v>1.300069192084931E-2</v>
      </c>
      <c r="C195">
        <v>4.6181958517259411E-2</v>
      </c>
      <c r="D195">
        <v>1.988733757023425E-2</v>
      </c>
      <c r="H195" s="9" t="s">
        <v>78</v>
      </c>
      <c r="I195">
        <v>5.8633229871264202E-2</v>
      </c>
      <c r="J195">
        <v>4.1237007403368373E-2</v>
      </c>
      <c r="K195">
        <v>3.1887548082709931E-2</v>
      </c>
      <c r="O195" s="9" t="s">
        <v>79</v>
      </c>
      <c r="P195">
        <v>0.1148302990072293</v>
      </c>
      <c r="Q195">
        <v>9.0899574838829586E-2</v>
      </c>
      <c r="W195" s="9"/>
      <c r="X195" s="9" t="s">
        <v>12</v>
      </c>
      <c r="Y195" s="9" t="s">
        <v>13</v>
      </c>
    </row>
    <row r="196" spans="1:25" x14ac:dyDescent="0.25">
      <c r="W196" s="9" t="s">
        <v>15</v>
      </c>
      <c r="X196">
        <v>-1.7192901281237561E-2</v>
      </c>
      <c r="Y196">
        <v>-2.5814959014321109E-2</v>
      </c>
    </row>
    <row r="197" spans="1:25" x14ac:dyDescent="0.25">
      <c r="W197" s="9" t="s">
        <v>18</v>
      </c>
      <c r="X197">
        <v>4.9453333964838253E-2</v>
      </c>
      <c r="Y197">
        <v>5.2881438636017783E-2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9" t="s">
        <v>21</v>
      </c>
      <c r="X198">
        <v>6.0561433453803708E-2</v>
      </c>
      <c r="Y198">
        <v>1.6853897372627429E-2</v>
      </c>
    </row>
    <row r="199" spans="1:25" x14ac:dyDescent="0.25">
      <c r="A199" s="9"/>
      <c r="B199" s="9" t="s">
        <v>12</v>
      </c>
      <c r="C199" s="9" t="s">
        <v>68</v>
      </c>
      <c r="D199" s="9" t="s">
        <v>69</v>
      </c>
      <c r="H199" s="9"/>
      <c r="I199" s="9" t="s">
        <v>13</v>
      </c>
      <c r="J199" s="9" t="s">
        <v>70</v>
      </c>
      <c r="K199" s="9" t="s">
        <v>71</v>
      </c>
      <c r="O199" s="9"/>
      <c r="P199" s="9" t="s">
        <v>12</v>
      </c>
      <c r="Q199" s="9" t="s">
        <v>13</v>
      </c>
      <c r="W199" s="9" t="s">
        <v>24</v>
      </c>
      <c r="X199">
        <v>1.5443008820192479E-2</v>
      </c>
      <c r="Y199">
        <v>4.0865204462991423E-3</v>
      </c>
    </row>
    <row r="200" spans="1:25" x14ac:dyDescent="0.25">
      <c r="A200" s="9" t="s">
        <v>14</v>
      </c>
      <c r="B200">
        <v>-5.6651358345991831E-3</v>
      </c>
      <c r="C200">
        <v>3.9395240853713903E-2</v>
      </c>
      <c r="D200">
        <v>2.068091412266675E-2</v>
      </c>
      <c r="H200" s="9" t="s">
        <v>72</v>
      </c>
      <c r="I200">
        <v>-1.303957868926759E-3</v>
      </c>
      <c r="J200">
        <v>-2.9684518807151939E-2</v>
      </c>
      <c r="K200">
        <v>-3.6557688728208561E-2</v>
      </c>
      <c r="O200" s="9" t="s">
        <v>73</v>
      </c>
      <c r="P200">
        <v>-4.3185627230888278E-2</v>
      </c>
      <c r="Q200">
        <v>2.607889126718204E-3</v>
      </c>
      <c r="W200" s="9" t="s">
        <v>25</v>
      </c>
      <c r="X200">
        <v>-5.8867524038364108E-2</v>
      </c>
      <c r="Y200">
        <v>-2.958764189110711E-2</v>
      </c>
    </row>
    <row r="201" spans="1:25" x14ac:dyDescent="0.25">
      <c r="A201" s="9" t="s">
        <v>17</v>
      </c>
      <c r="B201">
        <v>0.13439744331328871</v>
      </c>
      <c r="C201">
        <v>-1.6111879696698809E-2</v>
      </c>
      <c r="D201">
        <v>-9.4683948305217518E-3</v>
      </c>
      <c r="H201" s="9" t="s">
        <v>74</v>
      </c>
      <c r="I201">
        <v>-1.4820068545708951E-2</v>
      </c>
      <c r="J201">
        <v>4.4020298391887022E-2</v>
      </c>
      <c r="K201">
        <v>4.9505466470475178E-2</v>
      </c>
      <c r="O201" s="9" t="s">
        <v>75</v>
      </c>
      <c r="P201">
        <v>4.7354658600283261E-2</v>
      </c>
      <c r="Q201">
        <v>2.9900429827013599E-2</v>
      </c>
      <c r="W201" s="9" t="s">
        <v>26</v>
      </c>
      <c r="X201">
        <v>3.3454919781567692E-2</v>
      </c>
      <c r="Y201">
        <v>5.4133364442796601E-2</v>
      </c>
    </row>
    <row r="202" spans="1:25" x14ac:dyDescent="0.25">
      <c r="A202" s="9" t="s">
        <v>20</v>
      </c>
      <c r="B202">
        <v>3.7660943614462317E-2</v>
      </c>
      <c r="C202">
        <v>-5.9141038747697102E-3</v>
      </c>
      <c r="D202">
        <v>-2.933245827237705E-2</v>
      </c>
      <c r="H202" s="9" t="s">
        <v>76</v>
      </c>
      <c r="I202">
        <v>4.6778683730535888E-3</v>
      </c>
      <c r="J202">
        <v>-5.6020770656837479E-3</v>
      </c>
      <c r="K202">
        <v>-9.4676615532141972E-3</v>
      </c>
      <c r="O202" s="9" t="s">
        <v>77</v>
      </c>
      <c r="P202">
        <v>-5.6443409387967637E-3</v>
      </c>
      <c r="Q202">
        <v>-3.0621610185800389E-3</v>
      </c>
      <c r="W202" s="9" t="s">
        <v>28</v>
      </c>
      <c r="X202">
        <v>6.1090684582568153E-2</v>
      </c>
      <c r="Y202">
        <v>8.7567157584140048E-2</v>
      </c>
    </row>
    <row r="203" spans="1:25" x14ac:dyDescent="0.25">
      <c r="A203" s="9" t="s">
        <v>23</v>
      </c>
      <c r="B203">
        <v>0.17609476757872641</v>
      </c>
      <c r="C203">
        <v>5.6659058808527583E-2</v>
      </c>
      <c r="D203">
        <v>6.2139719152157963E-2</v>
      </c>
      <c r="H203" s="9" t="s">
        <v>78</v>
      </c>
      <c r="I203">
        <v>3.5981833340720228E-2</v>
      </c>
      <c r="J203">
        <v>-1.8153788676431651E-2</v>
      </c>
      <c r="K203">
        <v>-2.3470813742841521E-2</v>
      </c>
      <c r="O203" s="9" t="s">
        <v>79</v>
      </c>
      <c r="P203">
        <v>4.7770052730709778E-2</v>
      </c>
      <c r="Q203">
        <v>4.0247825181670603E-2</v>
      </c>
      <c r="W203" s="9" t="s">
        <v>29</v>
      </c>
      <c r="X203">
        <v>9.8578075228816994E-2</v>
      </c>
      <c r="Y203">
        <v>6.3784063007079631E-2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9"/>
      <c r="B207" s="9" t="s">
        <v>12</v>
      </c>
      <c r="C207" s="9" t="s">
        <v>68</v>
      </c>
      <c r="D207" s="9" t="s">
        <v>69</v>
      </c>
      <c r="H207" s="9"/>
      <c r="I207" s="9" t="s">
        <v>13</v>
      </c>
      <c r="J207" s="9" t="s">
        <v>70</v>
      </c>
      <c r="K207" s="9" t="s">
        <v>71</v>
      </c>
      <c r="O207" s="9"/>
      <c r="P207" s="9" t="s">
        <v>12</v>
      </c>
      <c r="Q207" s="9" t="s">
        <v>13</v>
      </c>
      <c r="W207" s="9"/>
      <c r="X207" s="9" t="s">
        <v>12</v>
      </c>
      <c r="Y207" s="9" t="s">
        <v>13</v>
      </c>
    </row>
    <row r="208" spans="1:25" x14ac:dyDescent="0.25">
      <c r="A208" s="9" t="s">
        <v>14</v>
      </c>
      <c r="B208">
        <v>2.1870989407423502E-2</v>
      </c>
      <c r="C208">
        <v>0.19614551084999271</v>
      </c>
      <c r="D208">
        <v>0.17426816274728449</v>
      </c>
      <c r="H208" s="9" t="s">
        <v>72</v>
      </c>
      <c r="I208">
        <v>-8.2791562516358802E-2</v>
      </c>
      <c r="J208">
        <v>0.18962924536824721</v>
      </c>
      <c r="K208">
        <v>9.7426360397946304E-2</v>
      </c>
      <c r="O208" s="9" t="s">
        <v>73</v>
      </c>
      <c r="P208">
        <v>-3.8114508049887197E-2</v>
      </c>
      <c r="Q208">
        <v>-6.6700009128829743E-2</v>
      </c>
      <c r="W208" s="9" t="s">
        <v>15</v>
      </c>
      <c r="X208">
        <v>4.332535035896299E-2</v>
      </c>
      <c r="Y208">
        <v>8.7170762159130041E-2</v>
      </c>
    </row>
    <row r="209" spans="1:25" x14ac:dyDescent="0.25">
      <c r="A209" s="9" t="s">
        <v>17</v>
      </c>
      <c r="B209">
        <v>-9.2337527335205186E-2</v>
      </c>
      <c r="C209">
        <v>0.234364150184806</v>
      </c>
      <c r="D209">
        <v>0.21355612390927561</v>
      </c>
      <c r="H209" s="9" t="s">
        <v>74</v>
      </c>
      <c r="I209">
        <v>0.1031095949120158</v>
      </c>
      <c r="J209">
        <v>0.39491379304887908</v>
      </c>
      <c r="K209">
        <v>0.31442879188322259</v>
      </c>
      <c r="O209" s="9" t="s">
        <v>75</v>
      </c>
      <c r="P209">
        <v>-0.17229609800091519</v>
      </c>
      <c r="Q209">
        <v>2.6371287744971991E-2</v>
      </c>
      <c r="W209" s="9" t="s">
        <v>18</v>
      </c>
      <c r="X209">
        <v>3.2383231240030542E-2</v>
      </c>
      <c r="Y209">
        <v>7.135599142026211E-2</v>
      </c>
    </row>
    <row r="210" spans="1:25" x14ac:dyDescent="0.25">
      <c r="A210" s="9" t="s">
        <v>20</v>
      </c>
      <c r="B210">
        <v>-0.23181411246806749</v>
      </c>
      <c r="C210">
        <v>0.31252322999915749</v>
      </c>
      <c r="D210">
        <v>0.2819144246656704</v>
      </c>
      <c r="H210" s="9" t="s">
        <v>76</v>
      </c>
      <c r="I210">
        <v>0.30379740822067552</v>
      </c>
      <c r="J210">
        <v>0.47600620543715588</v>
      </c>
      <c r="K210">
        <v>0.4433535657787932</v>
      </c>
      <c r="O210" s="9" t="s">
        <v>77</v>
      </c>
      <c r="P210">
        <v>-2.6225156531076481E-2</v>
      </c>
      <c r="Q210">
        <v>0.29390039033278348</v>
      </c>
      <c r="W210" s="9" t="s">
        <v>21</v>
      </c>
      <c r="X210">
        <v>3.23983486218265E-2</v>
      </c>
      <c r="Y210">
        <v>8.8039097755149023E-2</v>
      </c>
    </row>
    <row r="211" spans="1:25" x14ac:dyDescent="0.25">
      <c r="A211" s="9" t="s">
        <v>23</v>
      </c>
      <c r="B211">
        <v>-1.814449432990102E-2</v>
      </c>
      <c r="C211">
        <v>0.14035882539260949</v>
      </c>
      <c r="D211">
        <v>7.8311754114608612E-2</v>
      </c>
      <c r="H211" s="9" t="s">
        <v>78</v>
      </c>
      <c r="I211">
        <v>-0.1869410272340454</v>
      </c>
      <c r="J211">
        <v>-0.27438641287974158</v>
      </c>
      <c r="K211">
        <v>-0.1982853271114399</v>
      </c>
      <c r="O211" s="9" t="s">
        <v>79</v>
      </c>
      <c r="P211">
        <v>2.6189308846540742E-2</v>
      </c>
      <c r="Q211">
        <v>-2.4994899286520329E-2</v>
      </c>
      <c r="W211" s="9" t="s">
        <v>24</v>
      </c>
      <c r="X211">
        <v>6.8395026040690239E-3</v>
      </c>
      <c r="Y211">
        <v>3.8094061351035748E-2</v>
      </c>
    </row>
    <row r="212" spans="1:25" x14ac:dyDescent="0.25">
      <c r="W212" s="9" t="s">
        <v>25</v>
      </c>
      <c r="X212">
        <v>3.0964508960767009E-2</v>
      </c>
      <c r="Y212">
        <v>5.153852743005688E-2</v>
      </c>
    </row>
    <row r="213" spans="1:25" x14ac:dyDescent="0.25">
      <c r="W213" s="9" t="s">
        <v>26</v>
      </c>
      <c r="X213">
        <v>0.102362711452162</v>
      </c>
      <c r="Y213">
        <v>8.4784248051500255E-2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9" t="s">
        <v>28</v>
      </c>
      <c r="X214">
        <v>0.1396938288219936</v>
      </c>
      <c r="Y214">
        <v>0.16540515244114981</v>
      </c>
    </row>
    <row r="215" spans="1:25" x14ac:dyDescent="0.25">
      <c r="A215" s="9"/>
      <c r="B215" s="9" t="s">
        <v>12</v>
      </c>
      <c r="C215" s="9" t="s">
        <v>68</v>
      </c>
      <c r="D215" s="9" t="s">
        <v>69</v>
      </c>
      <c r="H215" s="9"/>
      <c r="I215" s="9" t="s">
        <v>13</v>
      </c>
      <c r="J215" s="9" t="s">
        <v>70</v>
      </c>
      <c r="K215" s="9" t="s">
        <v>71</v>
      </c>
      <c r="O215" s="9"/>
      <c r="P215" s="9" t="s">
        <v>12</v>
      </c>
      <c r="Q215" s="9" t="s">
        <v>13</v>
      </c>
      <c r="W215" s="9" t="s">
        <v>29</v>
      </c>
      <c r="X215">
        <v>8.6476335169573454E-2</v>
      </c>
      <c r="Y215">
        <v>0.1236489182128228</v>
      </c>
    </row>
    <row r="216" spans="1:25" x14ac:dyDescent="0.25">
      <c r="A216" s="9" t="s">
        <v>14</v>
      </c>
      <c r="B216">
        <v>1.445603985548574E-2</v>
      </c>
      <c r="C216">
        <v>0.107008278662283</v>
      </c>
      <c r="D216">
        <v>0.1103536625503501</v>
      </c>
      <c r="H216" s="9" t="s">
        <v>72</v>
      </c>
      <c r="I216">
        <v>-4.8339424608800079E-2</v>
      </c>
      <c r="J216">
        <v>-7.2512589208199698E-3</v>
      </c>
      <c r="K216">
        <v>-1.157940142032818E-2</v>
      </c>
      <c r="O216" s="9" t="s">
        <v>73</v>
      </c>
      <c r="P216">
        <v>-5.1767221063567258E-2</v>
      </c>
      <c r="Q216">
        <v>-2.0961268903493129E-2</v>
      </c>
    </row>
    <row r="217" spans="1:25" x14ac:dyDescent="0.25">
      <c r="A217" s="9" t="s">
        <v>17</v>
      </c>
      <c r="B217">
        <v>0.1862199564272039</v>
      </c>
      <c r="C217">
        <v>7.081438050146642E-2</v>
      </c>
      <c r="D217">
        <v>7.2693776770965612E-2</v>
      </c>
      <c r="H217" s="9" t="s">
        <v>74</v>
      </c>
      <c r="I217">
        <v>-8.0082645551535048E-2</v>
      </c>
      <c r="J217">
        <v>-0.1225930895537498</v>
      </c>
      <c r="K217">
        <v>-0.12626980079554839</v>
      </c>
      <c r="O217" s="9" t="s">
        <v>75</v>
      </c>
      <c r="P217">
        <v>-0.1072498036418856</v>
      </c>
      <c r="Q217">
        <v>-1.475027058858543E-2</v>
      </c>
    </row>
    <row r="218" spans="1:25" x14ac:dyDescent="0.25">
      <c r="A218" s="9" t="s">
        <v>20</v>
      </c>
      <c r="B218">
        <v>0.17760675114830751</v>
      </c>
      <c r="C218">
        <v>7.3213012878696068E-2</v>
      </c>
      <c r="D218">
        <v>6.4016828415066951E-2</v>
      </c>
      <c r="H218" s="9" t="s">
        <v>76</v>
      </c>
      <c r="I218">
        <v>3.1734966552656091E-2</v>
      </c>
      <c r="J218">
        <v>0.14111287279871801</v>
      </c>
      <c r="K218">
        <v>0.13884796176149949</v>
      </c>
      <c r="O218" s="9" t="s">
        <v>77</v>
      </c>
      <c r="P218">
        <v>2.954291392701467E-2</v>
      </c>
      <c r="Q218">
        <v>4.1394247419353401E-2</v>
      </c>
      <c r="W218" s="3" t="s">
        <v>94</v>
      </c>
    </row>
    <row r="219" spans="1:25" x14ac:dyDescent="0.25">
      <c r="A219" s="9" t="s">
        <v>23</v>
      </c>
      <c r="B219">
        <v>7.676921647503189E-2</v>
      </c>
      <c r="C219">
        <v>-3.3739311254627057E-2</v>
      </c>
      <c r="D219">
        <v>-3.8035455195979867E-2</v>
      </c>
      <c r="H219" s="9" t="s">
        <v>78</v>
      </c>
      <c r="I219">
        <v>4.202046957950502E-3</v>
      </c>
      <c r="J219">
        <v>0.1369973184366908</v>
      </c>
      <c r="K219">
        <v>0.13656620916487569</v>
      </c>
      <c r="O219" s="9" t="s">
        <v>79</v>
      </c>
      <c r="P219">
        <v>0.1096335464986609</v>
      </c>
      <c r="Q219">
        <v>-3.8138839242970071E-3</v>
      </c>
      <c r="W219" s="9"/>
      <c r="X219" s="9" t="s">
        <v>12</v>
      </c>
      <c r="Y219" s="9" t="s">
        <v>13</v>
      </c>
    </row>
    <row r="220" spans="1:25" x14ac:dyDescent="0.25">
      <c r="W220" s="9" t="s">
        <v>15</v>
      </c>
      <c r="X220">
        <v>1.9483072149873201E-3</v>
      </c>
      <c r="Y220">
        <v>-9.8480001336383235E-3</v>
      </c>
    </row>
    <row r="221" spans="1:25" x14ac:dyDescent="0.25">
      <c r="W221" s="9" t="s">
        <v>18</v>
      </c>
      <c r="X221">
        <v>9.7903788577791335E-4</v>
      </c>
      <c r="Y221">
        <v>4.1364445148616086E-3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9" t="s">
        <v>21</v>
      </c>
      <c r="X222">
        <v>-7.5015131089992845E-2</v>
      </c>
      <c r="Y222">
        <v>-2.3758133946210978E-2</v>
      </c>
    </row>
    <row r="223" spans="1:25" x14ac:dyDescent="0.25">
      <c r="A223" s="9"/>
      <c r="B223" s="9" t="s">
        <v>12</v>
      </c>
      <c r="C223" s="9" t="s">
        <v>68</v>
      </c>
      <c r="D223" s="9" t="s">
        <v>69</v>
      </c>
      <c r="H223" s="9"/>
      <c r="I223" s="9" t="s">
        <v>13</v>
      </c>
      <c r="J223" s="9" t="s">
        <v>70</v>
      </c>
      <c r="K223" s="9" t="s">
        <v>71</v>
      </c>
      <c r="O223" s="9"/>
      <c r="P223" s="9" t="s">
        <v>12</v>
      </c>
      <c r="Q223" s="9" t="s">
        <v>13</v>
      </c>
      <c r="W223" s="9" t="s">
        <v>24</v>
      </c>
      <c r="X223">
        <v>6.2270090711599557E-2</v>
      </c>
      <c r="Y223">
        <v>4.0348238285391178E-2</v>
      </c>
    </row>
    <row r="224" spans="1:25" x14ac:dyDescent="0.25">
      <c r="A224" s="9" t="s">
        <v>14</v>
      </c>
      <c r="B224">
        <v>0.2668252841014776</v>
      </c>
      <c r="C224">
        <v>-0.1175354033212359</v>
      </c>
      <c r="D224">
        <v>-0.13084284219031739</v>
      </c>
      <c r="H224" s="9" t="s">
        <v>72</v>
      </c>
      <c r="I224">
        <v>0.39272701865736043</v>
      </c>
      <c r="J224">
        <v>-7.7829285254285086E-3</v>
      </c>
      <c r="K224">
        <v>-2.2933530815510451E-2</v>
      </c>
      <c r="O224" s="9" t="s">
        <v>73</v>
      </c>
      <c r="P224">
        <v>0.26728912717868492</v>
      </c>
      <c r="Q224">
        <v>0.26390566735444793</v>
      </c>
      <c r="W224" s="9" t="s">
        <v>25</v>
      </c>
      <c r="X224">
        <v>4.6337306183072734E-3</v>
      </c>
      <c r="Y224">
        <v>-2.6642384347366761E-3</v>
      </c>
    </row>
    <row r="225" spans="1:25" x14ac:dyDescent="0.25">
      <c r="A225" s="9" t="s">
        <v>17</v>
      </c>
      <c r="B225">
        <v>0.11165160411214831</v>
      </c>
      <c r="C225">
        <v>-3.4045541836566183E-2</v>
      </c>
      <c r="D225">
        <v>-5.5704247079460152E-2</v>
      </c>
      <c r="H225" s="9" t="s">
        <v>74</v>
      </c>
      <c r="I225">
        <v>0.44965970323563498</v>
      </c>
      <c r="J225">
        <v>8.7309201229973432E-2</v>
      </c>
      <c r="K225">
        <v>1.9629694808195208E-2</v>
      </c>
      <c r="O225" s="9" t="s">
        <v>75</v>
      </c>
      <c r="P225">
        <v>0.29446031237530967</v>
      </c>
      <c r="Q225">
        <v>0.42237882487097139</v>
      </c>
      <c r="W225" s="9" t="s">
        <v>26</v>
      </c>
      <c r="X225">
        <v>3.8578148987236112E-2</v>
      </c>
      <c r="Y225">
        <v>3.4601945507112541E-2</v>
      </c>
    </row>
    <row r="226" spans="1:25" x14ac:dyDescent="0.25">
      <c r="A226" s="9" t="s">
        <v>20</v>
      </c>
      <c r="B226">
        <v>0.32057562589118199</v>
      </c>
      <c r="C226">
        <v>-4.699360072685918E-2</v>
      </c>
      <c r="D226">
        <v>-7.0538477851887896E-2</v>
      </c>
      <c r="H226" s="9" t="s">
        <v>76</v>
      </c>
      <c r="I226">
        <v>0.43518136424803489</v>
      </c>
      <c r="J226">
        <v>-1.069520428046338E-2</v>
      </c>
      <c r="K226">
        <v>-3.058049487978878E-2</v>
      </c>
      <c r="O226" s="9" t="s">
        <v>77</v>
      </c>
      <c r="P226">
        <v>0.29640826072127652</v>
      </c>
      <c r="Q226">
        <v>0.43035179895143721</v>
      </c>
      <c r="W226" s="9" t="s">
        <v>28</v>
      </c>
      <c r="X226">
        <v>2.835897106410078E-2</v>
      </c>
      <c r="Y226">
        <v>3.8115854225859211E-2</v>
      </c>
    </row>
    <row r="227" spans="1:25" x14ac:dyDescent="0.25">
      <c r="A227" s="9" t="s">
        <v>23</v>
      </c>
      <c r="B227">
        <v>0.2560759447743795</v>
      </c>
      <c r="C227">
        <v>-0.13360812143538389</v>
      </c>
      <c r="D227">
        <v>-0.14524712861248601</v>
      </c>
      <c r="H227" s="9" t="s">
        <v>78</v>
      </c>
      <c r="I227">
        <v>0.4010322430744071</v>
      </c>
      <c r="J227">
        <v>-6.5780089500713738E-3</v>
      </c>
      <c r="K227">
        <v>-2.8696720778495478E-2</v>
      </c>
      <c r="O227" s="9" t="s">
        <v>79</v>
      </c>
      <c r="P227">
        <v>0.26782819449939382</v>
      </c>
      <c r="Q227">
        <v>0.41255259690085799</v>
      </c>
      <c r="W227" s="9" t="s">
        <v>29</v>
      </c>
      <c r="X227">
        <v>-4.8777366039117649E-2</v>
      </c>
      <c r="Y227">
        <v>-1.292800234652686E-2</v>
      </c>
    </row>
    <row r="230" spans="1:25" x14ac:dyDescent="0.25">
      <c r="W230" s="3" t="s">
        <v>98</v>
      </c>
    </row>
    <row r="231" spans="1:25" x14ac:dyDescent="0.25">
      <c r="W231" s="9"/>
      <c r="X231" s="9" t="s">
        <v>12</v>
      </c>
      <c r="Y231" s="9" t="s">
        <v>13</v>
      </c>
    </row>
    <row r="232" spans="1:25" x14ac:dyDescent="0.25">
      <c r="W232" s="9" t="s">
        <v>15</v>
      </c>
      <c r="X232">
        <v>-3.0398967100244579E-2</v>
      </c>
      <c r="Y232">
        <v>0.28363050715662241</v>
      </c>
    </row>
    <row r="233" spans="1:25" x14ac:dyDescent="0.25">
      <c r="W233" s="9" t="s">
        <v>18</v>
      </c>
      <c r="X233">
        <v>-9.6950995282251651E-2</v>
      </c>
      <c r="Y233">
        <v>0.27118813290669969</v>
      </c>
    </row>
    <row r="234" spans="1:25" x14ac:dyDescent="0.25">
      <c r="W234" s="9" t="s">
        <v>21</v>
      </c>
      <c r="X234">
        <v>-0.18421067597935609</v>
      </c>
      <c r="Y234">
        <v>4.6056651127539773E-3</v>
      </c>
    </row>
    <row r="235" spans="1:25" x14ac:dyDescent="0.25">
      <c r="W235" s="9" t="s">
        <v>24</v>
      </c>
      <c r="X235">
        <v>-0.15764154887150891</v>
      </c>
      <c r="Y235">
        <v>8.5177072784051344E-2</v>
      </c>
    </row>
    <row r="236" spans="1:25" x14ac:dyDescent="0.25">
      <c r="W236" s="9" t="s">
        <v>25</v>
      </c>
      <c r="X236">
        <v>6.82296598489847E-2</v>
      </c>
      <c r="Y236">
        <v>0.31078912267727282</v>
      </c>
    </row>
    <row r="237" spans="1:25" x14ac:dyDescent="0.25">
      <c r="W237" s="9" t="s">
        <v>26</v>
      </c>
      <c r="X237">
        <v>-5.0661377806714383E-2</v>
      </c>
      <c r="Y237">
        <v>-1.160183646870748E-2</v>
      </c>
    </row>
    <row r="238" spans="1:25" x14ac:dyDescent="0.25">
      <c r="W238" s="9" t="s">
        <v>28</v>
      </c>
      <c r="X238">
        <v>-0.22275643203348219</v>
      </c>
      <c r="Y238">
        <v>0.16295958116833589</v>
      </c>
    </row>
    <row r="239" spans="1:25" x14ac:dyDescent="0.25">
      <c r="W239" s="9" t="s">
        <v>29</v>
      </c>
      <c r="X239">
        <v>-0.1865386643761123</v>
      </c>
      <c r="Y239">
        <v>1.9970700041175859E-2</v>
      </c>
    </row>
    <row r="242" spans="1:25" x14ac:dyDescent="0.25">
      <c r="W242" s="3" t="s">
        <v>106</v>
      </c>
    </row>
    <row r="243" spans="1:25" x14ac:dyDescent="0.25">
      <c r="W243" s="9"/>
      <c r="X243" s="9" t="s">
        <v>12</v>
      </c>
      <c r="Y243" s="9" t="s">
        <v>13</v>
      </c>
    </row>
    <row r="244" spans="1:25" x14ac:dyDescent="0.25">
      <c r="W244" s="9" t="s">
        <v>15</v>
      </c>
      <c r="X244">
        <v>1.4727646235734511E-2</v>
      </c>
      <c r="Y244">
        <v>1.2399077543372741E-2</v>
      </c>
    </row>
    <row r="245" spans="1:25" x14ac:dyDescent="0.25">
      <c r="W245" s="9" t="s">
        <v>18</v>
      </c>
      <c r="X245">
        <v>1.9751114997616909E-2</v>
      </c>
      <c r="Y245">
        <v>2.3969477974477651E-2</v>
      </c>
    </row>
    <row r="246" spans="1:25" x14ac:dyDescent="0.25">
      <c r="W246" s="9" t="s">
        <v>21</v>
      </c>
      <c r="X246">
        <v>-0.13728344873821019</v>
      </c>
      <c r="Y246">
        <v>1.73119094556736E-2</v>
      </c>
    </row>
    <row r="247" spans="1:25" x14ac:dyDescent="0.25">
      <c r="W247" s="9" t="s">
        <v>24</v>
      </c>
      <c r="X247">
        <v>-8.6462508819561829E-2</v>
      </c>
      <c r="Y247">
        <v>5.9914317896214474E-3</v>
      </c>
    </row>
    <row r="248" spans="1:25" x14ac:dyDescent="0.25">
      <c r="W248" s="9" t="s">
        <v>25</v>
      </c>
      <c r="X248">
        <v>1.1662123392688861E-2</v>
      </c>
      <c r="Y248">
        <v>1.3382609152727031E-2</v>
      </c>
    </row>
    <row r="249" spans="1:25" x14ac:dyDescent="0.25">
      <c r="W249" s="9" t="s">
        <v>26</v>
      </c>
      <c r="X249">
        <v>8.4118514550151055E-2</v>
      </c>
      <c r="Y249">
        <v>-4.823949221422744E-3</v>
      </c>
    </row>
    <row r="250" spans="1:25" x14ac:dyDescent="0.25">
      <c r="W250" s="9" t="s">
        <v>28</v>
      </c>
      <c r="X250">
        <v>-1.52700400613214E-2</v>
      </c>
      <c r="Y250">
        <v>-5.6780024714182822E-2</v>
      </c>
    </row>
    <row r="251" spans="1:25" x14ac:dyDescent="0.25">
      <c r="W251" s="9" t="s">
        <v>29</v>
      </c>
      <c r="X251">
        <v>-3.4960979295096339E-2</v>
      </c>
      <c r="Y251">
        <v>-2.9142744485466249E-2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9"/>
      <c r="X255" s="9" t="s">
        <v>12</v>
      </c>
      <c r="Y255" s="9" t="s">
        <v>13</v>
      </c>
    </row>
    <row r="256" spans="1:25" x14ac:dyDescent="0.25">
      <c r="W256" s="9" t="s">
        <v>15</v>
      </c>
      <c r="X256">
        <v>0.23753244439688009</v>
      </c>
      <c r="Y256">
        <v>0.30618937343307129</v>
      </c>
    </row>
    <row r="257" spans="1:25" x14ac:dyDescent="0.25">
      <c r="W257" s="9" t="s">
        <v>18</v>
      </c>
      <c r="X257">
        <v>0.32237118849871033</v>
      </c>
      <c r="Y257">
        <v>0.45399606218564281</v>
      </c>
    </row>
    <row r="258" spans="1:25" x14ac:dyDescent="0.25">
      <c r="A258" s="3" t="s">
        <v>134</v>
      </c>
      <c r="J258" s="3" t="s">
        <v>100</v>
      </c>
      <c r="W258" s="9" t="s">
        <v>21</v>
      </c>
      <c r="X258">
        <v>0.28339784379851762</v>
      </c>
      <c r="Y258">
        <v>0.37590393502177311</v>
      </c>
    </row>
    <row r="259" spans="1:25" x14ac:dyDescent="0.25">
      <c r="A259" s="7"/>
      <c r="B259" s="7" t="s">
        <v>101</v>
      </c>
      <c r="C259" s="7" t="s">
        <v>102</v>
      </c>
      <c r="D259" s="7" t="s">
        <v>103</v>
      </c>
      <c r="E259" s="7" t="s">
        <v>104</v>
      </c>
      <c r="J259" s="7"/>
      <c r="K259" s="7" t="s">
        <v>101</v>
      </c>
      <c r="L259" s="7" t="s">
        <v>102</v>
      </c>
      <c r="M259" s="7" t="s">
        <v>103</v>
      </c>
      <c r="N259" s="7" t="s">
        <v>104</v>
      </c>
      <c r="W259" s="9" t="s">
        <v>24</v>
      </c>
      <c r="X259">
        <v>0.2771204584979246</v>
      </c>
      <c r="Y259">
        <v>0.39401933314025711</v>
      </c>
    </row>
    <row r="260" spans="1:25" x14ac:dyDescent="0.25">
      <c r="A260" s="7" t="s">
        <v>15</v>
      </c>
      <c r="B260">
        <v>20.5078125</v>
      </c>
      <c r="C260">
        <v>45.242270494904993</v>
      </c>
      <c r="D260">
        <v>73.2421875</v>
      </c>
      <c r="E260">
        <v>190.4296875</v>
      </c>
      <c r="J260" s="7" t="s">
        <v>12</v>
      </c>
      <c r="K260">
        <v>0.22857142857142859</v>
      </c>
      <c r="L260">
        <v>1.381479900550024</v>
      </c>
      <c r="M260">
        <v>0.4</v>
      </c>
      <c r="N260">
        <v>1.1142857142857141</v>
      </c>
      <c r="W260" s="9" t="s">
        <v>25</v>
      </c>
      <c r="X260">
        <v>0.1646272292240655</v>
      </c>
      <c r="Y260">
        <v>0.19121924997768819</v>
      </c>
    </row>
    <row r="261" spans="1:25" x14ac:dyDescent="0.25">
      <c r="A261" s="7" t="s">
        <v>25</v>
      </c>
      <c r="B261">
        <v>17.578125</v>
      </c>
      <c r="C261">
        <v>64.182256505619833</v>
      </c>
      <c r="D261">
        <v>83.0078125</v>
      </c>
      <c r="E261">
        <v>248.046875</v>
      </c>
      <c r="J261" s="7" t="s">
        <v>105</v>
      </c>
      <c r="K261">
        <v>0.14285714285714279</v>
      </c>
      <c r="L261">
        <v>1.422389332320475</v>
      </c>
      <c r="M261">
        <v>0.4</v>
      </c>
      <c r="N261">
        <v>0.97142857142857142</v>
      </c>
      <c r="W261" s="9" t="s">
        <v>26</v>
      </c>
      <c r="X261">
        <v>0.29396670230256838</v>
      </c>
      <c r="Y261">
        <v>0.43848079632323878</v>
      </c>
    </row>
    <row r="262" spans="1:25" x14ac:dyDescent="0.25">
      <c r="A262" s="7" t="s">
        <v>18</v>
      </c>
      <c r="B262">
        <v>25.390625</v>
      </c>
      <c r="C262">
        <v>48.155187028976798</v>
      </c>
      <c r="D262">
        <v>73.2421875</v>
      </c>
      <c r="E262">
        <v>132.8125</v>
      </c>
      <c r="W262" s="9" t="s">
        <v>28</v>
      </c>
      <c r="X262">
        <v>0.36409094274299969</v>
      </c>
      <c r="Y262">
        <v>0.46580179246134751</v>
      </c>
    </row>
    <row r="263" spans="1:25" x14ac:dyDescent="0.25">
      <c r="A263" s="7" t="s">
        <v>26</v>
      </c>
      <c r="B263">
        <v>26.3671875</v>
      </c>
      <c r="C263">
        <v>49.196869287523413</v>
      </c>
      <c r="D263">
        <v>83.0078125</v>
      </c>
      <c r="E263">
        <v>163.0859375</v>
      </c>
      <c r="W263" s="9" t="s">
        <v>29</v>
      </c>
      <c r="X263">
        <v>0.38075409564052398</v>
      </c>
      <c r="Y263">
        <v>0.46699289142639527</v>
      </c>
    </row>
    <row r="264" spans="1:25" x14ac:dyDescent="0.25">
      <c r="A264" s="7" t="s">
        <v>21</v>
      </c>
      <c r="B264">
        <v>59.5703125</v>
      </c>
      <c r="C264">
        <v>76.656269851089647</v>
      </c>
      <c r="D264">
        <v>122.0703125</v>
      </c>
      <c r="E264">
        <v>192.3828125</v>
      </c>
    </row>
    <row r="265" spans="1:25" x14ac:dyDescent="0.25">
      <c r="A265" s="7" t="s">
        <v>28</v>
      </c>
      <c r="B265">
        <v>53.7109375</v>
      </c>
      <c r="C265">
        <v>75.051193814911855</v>
      </c>
      <c r="D265">
        <v>109.375</v>
      </c>
      <c r="E265">
        <v>242.1875</v>
      </c>
    </row>
    <row r="266" spans="1:25" x14ac:dyDescent="0.25">
      <c r="A266" s="7" t="s">
        <v>24</v>
      </c>
      <c r="B266">
        <v>38.0859375</v>
      </c>
      <c r="C266">
        <v>69.363761899608718</v>
      </c>
      <c r="D266">
        <v>101.5625</v>
      </c>
      <c r="E266">
        <v>143.5546875</v>
      </c>
    </row>
    <row r="267" spans="1:25" x14ac:dyDescent="0.25">
      <c r="A267" s="7" t="s">
        <v>29</v>
      </c>
      <c r="B267">
        <v>23.4375</v>
      </c>
      <c r="C267">
        <v>88.276192087167871</v>
      </c>
      <c r="D267">
        <v>168.9453125</v>
      </c>
      <c r="E267">
        <v>231.4453125</v>
      </c>
    </row>
    <row r="270" spans="1:25" x14ac:dyDescent="0.25">
      <c r="A270" s="3" t="s">
        <v>107</v>
      </c>
      <c r="J270" s="3" t="s">
        <v>108</v>
      </c>
    </row>
    <row r="271" spans="1:25" x14ac:dyDescent="0.25">
      <c r="A271" s="7"/>
      <c r="B271" s="7" t="s">
        <v>101</v>
      </c>
      <c r="C271" s="7" t="s">
        <v>102</v>
      </c>
      <c r="D271" s="7" t="s">
        <v>103</v>
      </c>
      <c r="E271" s="7" t="s">
        <v>104</v>
      </c>
      <c r="J271" s="7"/>
      <c r="K271" s="7" t="s">
        <v>101</v>
      </c>
      <c r="L271" s="7" t="s">
        <v>102</v>
      </c>
      <c r="M271" s="7" t="s">
        <v>103</v>
      </c>
      <c r="N271" s="7" t="s">
        <v>104</v>
      </c>
    </row>
    <row r="272" spans="1:25" x14ac:dyDescent="0.25">
      <c r="A272" s="7" t="s">
        <v>15</v>
      </c>
      <c r="B272">
        <v>21.484375</v>
      </c>
      <c r="C272">
        <v>31.785164992856899</v>
      </c>
      <c r="D272">
        <v>38.0859375</v>
      </c>
      <c r="E272">
        <v>164.0625</v>
      </c>
      <c r="J272" s="7" t="s">
        <v>12</v>
      </c>
      <c r="K272">
        <v>0.5</v>
      </c>
      <c r="L272">
        <v>1.424786822623519</v>
      </c>
      <c r="M272">
        <v>2</v>
      </c>
      <c r="N272">
        <v>3</v>
      </c>
    </row>
    <row r="273" spans="1:14" x14ac:dyDescent="0.25">
      <c r="A273" s="7" t="s">
        <v>25</v>
      </c>
      <c r="B273">
        <v>16.6015625</v>
      </c>
      <c r="C273">
        <v>42.75765277122855</v>
      </c>
      <c r="D273">
        <v>65.4296875</v>
      </c>
      <c r="E273">
        <v>263.671875</v>
      </c>
      <c r="J273" s="7" t="s">
        <v>105</v>
      </c>
      <c r="K273">
        <v>0.5</v>
      </c>
      <c r="L273">
        <v>1.3409687192498689</v>
      </c>
      <c r="M273">
        <v>1</v>
      </c>
      <c r="N273">
        <v>2</v>
      </c>
    </row>
    <row r="274" spans="1:14" x14ac:dyDescent="0.25">
      <c r="A274" s="7" t="s">
        <v>18</v>
      </c>
      <c r="B274">
        <v>24.4140625</v>
      </c>
      <c r="C274">
        <v>39.210881295299593</v>
      </c>
      <c r="D274">
        <v>55.6640625</v>
      </c>
      <c r="E274">
        <v>89.84375</v>
      </c>
    </row>
    <row r="275" spans="1:14" x14ac:dyDescent="0.25">
      <c r="A275" s="7" t="s">
        <v>26</v>
      </c>
      <c r="B275">
        <v>24.4140625</v>
      </c>
      <c r="C275">
        <v>12.9758407824063</v>
      </c>
      <c r="D275">
        <v>65.4296875</v>
      </c>
      <c r="E275">
        <v>111.328125</v>
      </c>
    </row>
    <row r="276" spans="1:14" x14ac:dyDescent="0.25">
      <c r="A276" s="7" t="s">
        <v>21</v>
      </c>
      <c r="B276">
        <v>49.8046875</v>
      </c>
      <c r="C276">
        <v>99.73092112197736</v>
      </c>
      <c r="D276">
        <v>151.3671875</v>
      </c>
      <c r="E276">
        <v>287.109375</v>
      </c>
    </row>
    <row r="277" spans="1:14" x14ac:dyDescent="0.25">
      <c r="A277" s="7" t="s">
        <v>28</v>
      </c>
      <c r="B277">
        <v>49.8046875</v>
      </c>
      <c r="C277">
        <v>90.298520385528491</v>
      </c>
      <c r="D277">
        <v>143.5546875</v>
      </c>
      <c r="E277">
        <v>291.015625</v>
      </c>
    </row>
    <row r="278" spans="1:14" x14ac:dyDescent="0.25">
      <c r="A278" s="7" t="s">
        <v>24</v>
      </c>
      <c r="B278">
        <v>36.1328125</v>
      </c>
      <c r="C278">
        <v>64.846511286417837</v>
      </c>
      <c r="D278">
        <v>109.375</v>
      </c>
      <c r="E278">
        <v>204.1015625</v>
      </c>
    </row>
    <row r="279" spans="1:14" x14ac:dyDescent="0.25">
      <c r="A279" s="7" t="s">
        <v>29</v>
      </c>
      <c r="B279">
        <v>24.4140625</v>
      </c>
      <c r="C279">
        <v>28.62330082026709</v>
      </c>
      <c r="D279">
        <v>154.296875</v>
      </c>
      <c r="E279">
        <v>218.75</v>
      </c>
    </row>
    <row r="282" spans="1:14" x14ac:dyDescent="0.25">
      <c r="A282" s="3" t="s">
        <v>110</v>
      </c>
      <c r="J282" s="3" t="s">
        <v>111</v>
      </c>
    </row>
    <row r="283" spans="1:14" x14ac:dyDescent="0.25">
      <c r="A283" s="7"/>
      <c r="B283" s="7" t="s">
        <v>101</v>
      </c>
      <c r="C283" s="7" t="s">
        <v>102</v>
      </c>
      <c r="D283" s="7" t="s">
        <v>103</v>
      </c>
      <c r="E283" s="7" t="s">
        <v>104</v>
      </c>
      <c r="J283" s="7"/>
      <c r="K283" s="7" t="s">
        <v>101</v>
      </c>
      <c r="L283" s="7" t="s">
        <v>102</v>
      </c>
      <c r="M283" s="7" t="s">
        <v>103</v>
      </c>
      <c r="N283" s="7" t="s">
        <v>104</v>
      </c>
    </row>
    <row r="284" spans="1:14" x14ac:dyDescent="0.25">
      <c r="A284" s="7" t="s">
        <v>15</v>
      </c>
      <c r="B284">
        <v>22.4609375</v>
      </c>
      <c r="C284">
        <v>90.934897507588346</v>
      </c>
      <c r="D284">
        <v>70.3125</v>
      </c>
      <c r="E284">
        <v>185.546875</v>
      </c>
      <c r="J284" s="7" t="s">
        <v>12</v>
      </c>
      <c r="K284">
        <v>0.66666666666666663</v>
      </c>
      <c r="L284">
        <v>1.119599029033109</v>
      </c>
      <c r="M284">
        <v>1.333333333333333</v>
      </c>
      <c r="N284">
        <v>1.5</v>
      </c>
    </row>
    <row r="285" spans="1:14" x14ac:dyDescent="0.25">
      <c r="A285" s="7" t="s">
        <v>25</v>
      </c>
      <c r="B285">
        <v>43.9453125</v>
      </c>
      <c r="C285">
        <v>77.781509825444616</v>
      </c>
      <c r="D285">
        <v>56.640625</v>
      </c>
      <c r="E285">
        <v>125</v>
      </c>
      <c r="J285" s="7" t="s">
        <v>105</v>
      </c>
      <c r="K285">
        <v>0.16666666666666671</v>
      </c>
      <c r="L285">
        <v>0.50039965548816367</v>
      </c>
      <c r="M285">
        <v>0.83333333333333326</v>
      </c>
      <c r="N285">
        <v>1.166666666666667</v>
      </c>
    </row>
    <row r="286" spans="1:14" x14ac:dyDescent="0.25">
      <c r="A286" s="7" t="s">
        <v>18</v>
      </c>
      <c r="B286">
        <v>87.890625</v>
      </c>
      <c r="C286">
        <v>87.119394414529623</v>
      </c>
      <c r="D286">
        <v>79.1015625</v>
      </c>
      <c r="E286">
        <v>150.390625</v>
      </c>
    </row>
    <row r="287" spans="1:14" x14ac:dyDescent="0.25">
      <c r="A287" s="7" t="s">
        <v>26</v>
      </c>
      <c r="B287">
        <v>42.96875</v>
      </c>
      <c r="C287">
        <v>58.490753857810638</v>
      </c>
      <c r="D287">
        <v>59.5703125</v>
      </c>
      <c r="E287">
        <v>78.125</v>
      </c>
    </row>
    <row r="288" spans="1:14" x14ac:dyDescent="0.25">
      <c r="A288" s="7" t="s">
        <v>21</v>
      </c>
      <c r="B288">
        <v>98.6328125</v>
      </c>
      <c r="C288">
        <v>85.748351637644717</v>
      </c>
      <c r="D288">
        <v>104.4921875</v>
      </c>
      <c r="E288">
        <v>124.0234375</v>
      </c>
    </row>
    <row r="289" spans="1:14" x14ac:dyDescent="0.25">
      <c r="A289" s="7" t="s">
        <v>28</v>
      </c>
      <c r="B289">
        <v>41.015625</v>
      </c>
      <c r="C289">
        <v>64.619938372692545</v>
      </c>
      <c r="D289">
        <v>65.4296875</v>
      </c>
      <c r="E289">
        <v>101.5625</v>
      </c>
    </row>
    <row r="290" spans="1:14" x14ac:dyDescent="0.25">
      <c r="A290" s="7" t="s">
        <v>24</v>
      </c>
      <c r="B290">
        <v>39.0625</v>
      </c>
      <c r="C290">
        <v>65.811017595791782</v>
      </c>
      <c r="D290">
        <v>62.5</v>
      </c>
      <c r="E290">
        <v>94.7265625</v>
      </c>
    </row>
    <row r="291" spans="1:14" x14ac:dyDescent="0.25">
      <c r="A291" s="7" t="s">
        <v>29</v>
      </c>
      <c r="B291">
        <v>34.1796875</v>
      </c>
      <c r="C291">
        <v>50.366243322154837</v>
      </c>
      <c r="D291">
        <v>65.4296875</v>
      </c>
      <c r="E291">
        <v>107.421875</v>
      </c>
    </row>
    <row r="294" spans="1:14" x14ac:dyDescent="0.25">
      <c r="A294" s="3" t="s">
        <v>112</v>
      </c>
      <c r="J294" s="3" t="s">
        <v>115</v>
      </c>
    </row>
    <row r="295" spans="1:14" x14ac:dyDescent="0.25">
      <c r="A295" s="7"/>
      <c r="B295" s="7" t="s">
        <v>101</v>
      </c>
      <c r="C295" s="7" t="s">
        <v>102</v>
      </c>
      <c r="D295" s="7" t="s">
        <v>103</v>
      </c>
      <c r="E295" s="7" t="s">
        <v>104</v>
      </c>
      <c r="J295" s="7"/>
      <c r="K295" s="7" t="s">
        <v>101</v>
      </c>
      <c r="L295" s="7" t="s">
        <v>102</v>
      </c>
      <c r="M295" s="7" t="s">
        <v>103</v>
      </c>
      <c r="N295" s="7" t="s">
        <v>104</v>
      </c>
    </row>
    <row r="296" spans="1:14" x14ac:dyDescent="0.25">
      <c r="A296" s="7" t="s">
        <v>15</v>
      </c>
      <c r="B296">
        <v>21.484375</v>
      </c>
      <c r="C296">
        <v>49.769100795933177</v>
      </c>
      <c r="D296">
        <v>43.9453125</v>
      </c>
      <c r="E296">
        <v>139.6484375</v>
      </c>
      <c r="J296" s="7" t="s">
        <v>12</v>
      </c>
      <c r="K296">
        <v>3.3333333333333333E-2</v>
      </c>
      <c r="L296">
        <v>0.93975685475444759</v>
      </c>
      <c r="M296">
        <v>0.5</v>
      </c>
      <c r="N296">
        <v>0.93333333333333335</v>
      </c>
    </row>
    <row r="297" spans="1:14" x14ac:dyDescent="0.25">
      <c r="A297" s="7" t="s">
        <v>25</v>
      </c>
      <c r="B297">
        <v>21.484375</v>
      </c>
      <c r="C297">
        <v>91.549666342957721</v>
      </c>
      <c r="D297">
        <v>69.3359375</v>
      </c>
      <c r="E297">
        <v>308.59375</v>
      </c>
      <c r="J297" s="7" t="s">
        <v>105</v>
      </c>
      <c r="K297">
        <v>3.3333333333333333E-2</v>
      </c>
      <c r="L297">
        <v>0.73826461294511592</v>
      </c>
      <c r="M297">
        <v>0.53333333333333333</v>
      </c>
      <c r="N297">
        <v>0.8666666666666667</v>
      </c>
    </row>
    <row r="298" spans="1:14" x14ac:dyDescent="0.25">
      <c r="A298" s="7" t="s">
        <v>18</v>
      </c>
      <c r="B298">
        <v>19.53125</v>
      </c>
      <c r="C298">
        <v>54.620932485794782</v>
      </c>
      <c r="D298">
        <v>56.640625</v>
      </c>
      <c r="E298">
        <v>107.421875</v>
      </c>
    </row>
    <row r="299" spans="1:14" x14ac:dyDescent="0.25">
      <c r="A299" s="7" t="s">
        <v>26</v>
      </c>
      <c r="B299">
        <v>33.203125</v>
      </c>
      <c r="C299">
        <v>58.699659399065389</v>
      </c>
      <c r="D299">
        <v>78.125</v>
      </c>
      <c r="E299">
        <v>113.28125</v>
      </c>
    </row>
    <row r="300" spans="1:14" x14ac:dyDescent="0.25">
      <c r="A300" s="7" t="s">
        <v>21</v>
      </c>
      <c r="B300">
        <v>43.9453125</v>
      </c>
      <c r="C300">
        <v>84.50496202954767</v>
      </c>
      <c r="D300">
        <v>100.5859375</v>
      </c>
      <c r="E300">
        <v>134.765625</v>
      </c>
    </row>
    <row r="301" spans="1:14" x14ac:dyDescent="0.25">
      <c r="A301" s="7" t="s">
        <v>28</v>
      </c>
      <c r="B301">
        <v>36.1328125</v>
      </c>
      <c r="C301">
        <v>64.212271321722667</v>
      </c>
      <c r="D301">
        <v>109.375</v>
      </c>
      <c r="E301">
        <v>150.390625</v>
      </c>
    </row>
    <row r="302" spans="1:14" x14ac:dyDescent="0.25">
      <c r="A302" s="7" t="s">
        <v>24</v>
      </c>
      <c r="B302">
        <v>33.203125</v>
      </c>
      <c r="C302">
        <v>58.181551938197117</v>
      </c>
      <c r="D302">
        <v>75.1953125</v>
      </c>
      <c r="E302">
        <v>109.375</v>
      </c>
    </row>
    <row r="303" spans="1:14" x14ac:dyDescent="0.25">
      <c r="A303" s="7" t="s">
        <v>29</v>
      </c>
      <c r="B303">
        <v>25.390625</v>
      </c>
      <c r="C303">
        <v>106.4086238398511</v>
      </c>
      <c r="D303">
        <v>122.0703125</v>
      </c>
      <c r="E303">
        <v>243.1640625</v>
      </c>
    </row>
    <row r="306" spans="1:14" x14ac:dyDescent="0.25">
      <c r="A306" s="3" t="s">
        <v>116</v>
      </c>
      <c r="J306" s="3" t="s">
        <v>91</v>
      </c>
    </row>
    <row r="307" spans="1:14" x14ac:dyDescent="0.25">
      <c r="A307" s="7"/>
      <c r="B307" s="7" t="s">
        <v>101</v>
      </c>
      <c r="C307" s="7" t="s">
        <v>102</v>
      </c>
      <c r="D307" s="7" t="s">
        <v>103</v>
      </c>
      <c r="E307" s="7" t="s">
        <v>104</v>
      </c>
      <c r="J307" s="7"/>
      <c r="K307" s="7" t="s">
        <v>101</v>
      </c>
      <c r="L307" s="7" t="s">
        <v>102</v>
      </c>
      <c r="M307" s="7" t="s">
        <v>103</v>
      </c>
      <c r="N307" s="7" t="s">
        <v>104</v>
      </c>
    </row>
    <row r="308" spans="1:14" x14ac:dyDescent="0.25">
      <c r="A308" s="7" t="s">
        <v>15</v>
      </c>
      <c r="B308">
        <v>20.5078125</v>
      </c>
      <c r="C308">
        <v>54.217386758243798</v>
      </c>
      <c r="D308">
        <v>73.2421875</v>
      </c>
      <c r="E308">
        <v>171.875</v>
      </c>
      <c r="J308" s="7" t="s">
        <v>12</v>
      </c>
      <c r="K308">
        <v>2.5000000000000001E-2</v>
      </c>
      <c r="L308">
        <v>-2.71249574308061</v>
      </c>
      <c r="M308">
        <v>0.2</v>
      </c>
      <c r="N308">
        <v>0.67500000000000004</v>
      </c>
    </row>
    <row r="309" spans="1:14" x14ac:dyDescent="0.25">
      <c r="A309" s="7" t="s">
        <v>25</v>
      </c>
      <c r="B309">
        <v>20.5078125</v>
      </c>
      <c r="C309">
        <v>44.168572666459163</v>
      </c>
      <c r="D309">
        <v>75.1953125</v>
      </c>
      <c r="E309">
        <v>181.640625</v>
      </c>
      <c r="J309" s="7" t="s">
        <v>105</v>
      </c>
      <c r="K309">
        <v>2.5000000000000001E-2</v>
      </c>
      <c r="L309">
        <v>-3.4602222823690432</v>
      </c>
      <c r="M309">
        <v>0.2</v>
      </c>
      <c r="N309">
        <v>0.47499999999999998</v>
      </c>
    </row>
    <row r="310" spans="1:14" x14ac:dyDescent="0.25">
      <c r="A310" s="7" t="s">
        <v>18</v>
      </c>
      <c r="B310">
        <v>21.484375</v>
      </c>
      <c r="C310">
        <v>53.835382530133103</v>
      </c>
      <c r="D310">
        <v>70.3125</v>
      </c>
      <c r="E310">
        <v>130.859375</v>
      </c>
    </row>
    <row r="311" spans="1:14" x14ac:dyDescent="0.25">
      <c r="A311" s="7" t="s">
        <v>26</v>
      </c>
      <c r="B311">
        <v>39.0625</v>
      </c>
      <c r="C311">
        <v>67.946762867672291</v>
      </c>
      <c r="D311">
        <v>90.8203125</v>
      </c>
      <c r="E311">
        <v>198.2421875</v>
      </c>
    </row>
    <row r="312" spans="1:14" x14ac:dyDescent="0.25">
      <c r="A312" s="7" t="s">
        <v>21</v>
      </c>
      <c r="B312">
        <v>53.7109375</v>
      </c>
      <c r="C312">
        <v>82.312618976327428</v>
      </c>
      <c r="D312">
        <v>112.3046875</v>
      </c>
      <c r="E312">
        <v>201.171875</v>
      </c>
    </row>
    <row r="313" spans="1:14" x14ac:dyDescent="0.25">
      <c r="A313" s="7" t="s">
        <v>28</v>
      </c>
      <c r="B313">
        <v>45.8984375</v>
      </c>
      <c r="C313">
        <v>63.65454944146812</v>
      </c>
      <c r="D313">
        <v>98.6328125</v>
      </c>
      <c r="E313">
        <v>139.6484375</v>
      </c>
    </row>
    <row r="314" spans="1:14" x14ac:dyDescent="0.25">
      <c r="A314" s="7" t="s">
        <v>24</v>
      </c>
      <c r="B314">
        <v>41.015625</v>
      </c>
      <c r="C314">
        <v>67.944491203392658</v>
      </c>
      <c r="D314">
        <v>95.703125</v>
      </c>
      <c r="E314">
        <v>128.90625</v>
      </c>
    </row>
    <row r="315" spans="1:14" x14ac:dyDescent="0.25">
      <c r="A315" s="7" t="s">
        <v>29</v>
      </c>
      <c r="B315">
        <v>41.9921875</v>
      </c>
      <c r="C315">
        <v>99.279809972741248</v>
      </c>
      <c r="D315">
        <v>180.6640625</v>
      </c>
      <c r="E315">
        <v>255.859375</v>
      </c>
    </row>
    <row r="318" spans="1:14" x14ac:dyDescent="0.25">
      <c r="A318" s="3" t="s">
        <v>118</v>
      </c>
      <c r="J318" s="3" t="s">
        <v>119</v>
      </c>
    </row>
    <row r="319" spans="1:14" x14ac:dyDescent="0.25">
      <c r="A319" s="7"/>
      <c r="B319" s="7" t="s">
        <v>101</v>
      </c>
      <c r="C319" s="7" t="s">
        <v>102</v>
      </c>
      <c r="D319" s="7" t="s">
        <v>103</v>
      </c>
      <c r="E319" s="7" t="s">
        <v>104</v>
      </c>
      <c r="J319" s="7"/>
      <c r="K319" s="7" t="s">
        <v>101</v>
      </c>
      <c r="L319" s="7" t="s">
        <v>102</v>
      </c>
      <c r="M319" s="7" t="s">
        <v>103</v>
      </c>
      <c r="N319" s="7" t="s">
        <v>104</v>
      </c>
    </row>
    <row r="320" spans="1:14" x14ac:dyDescent="0.25">
      <c r="A320" s="7" t="s">
        <v>15</v>
      </c>
      <c r="B320">
        <v>22.4609375</v>
      </c>
      <c r="C320">
        <v>32.165450667264437</v>
      </c>
      <c r="D320">
        <v>38.0859375</v>
      </c>
      <c r="E320">
        <v>159.1796875</v>
      </c>
      <c r="J320" s="7" t="s">
        <v>12</v>
      </c>
      <c r="K320">
        <v>0.23529411764705879</v>
      </c>
      <c r="L320">
        <v>-3.9472202131973591</v>
      </c>
      <c r="M320">
        <v>0.3235294117647059</v>
      </c>
      <c r="N320">
        <v>0.3235294117647059</v>
      </c>
    </row>
    <row r="321" spans="1:14" x14ac:dyDescent="0.25">
      <c r="A321" s="7" t="s">
        <v>25</v>
      </c>
      <c r="B321">
        <v>16.6015625</v>
      </c>
      <c r="C321">
        <v>37.940515068181902</v>
      </c>
      <c r="D321">
        <v>64.453125</v>
      </c>
      <c r="E321">
        <v>197.265625</v>
      </c>
      <c r="J321" s="7" t="s">
        <v>105</v>
      </c>
      <c r="K321">
        <v>0.29411764705882348</v>
      </c>
      <c r="L321">
        <v>1.2875716659400009</v>
      </c>
      <c r="M321">
        <v>0.3235294117647059</v>
      </c>
      <c r="N321">
        <v>0.52941176470588236</v>
      </c>
    </row>
    <row r="322" spans="1:14" x14ac:dyDescent="0.25">
      <c r="A322" s="7" t="s">
        <v>18</v>
      </c>
      <c r="B322">
        <v>22.4609375</v>
      </c>
      <c r="C322">
        <v>40.714307128913177</v>
      </c>
      <c r="D322">
        <v>51.7578125</v>
      </c>
      <c r="E322">
        <v>89.84375</v>
      </c>
    </row>
    <row r="323" spans="1:14" x14ac:dyDescent="0.25">
      <c r="A323" s="7" t="s">
        <v>26</v>
      </c>
      <c r="B323">
        <v>30.2734375</v>
      </c>
      <c r="C323">
        <v>12.008381350907751</v>
      </c>
      <c r="D323">
        <v>58.59375</v>
      </c>
      <c r="E323">
        <v>101.5625</v>
      </c>
    </row>
    <row r="324" spans="1:14" x14ac:dyDescent="0.25">
      <c r="A324" s="7" t="s">
        <v>21</v>
      </c>
      <c r="B324">
        <v>49.8046875</v>
      </c>
      <c r="C324">
        <v>98.28300233432266</v>
      </c>
      <c r="D324">
        <v>142.578125</v>
      </c>
      <c r="E324">
        <v>275.390625</v>
      </c>
    </row>
    <row r="325" spans="1:14" x14ac:dyDescent="0.25">
      <c r="A325" s="7" t="s">
        <v>28</v>
      </c>
      <c r="B325">
        <v>49.8046875</v>
      </c>
      <c r="C325">
        <v>56.951800828119943</v>
      </c>
      <c r="D325">
        <v>129.8828125</v>
      </c>
      <c r="E325">
        <v>291.015625</v>
      </c>
    </row>
    <row r="326" spans="1:14" x14ac:dyDescent="0.25">
      <c r="A326" s="7" t="s">
        <v>24</v>
      </c>
      <c r="B326">
        <v>37.109375</v>
      </c>
      <c r="C326">
        <v>70.970929697569503</v>
      </c>
      <c r="D326">
        <v>108.3984375</v>
      </c>
      <c r="E326">
        <v>225.5859375</v>
      </c>
    </row>
    <row r="327" spans="1:14" x14ac:dyDescent="0.25">
      <c r="A327" s="7" t="s">
        <v>29</v>
      </c>
      <c r="B327">
        <v>25.390625</v>
      </c>
      <c r="C327">
        <v>127.8695829374267</v>
      </c>
      <c r="D327">
        <v>214.84375</v>
      </c>
      <c r="E327">
        <v>416.015625</v>
      </c>
    </row>
    <row r="330" spans="1:14" x14ac:dyDescent="0.25">
      <c r="A330" s="3" t="s">
        <v>120</v>
      </c>
      <c r="J330" s="3" t="s">
        <v>123</v>
      </c>
    </row>
    <row r="331" spans="1:14" x14ac:dyDescent="0.25">
      <c r="A331" s="7"/>
      <c r="B331" s="7" t="s">
        <v>101</v>
      </c>
      <c r="C331" s="7" t="s">
        <v>102</v>
      </c>
      <c r="D331" s="7" t="s">
        <v>103</v>
      </c>
      <c r="E331" s="7" t="s">
        <v>104</v>
      </c>
      <c r="J331" s="7"/>
      <c r="K331" s="7" t="s">
        <v>101</v>
      </c>
      <c r="L331" s="7" t="s">
        <v>102</v>
      </c>
      <c r="M331" s="7" t="s">
        <v>103</v>
      </c>
      <c r="N331" s="7" t="s">
        <v>104</v>
      </c>
    </row>
    <row r="332" spans="1:14" x14ac:dyDescent="0.25">
      <c r="A332" s="7" t="s">
        <v>15</v>
      </c>
      <c r="B332">
        <v>20.5078125</v>
      </c>
      <c r="C332">
        <v>65.952347700817967</v>
      </c>
      <c r="D332">
        <v>84.9609375</v>
      </c>
      <c r="E332">
        <v>202.1484375</v>
      </c>
      <c r="J332" s="7" t="s">
        <v>12</v>
      </c>
      <c r="K332">
        <v>0.16666666666666671</v>
      </c>
      <c r="L332">
        <v>0.53631138582258409</v>
      </c>
      <c r="M332">
        <v>1</v>
      </c>
      <c r="N332">
        <v>1</v>
      </c>
    </row>
    <row r="333" spans="1:14" x14ac:dyDescent="0.25">
      <c r="A333" s="7" t="s">
        <v>25</v>
      </c>
      <c r="B333">
        <v>15.625</v>
      </c>
      <c r="C333">
        <v>39.549390609185643</v>
      </c>
      <c r="D333">
        <v>70.3125</v>
      </c>
      <c r="E333">
        <v>156.25</v>
      </c>
      <c r="J333" s="7" t="s">
        <v>105</v>
      </c>
      <c r="K333">
        <v>0.16666666666666671</v>
      </c>
      <c r="L333">
        <v>0.30009949244153672</v>
      </c>
      <c r="M333">
        <v>0.33333333333333331</v>
      </c>
      <c r="N333">
        <v>0.66666666666666663</v>
      </c>
    </row>
    <row r="334" spans="1:14" x14ac:dyDescent="0.25">
      <c r="A334" s="7" t="s">
        <v>18</v>
      </c>
      <c r="B334">
        <v>33.203125</v>
      </c>
      <c r="C334">
        <v>56.758403141581688</v>
      </c>
      <c r="D334">
        <v>60.546875</v>
      </c>
      <c r="E334">
        <v>104.4921875</v>
      </c>
    </row>
    <row r="335" spans="1:14" x14ac:dyDescent="0.25">
      <c r="A335" s="7" t="s">
        <v>26</v>
      </c>
      <c r="B335">
        <v>38.0859375</v>
      </c>
      <c r="C335">
        <v>68.704979662972548</v>
      </c>
      <c r="D335">
        <v>78.125</v>
      </c>
      <c r="E335">
        <v>199.21875</v>
      </c>
    </row>
    <row r="336" spans="1:14" x14ac:dyDescent="0.25">
      <c r="A336" s="7" t="s">
        <v>21</v>
      </c>
      <c r="B336">
        <v>44.921875</v>
      </c>
      <c r="C336">
        <v>75.855806679204065</v>
      </c>
      <c r="D336">
        <v>111.328125</v>
      </c>
      <c r="E336">
        <v>169.921875</v>
      </c>
    </row>
    <row r="337" spans="1:14" x14ac:dyDescent="0.25">
      <c r="A337" s="7" t="s">
        <v>28</v>
      </c>
      <c r="B337">
        <v>39.0625</v>
      </c>
      <c r="C337">
        <v>72.071666465299117</v>
      </c>
      <c r="D337">
        <v>99.609375</v>
      </c>
      <c r="E337">
        <v>153.3203125</v>
      </c>
    </row>
    <row r="338" spans="1:14" x14ac:dyDescent="0.25">
      <c r="A338" s="7" t="s">
        <v>24</v>
      </c>
      <c r="B338">
        <v>53.7109375</v>
      </c>
      <c r="C338">
        <v>63.683950604997158</v>
      </c>
      <c r="D338">
        <v>88.8671875</v>
      </c>
      <c r="E338">
        <v>129.8828125</v>
      </c>
    </row>
    <row r="339" spans="1:14" x14ac:dyDescent="0.25">
      <c r="A339" s="7" t="s">
        <v>29</v>
      </c>
      <c r="B339">
        <v>31.25</v>
      </c>
      <c r="C339">
        <v>99.860528237667211</v>
      </c>
      <c r="D339">
        <v>162.109375</v>
      </c>
      <c r="E339">
        <v>332.03125</v>
      </c>
    </row>
    <row r="342" spans="1:14" x14ac:dyDescent="0.25">
      <c r="A342" s="3" t="s">
        <v>124</v>
      </c>
      <c r="J342" s="3" t="s">
        <v>125</v>
      </c>
    </row>
    <row r="343" spans="1:14" x14ac:dyDescent="0.25">
      <c r="A343" s="7"/>
      <c r="B343" s="7" t="s">
        <v>101</v>
      </c>
      <c r="C343" s="7" t="s">
        <v>102</v>
      </c>
      <c r="D343" s="7" t="s">
        <v>103</v>
      </c>
      <c r="E343" s="7" t="s">
        <v>104</v>
      </c>
      <c r="J343" s="7"/>
      <c r="K343" s="7" t="s">
        <v>101</v>
      </c>
      <c r="L343" s="7" t="s">
        <v>102</v>
      </c>
      <c r="M343" s="7" t="s">
        <v>103</v>
      </c>
      <c r="N343" s="7" t="s">
        <v>104</v>
      </c>
    </row>
    <row r="344" spans="1:14" x14ac:dyDescent="0.25">
      <c r="A344" s="7" t="s">
        <v>15</v>
      </c>
      <c r="B344">
        <v>20.5078125</v>
      </c>
      <c r="C344">
        <v>53.305747687408847</v>
      </c>
      <c r="D344">
        <v>55.6640625</v>
      </c>
      <c r="E344">
        <v>194.3359375</v>
      </c>
      <c r="J344" s="7" t="s">
        <v>12</v>
      </c>
      <c r="K344">
        <v>3.2258064516129031E-2</v>
      </c>
      <c r="L344">
        <v>2.8985221023518231E-2</v>
      </c>
      <c r="M344">
        <v>0.25806451612903231</v>
      </c>
      <c r="N344">
        <v>0.35483870967741937</v>
      </c>
    </row>
    <row r="345" spans="1:14" x14ac:dyDescent="0.25">
      <c r="A345" s="7" t="s">
        <v>25</v>
      </c>
      <c r="B345">
        <v>16.6015625</v>
      </c>
      <c r="C345">
        <v>37.72211633346766</v>
      </c>
      <c r="D345">
        <v>63.4765625</v>
      </c>
      <c r="E345">
        <v>178.7109375</v>
      </c>
      <c r="J345" s="7" t="s">
        <v>105</v>
      </c>
      <c r="K345">
        <v>3.2258064516129031E-2</v>
      </c>
      <c r="L345">
        <v>-3.2610747333866632</v>
      </c>
      <c r="M345">
        <v>0.25806451612903231</v>
      </c>
      <c r="N345">
        <v>0.93548387096774188</v>
      </c>
    </row>
    <row r="346" spans="1:14" x14ac:dyDescent="0.25">
      <c r="A346" s="7" t="s">
        <v>18</v>
      </c>
      <c r="B346">
        <v>22.4609375</v>
      </c>
      <c r="C346">
        <v>55.325395269277053</v>
      </c>
      <c r="D346">
        <v>80.078125</v>
      </c>
      <c r="E346">
        <v>192.3828125</v>
      </c>
    </row>
    <row r="347" spans="1:14" x14ac:dyDescent="0.25">
      <c r="A347" s="7" t="s">
        <v>26</v>
      </c>
      <c r="B347">
        <v>23.4375</v>
      </c>
      <c r="C347">
        <v>57.840032266605597</v>
      </c>
      <c r="D347">
        <v>70.3125</v>
      </c>
      <c r="E347">
        <v>205.078125</v>
      </c>
    </row>
    <row r="348" spans="1:14" x14ac:dyDescent="0.25">
      <c r="A348" s="7" t="s">
        <v>21</v>
      </c>
      <c r="B348">
        <v>49.8046875</v>
      </c>
      <c r="C348">
        <v>80.384738152221303</v>
      </c>
      <c r="D348">
        <v>116.2109375</v>
      </c>
      <c r="E348">
        <v>225.5859375</v>
      </c>
    </row>
    <row r="349" spans="1:14" x14ac:dyDescent="0.25">
      <c r="A349" s="7" t="s">
        <v>28</v>
      </c>
      <c r="B349">
        <v>32.2265625</v>
      </c>
      <c r="C349">
        <v>72.031643367981985</v>
      </c>
      <c r="D349">
        <v>119.140625</v>
      </c>
      <c r="E349">
        <v>197.265625</v>
      </c>
    </row>
    <row r="350" spans="1:14" x14ac:dyDescent="0.25">
      <c r="A350" s="7" t="s">
        <v>24</v>
      </c>
      <c r="B350">
        <v>38.0859375</v>
      </c>
      <c r="C350">
        <v>78.88536636028789</v>
      </c>
      <c r="D350">
        <v>111.328125</v>
      </c>
      <c r="E350">
        <v>201.171875</v>
      </c>
    </row>
    <row r="351" spans="1:14" x14ac:dyDescent="0.25">
      <c r="A351" s="7" t="s">
        <v>29</v>
      </c>
      <c r="B351">
        <v>31.25</v>
      </c>
      <c r="C351">
        <v>90.282306877771944</v>
      </c>
      <c r="D351">
        <v>199.21875</v>
      </c>
      <c r="E351">
        <v>302.734375</v>
      </c>
    </row>
    <row r="354" spans="1:14" x14ac:dyDescent="0.25">
      <c r="A354" s="3" t="s">
        <v>126</v>
      </c>
      <c r="J354" s="3" t="s">
        <v>127</v>
      </c>
    </row>
    <row r="355" spans="1:14" x14ac:dyDescent="0.25">
      <c r="A355" s="7"/>
      <c r="B355" s="7" t="s">
        <v>101</v>
      </c>
      <c r="C355" s="7" t="s">
        <v>102</v>
      </c>
      <c r="D355" s="7" t="s">
        <v>103</v>
      </c>
      <c r="E355" s="7" t="s">
        <v>104</v>
      </c>
      <c r="J355" s="7"/>
      <c r="K355" s="7" t="s">
        <v>101</v>
      </c>
      <c r="L355" s="7" t="s">
        <v>102</v>
      </c>
      <c r="M355" s="7" t="s">
        <v>103</v>
      </c>
      <c r="N355" s="7" t="s">
        <v>104</v>
      </c>
    </row>
    <row r="356" spans="1:14" x14ac:dyDescent="0.25">
      <c r="A356" s="7" t="s">
        <v>15</v>
      </c>
      <c r="B356">
        <v>18.5546875</v>
      </c>
      <c r="C356">
        <v>68.571221507739253</v>
      </c>
      <c r="D356">
        <v>75.1953125</v>
      </c>
      <c r="E356">
        <v>133.7890625</v>
      </c>
      <c r="J356" s="7" t="s">
        <v>12</v>
      </c>
      <c r="K356">
        <v>0.05</v>
      </c>
      <c r="L356">
        <v>0.47534486865325049</v>
      </c>
      <c r="M356">
        <v>0.3</v>
      </c>
      <c r="N356">
        <v>0.8</v>
      </c>
    </row>
    <row r="357" spans="1:14" x14ac:dyDescent="0.25">
      <c r="A357" s="7" t="s">
        <v>25</v>
      </c>
      <c r="B357">
        <v>22.4609375</v>
      </c>
      <c r="C357">
        <v>31.29527192402039</v>
      </c>
      <c r="D357">
        <v>41.015625</v>
      </c>
      <c r="E357">
        <v>68.359375</v>
      </c>
      <c r="J357" s="7" t="s">
        <v>105</v>
      </c>
      <c r="K357">
        <v>0.05</v>
      </c>
      <c r="L357">
        <v>0.56252768490094862</v>
      </c>
      <c r="M357">
        <v>0.25</v>
      </c>
      <c r="N357">
        <v>0.85000000000000009</v>
      </c>
    </row>
    <row r="358" spans="1:14" x14ac:dyDescent="0.25">
      <c r="A358" s="7" t="s">
        <v>18</v>
      </c>
      <c r="B358">
        <v>37.109375</v>
      </c>
      <c r="C358">
        <v>60.470096936426529</v>
      </c>
      <c r="D358">
        <v>76.171875</v>
      </c>
      <c r="E358">
        <v>107.421875</v>
      </c>
    </row>
    <row r="359" spans="1:14" x14ac:dyDescent="0.25">
      <c r="A359" s="7" t="s">
        <v>26</v>
      </c>
      <c r="B359">
        <v>23.4375</v>
      </c>
      <c r="C359">
        <v>101.3279428373209</v>
      </c>
      <c r="D359">
        <v>99.609375</v>
      </c>
      <c r="E359">
        <v>256.8359375</v>
      </c>
    </row>
    <row r="360" spans="1:14" x14ac:dyDescent="0.25">
      <c r="A360" s="7" t="s">
        <v>21</v>
      </c>
      <c r="B360">
        <v>60.546875</v>
      </c>
      <c r="C360">
        <v>89.532366509690192</v>
      </c>
      <c r="D360">
        <v>102.5390625</v>
      </c>
      <c r="E360">
        <v>202.1484375</v>
      </c>
    </row>
    <row r="361" spans="1:14" x14ac:dyDescent="0.25">
      <c r="A361" s="7" t="s">
        <v>28</v>
      </c>
      <c r="B361">
        <v>62.5</v>
      </c>
      <c r="C361">
        <v>78.768638683327396</v>
      </c>
      <c r="D361">
        <v>92.7734375</v>
      </c>
      <c r="E361">
        <v>153.3203125</v>
      </c>
    </row>
    <row r="362" spans="1:14" x14ac:dyDescent="0.25">
      <c r="A362" s="7" t="s">
        <v>24</v>
      </c>
      <c r="B362">
        <v>38.0859375</v>
      </c>
      <c r="C362">
        <v>60.385682726404127</v>
      </c>
      <c r="D362">
        <v>91.796875</v>
      </c>
      <c r="E362">
        <v>127.9296875</v>
      </c>
    </row>
    <row r="363" spans="1:14" x14ac:dyDescent="0.25">
      <c r="A363" s="7" t="s">
        <v>29</v>
      </c>
      <c r="B363">
        <v>41.015625</v>
      </c>
      <c r="C363">
        <v>53.447859596011057</v>
      </c>
      <c r="D363">
        <v>131.8359375</v>
      </c>
      <c r="E363">
        <v>193.359375</v>
      </c>
    </row>
    <row r="390" spans="1:5" x14ac:dyDescent="0.25">
      <c r="A390" s="3" t="s">
        <v>135</v>
      </c>
    </row>
    <row r="391" spans="1:5" x14ac:dyDescent="0.25">
      <c r="A391" s="43"/>
      <c r="B391" s="43" t="s">
        <v>101</v>
      </c>
      <c r="C391" s="43" t="s">
        <v>102</v>
      </c>
      <c r="D391" s="43" t="s">
        <v>103</v>
      </c>
      <c r="E391" s="43" t="s">
        <v>104</v>
      </c>
    </row>
    <row r="392" spans="1:5" x14ac:dyDescent="0.25">
      <c r="A392" s="43" t="s">
        <v>15</v>
      </c>
      <c r="B392">
        <v>0.9765625</v>
      </c>
      <c r="C392">
        <v>3.0495444346476481</v>
      </c>
      <c r="D392">
        <v>5.859375</v>
      </c>
      <c r="E392">
        <v>6.8359375</v>
      </c>
    </row>
    <row r="393" spans="1:5" x14ac:dyDescent="0.25">
      <c r="A393" s="43" t="s">
        <v>25</v>
      </c>
      <c r="B393">
        <v>0.9765625</v>
      </c>
      <c r="C393">
        <v>3.3852906436811572</v>
      </c>
      <c r="D393">
        <v>5.859375</v>
      </c>
      <c r="E393">
        <v>7.8125</v>
      </c>
    </row>
    <row r="394" spans="1:5" x14ac:dyDescent="0.25">
      <c r="A394" s="43" t="s">
        <v>18</v>
      </c>
      <c r="B394">
        <v>0.9765625</v>
      </c>
      <c r="C394">
        <v>3.2949312542984268</v>
      </c>
      <c r="D394">
        <v>5.859375</v>
      </c>
      <c r="E394">
        <v>7.8125</v>
      </c>
    </row>
    <row r="395" spans="1:5" x14ac:dyDescent="0.25">
      <c r="A395" s="43" t="s">
        <v>26</v>
      </c>
      <c r="B395">
        <v>0.9765625</v>
      </c>
      <c r="C395">
        <v>3.5235840227739028</v>
      </c>
      <c r="D395">
        <v>5.859375</v>
      </c>
      <c r="E395">
        <v>7.8125</v>
      </c>
    </row>
    <row r="396" spans="1:5" x14ac:dyDescent="0.25">
      <c r="A396" s="43" t="s">
        <v>21</v>
      </c>
      <c r="B396">
        <v>0.9765625</v>
      </c>
      <c r="C396">
        <v>3.1163073886334862</v>
      </c>
      <c r="D396">
        <v>5.859375</v>
      </c>
      <c r="E396">
        <v>6.8359375</v>
      </c>
    </row>
    <row r="397" spans="1:5" x14ac:dyDescent="0.25">
      <c r="A397" s="43" t="s">
        <v>28</v>
      </c>
      <c r="B397">
        <v>0.9765625</v>
      </c>
      <c r="C397">
        <v>3.514694401123815</v>
      </c>
      <c r="D397">
        <v>5.859375</v>
      </c>
      <c r="E397">
        <v>7.8125</v>
      </c>
    </row>
    <row r="398" spans="1:5" x14ac:dyDescent="0.25">
      <c r="A398" s="43" t="s">
        <v>24</v>
      </c>
      <c r="B398">
        <v>0.9765625</v>
      </c>
      <c r="C398">
        <v>3.5845016749480991</v>
      </c>
      <c r="D398">
        <v>5.859375</v>
      </c>
      <c r="E398">
        <v>7.8125</v>
      </c>
    </row>
    <row r="399" spans="1:5" x14ac:dyDescent="0.25">
      <c r="A399" s="43" t="s">
        <v>29</v>
      </c>
      <c r="B399">
        <v>0.9765625</v>
      </c>
      <c r="C399">
        <v>3.6392844271604781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26" workbookViewId="0">
      <selection activeCell="J354" sqref="J354"/>
    </sheetView>
  </sheetViews>
  <sheetFormatPr defaultColWidth="11.42578125" defaultRowHeight="15" x14ac:dyDescent="0.25"/>
  <sheetData>
    <row r="1" spans="1:18" x14ac:dyDescent="0.25">
      <c r="A1" s="3" t="s">
        <v>0</v>
      </c>
      <c r="B1" s="2" t="s">
        <v>136</v>
      </c>
      <c r="C1" s="3" t="s">
        <v>128</v>
      </c>
      <c r="D1" s="2">
        <v>183</v>
      </c>
    </row>
    <row r="2" spans="1:18" x14ac:dyDescent="0.25">
      <c r="A2" s="3" t="s">
        <v>2</v>
      </c>
      <c r="B2" s="2">
        <v>34</v>
      </c>
      <c r="C2" s="3" t="s">
        <v>129</v>
      </c>
      <c r="D2" s="2">
        <v>83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131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10"/>
      <c r="I7" s="10" t="s">
        <v>12</v>
      </c>
      <c r="J7" s="10" t="s">
        <v>13</v>
      </c>
      <c r="P7" s="10"/>
      <c r="Q7" s="10" t="s">
        <v>12</v>
      </c>
      <c r="R7" s="10" t="s">
        <v>13</v>
      </c>
    </row>
    <row r="8" spans="1:18" x14ac:dyDescent="0.25">
      <c r="A8" s="3" t="s">
        <v>14</v>
      </c>
      <c r="B8">
        <v>4.4379216732254392</v>
      </c>
      <c r="C8">
        <v>3.9046491210391081</v>
      </c>
      <c r="H8" s="10" t="s">
        <v>15</v>
      </c>
      <c r="I8">
        <v>8.9108053537892057E-2</v>
      </c>
      <c r="J8">
        <v>9.8598245762481163E-2</v>
      </c>
      <c r="P8" s="10" t="s">
        <v>16</v>
      </c>
      <c r="Q8">
        <v>-0.51194343451236202</v>
      </c>
      <c r="R8">
        <v>0.99127371593177249</v>
      </c>
    </row>
    <row r="9" spans="1:18" x14ac:dyDescent="0.25">
      <c r="A9" s="3" t="s">
        <v>17</v>
      </c>
      <c r="B9">
        <v>25.34976637521239</v>
      </c>
      <c r="C9">
        <v>16.576907844806431</v>
      </c>
      <c r="H9" s="10" t="s">
        <v>18</v>
      </c>
      <c r="I9">
        <v>5.5304200860512159E-2</v>
      </c>
      <c r="J9">
        <v>6.6720914670338749E-2</v>
      </c>
      <c r="P9" s="10" t="s">
        <v>19</v>
      </c>
      <c r="Q9">
        <v>8.5533715502111995</v>
      </c>
      <c r="R9">
        <v>14.29748548164304</v>
      </c>
    </row>
    <row r="10" spans="1:18" x14ac:dyDescent="0.25">
      <c r="A10" s="3" t="s">
        <v>20</v>
      </c>
      <c r="B10">
        <v>13.53753752399134</v>
      </c>
      <c r="C10">
        <v>4.3763142383272946</v>
      </c>
      <c r="H10" s="10" t="s">
        <v>21</v>
      </c>
      <c r="I10">
        <v>0.1454737683171588</v>
      </c>
      <c r="J10">
        <v>7.0933588077974633E-2</v>
      </c>
      <c r="P10" s="10" t="s">
        <v>22</v>
      </c>
      <c r="Q10">
        <v>36.694172928850278</v>
      </c>
      <c r="R10">
        <v>58.525276992240251</v>
      </c>
    </row>
    <row r="11" spans="1:18" x14ac:dyDescent="0.25">
      <c r="A11" s="3" t="s">
        <v>23</v>
      </c>
      <c r="B11">
        <v>10.079026065273871</v>
      </c>
      <c r="C11">
        <v>13.829465115036211</v>
      </c>
      <c r="H11" s="10" t="s">
        <v>24</v>
      </c>
      <c r="I11">
        <v>5.6704899081364411E-2</v>
      </c>
      <c r="J11">
        <v>0.1128418007447229</v>
      </c>
    </row>
    <row r="12" spans="1:18" x14ac:dyDescent="0.25">
      <c r="H12" s="10" t="s">
        <v>25</v>
      </c>
      <c r="I12">
        <v>0.11371685028663089</v>
      </c>
      <c r="J12">
        <v>7.1335689567923105E-2</v>
      </c>
    </row>
    <row r="13" spans="1:18" x14ac:dyDescent="0.25">
      <c r="H13" s="10" t="s">
        <v>26</v>
      </c>
      <c r="I13">
        <v>9.1806731187939208E-2</v>
      </c>
      <c r="J13">
        <v>6.3002300774954126E-2</v>
      </c>
      <c r="P13" s="10" t="s">
        <v>27</v>
      </c>
      <c r="Q13">
        <v>960.77036079571189</v>
      </c>
    </row>
    <row r="14" spans="1:18" x14ac:dyDescent="0.25">
      <c r="H14" s="10" t="s">
        <v>28</v>
      </c>
      <c r="I14">
        <v>4.3680460172991722E-2</v>
      </c>
      <c r="J14">
        <v>7.6521556159917167E-2</v>
      </c>
    </row>
    <row r="15" spans="1:18" x14ac:dyDescent="0.25">
      <c r="H15" s="10" t="s">
        <v>29</v>
      </c>
      <c r="I15">
        <v>5.485598432897041E-2</v>
      </c>
      <c r="J15">
        <v>5.3720047574799833E-2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10"/>
      <c r="I20" s="10" t="s">
        <v>12</v>
      </c>
      <c r="J20" s="10" t="s">
        <v>13</v>
      </c>
      <c r="P20" s="10"/>
      <c r="Q20" s="10" t="s">
        <v>12</v>
      </c>
      <c r="R20" s="10" t="s">
        <v>13</v>
      </c>
    </row>
    <row r="21" spans="1:18" x14ac:dyDescent="0.25">
      <c r="A21" s="3" t="s">
        <v>14</v>
      </c>
      <c r="B21">
        <v>4.5351794216114936</v>
      </c>
      <c r="C21">
        <v>3.04118749667178</v>
      </c>
      <c r="H21" s="10" t="s">
        <v>15</v>
      </c>
      <c r="I21">
        <v>0.42744009060229893</v>
      </c>
      <c r="J21">
        <v>0.52106785650726017</v>
      </c>
      <c r="P21" s="10" t="s">
        <v>16</v>
      </c>
      <c r="Q21">
        <v>0.29675733830518081</v>
      </c>
      <c r="R21">
        <v>-0.87628328174502823</v>
      </c>
    </row>
    <row r="22" spans="1:18" x14ac:dyDescent="0.25">
      <c r="A22" s="3" t="s">
        <v>17</v>
      </c>
      <c r="B22">
        <v>23.51298513968775</v>
      </c>
      <c r="C22">
        <v>13.988493676031281</v>
      </c>
      <c r="H22" s="10" t="s">
        <v>18</v>
      </c>
      <c r="I22">
        <v>0.52160190901352022</v>
      </c>
      <c r="J22">
        <v>0.40908601755179119</v>
      </c>
      <c r="P22" s="10" t="s">
        <v>19</v>
      </c>
      <c r="Q22">
        <v>3.5037370738137321</v>
      </c>
      <c r="R22">
        <v>5.9865786823968037</v>
      </c>
    </row>
    <row r="23" spans="1:18" x14ac:dyDescent="0.25">
      <c r="A23" s="3" t="s">
        <v>20</v>
      </c>
      <c r="B23">
        <v>5.5848102844853882</v>
      </c>
      <c r="C23">
        <v>4.992776288373765</v>
      </c>
      <c r="H23" s="10" t="s">
        <v>21</v>
      </c>
      <c r="I23">
        <v>0.56603595264192186</v>
      </c>
      <c r="J23">
        <v>0.56371386791427724</v>
      </c>
      <c r="P23" s="10" t="s">
        <v>22</v>
      </c>
      <c r="Q23">
        <v>16.090769982053182</v>
      </c>
      <c r="R23">
        <v>30.624091995789581</v>
      </c>
    </row>
    <row r="24" spans="1:18" x14ac:dyDescent="0.25">
      <c r="A24" s="3" t="s">
        <v>23</v>
      </c>
      <c r="B24">
        <v>6.06631946332738</v>
      </c>
      <c r="C24">
        <v>3.6951660836105811</v>
      </c>
      <c r="H24" s="10" t="s">
        <v>24</v>
      </c>
      <c r="I24">
        <v>0.64672307938512474</v>
      </c>
      <c r="J24">
        <v>0.54715973597459933</v>
      </c>
    </row>
    <row r="25" spans="1:18" x14ac:dyDescent="0.25">
      <c r="H25" s="10" t="s">
        <v>25</v>
      </c>
      <c r="I25">
        <v>0.63611140452214776</v>
      </c>
      <c r="J25">
        <v>0.55273276587780473</v>
      </c>
    </row>
    <row r="26" spans="1:18" x14ac:dyDescent="0.25">
      <c r="H26" s="10" t="s">
        <v>26</v>
      </c>
      <c r="I26">
        <v>0.42738356269398042</v>
      </c>
      <c r="J26">
        <v>0.4401725507108743</v>
      </c>
      <c r="P26" s="10" t="s">
        <v>27</v>
      </c>
      <c r="Q26">
        <v>219.38786804230239</v>
      </c>
    </row>
    <row r="27" spans="1:18" x14ac:dyDescent="0.25">
      <c r="H27" s="10" t="s">
        <v>28</v>
      </c>
      <c r="I27">
        <v>0.76357623782936868</v>
      </c>
      <c r="J27">
        <v>0.72794481768478014</v>
      </c>
    </row>
    <row r="28" spans="1:18" x14ac:dyDescent="0.25">
      <c r="H28" s="10" t="s">
        <v>29</v>
      </c>
      <c r="I28">
        <v>0.80985798513094498</v>
      </c>
      <c r="J28">
        <v>0.66142810206031721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10"/>
      <c r="I33" s="10" t="s">
        <v>12</v>
      </c>
      <c r="J33" s="10" t="s">
        <v>13</v>
      </c>
      <c r="P33" s="10"/>
      <c r="Q33" s="10" t="s">
        <v>12</v>
      </c>
      <c r="R33" s="10" t="s">
        <v>13</v>
      </c>
    </row>
    <row r="34" spans="1:18" x14ac:dyDescent="0.25">
      <c r="A34" s="3" t="s">
        <v>14</v>
      </c>
      <c r="B34">
        <v>11.50647593599134</v>
      </c>
      <c r="C34">
        <v>4.0546373785062437</v>
      </c>
      <c r="H34" s="10" t="s">
        <v>15</v>
      </c>
      <c r="I34">
        <v>0.73529850834691268</v>
      </c>
      <c r="J34">
        <v>0.86412979937531276</v>
      </c>
      <c r="P34" s="10" t="s">
        <v>16</v>
      </c>
      <c r="Q34">
        <v>-1.175807700525523</v>
      </c>
      <c r="R34">
        <v>9.704193559711058</v>
      </c>
    </row>
    <row r="35" spans="1:18" x14ac:dyDescent="0.25">
      <c r="A35" s="3" t="s">
        <v>17</v>
      </c>
      <c r="B35">
        <v>28.360724604543812</v>
      </c>
      <c r="C35">
        <v>29.027837750472418</v>
      </c>
      <c r="H35" s="10" t="s">
        <v>18</v>
      </c>
      <c r="I35">
        <v>0.83312144743380268</v>
      </c>
      <c r="J35">
        <v>0.83732090798255554</v>
      </c>
      <c r="P35" s="10" t="s">
        <v>19</v>
      </c>
      <c r="Q35">
        <v>55.157925693252068</v>
      </c>
      <c r="R35">
        <v>44.775685523373816</v>
      </c>
    </row>
    <row r="36" spans="1:18" x14ac:dyDescent="0.25">
      <c r="A36" s="3" t="s">
        <v>20</v>
      </c>
      <c r="B36">
        <v>68.194699563578112</v>
      </c>
      <c r="C36">
        <v>30.149891111100128</v>
      </c>
      <c r="H36" s="10" t="s">
        <v>21</v>
      </c>
      <c r="I36">
        <v>0.90227991637159699</v>
      </c>
      <c r="J36">
        <v>0.86430922891294915</v>
      </c>
      <c r="P36" s="10" t="s">
        <v>22</v>
      </c>
      <c r="Q36">
        <v>178.90867894805689</v>
      </c>
      <c r="R36">
        <v>149.7637539526099</v>
      </c>
    </row>
    <row r="37" spans="1:18" x14ac:dyDescent="0.25">
      <c r="A37" s="3" t="s">
        <v>23</v>
      </c>
      <c r="B37">
        <v>27.476072568308609</v>
      </c>
      <c r="C37">
        <v>27.813551162464162</v>
      </c>
      <c r="H37" s="10" t="s">
        <v>24</v>
      </c>
      <c r="I37">
        <v>0.79606745261106371</v>
      </c>
      <c r="J37">
        <v>0.87677648513284168</v>
      </c>
    </row>
    <row r="38" spans="1:18" x14ac:dyDescent="0.25">
      <c r="H38" s="10" t="s">
        <v>25</v>
      </c>
      <c r="I38">
        <v>0.61095224970159467</v>
      </c>
      <c r="J38">
        <v>0.71344255914958499</v>
      </c>
    </row>
    <row r="39" spans="1:18" x14ac:dyDescent="0.25">
      <c r="H39" s="10" t="s">
        <v>26</v>
      </c>
      <c r="I39">
        <v>0.56973690890231521</v>
      </c>
      <c r="J39">
        <v>0.66556295339831673</v>
      </c>
      <c r="P39" s="10" t="s">
        <v>27</v>
      </c>
      <c r="Q39">
        <v>6835.5198365351071</v>
      </c>
    </row>
    <row r="40" spans="1:18" x14ac:dyDescent="0.25">
      <c r="H40" s="10" t="s">
        <v>28</v>
      </c>
      <c r="I40">
        <v>0.73100297732556807</v>
      </c>
      <c r="J40">
        <v>0.68231720242992944</v>
      </c>
    </row>
    <row r="41" spans="1:18" x14ac:dyDescent="0.25">
      <c r="H41" s="10" t="s">
        <v>29</v>
      </c>
      <c r="I41">
        <v>0.83090887626908883</v>
      </c>
      <c r="J41">
        <v>0.75477480078276882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10"/>
      <c r="I46" s="10" t="s">
        <v>12</v>
      </c>
      <c r="J46" s="10" t="s">
        <v>13</v>
      </c>
      <c r="P46" s="10"/>
      <c r="Q46" s="10" t="s">
        <v>12</v>
      </c>
      <c r="R46" s="10" t="s">
        <v>13</v>
      </c>
    </row>
    <row r="47" spans="1:18" x14ac:dyDescent="0.25">
      <c r="A47" s="3" t="s">
        <v>14</v>
      </c>
      <c r="B47">
        <v>4.3356017256893438</v>
      </c>
      <c r="C47">
        <v>3.6517762674214151</v>
      </c>
      <c r="H47" s="10" t="s">
        <v>15</v>
      </c>
      <c r="I47">
        <v>7.9482971333555794E-2</v>
      </c>
      <c r="J47">
        <v>6.6963058560920191E-2</v>
      </c>
      <c r="P47" s="10" t="s">
        <v>16</v>
      </c>
      <c r="Q47">
        <v>3.9503246273110491</v>
      </c>
      <c r="R47">
        <v>-2.749456817239134</v>
      </c>
    </row>
    <row r="48" spans="1:18" x14ac:dyDescent="0.25">
      <c r="A48" s="3" t="s">
        <v>17</v>
      </c>
      <c r="B48">
        <v>30.933876864072491</v>
      </c>
      <c r="C48">
        <v>19.707923063124891</v>
      </c>
      <c r="H48" s="10" t="s">
        <v>18</v>
      </c>
      <c r="I48">
        <v>6.7086970136875895E-2</v>
      </c>
      <c r="J48">
        <v>5.8771614748903071E-2</v>
      </c>
      <c r="P48" s="10" t="s">
        <v>19</v>
      </c>
      <c r="Q48">
        <v>25.13497935135333</v>
      </c>
      <c r="R48">
        <v>51.399007303211931</v>
      </c>
    </row>
    <row r="49" spans="1:18" x14ac:dyDescent="0.25">
      <c r="A49" s="3" t="s">
        <v>20</v>
      </c>
      <c r="B49">
        <v>385.54082159210282</v>
      </c>
      <c r="C49">
        <v>26.396615178543911</v>
      </c>
      <c r="H49" s="10" t="s">
        <v>21</v>
      </c>
      <c r="I49">
        <v>0.1200142769674072</v>
      </c>
      <c r="J49">
        <v>0.1240314184929337</v>
      </c>
      <c r="P49" s="10" t="s">
        <v>22</v>
      </c>
      <c r="Q49">
        <v>74.082760654490983</v>
      </c>
      <c r="R49">
        <v>141.36119952805021</v>
      </c>
    </row>
    <row r="50" spans="1:18" x14ac:dyDescent="0.25">
      <c r="A50" s="3" t="s">
        <v>23</v>
      </c>
      <c r="B50">
        <v>35.222043221090459</v>
      </c>
      <c r="C50">
        <v>12.438851908763381</v>
      </c>
      <c r="H50" s="10" t="s">
        <v>24</v>
      </c>
      <c r="I50">
        <v>0.1020905001757899</v>
      </c>
      <c r="J50">
        <v>7.4379450256079185E-2</v>
      </c>
    </row>
    <row r="51" spans="1:18" x14ac:dyDescent="0.25">
      <c r="H51" s="10" t="s">
        <v>25</v>
      </c>
      <c r="I51">
        <v>0.1126148076741126</v>
      </c>
      <c r="J51">
        <v>9.4748797132513635E-2</v>
      </c>
    </row>
    <row r="52" spans="1:18" x14ac:dyDescent="0.25">
      <c r="H52" s="10" t="s">
        <v>26</v>
      </c>
      <c r="I52">
        <v>4.5571593049239703E-2</v>
      </c>
      <c r="J52">
        <v>6.4839721332892619E-2</v>
      </c>
      <c r="P52" s="10" t="s">
        <v>27</v>
      </c>
      <c r="Q52">
        <v>3708.2045207974429</v>
      </c>
    </row>
    <row r="53" spans="1:18" x14ac:dyDescent="0.25">
      <c r="H53" s="10" t="s">
        <v>28</v>
      </c>
      <c r="I53">
        <v>0.16820071097081349</v>
      </c>
      <c r="J53">
        <v>8.0189516676086231E-2</v>
      </c>
    </row>
    <row r="54" spans="1:18" x14ac:dyDescent="0.25">
      <c r="H54" s="10" t="s">
        <v>29</v>
      </c>
      <c r="I54">
        <v>8.700787226384353E-2</v>
      </c>
      <c r="J54">
        <v>9.7104530174323453E-2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10"/>
      <c r="I59" s="10" t="s">
        <v>12</v>
      </c>
      <c r="J59" s="10" t="s">
        <v>13</v>
      </c>
      <c r="P59" s="10"/>
      <c r="Q59" s="10" t="s">
        <v>12</v>
      </c>
      <c r="R59" s="10" t="s">
        <v>13</v>
      </c>
    </row>
    <row r="60" spans="1:18" x14ac:dyDescent="0.25">
      <c r="A60" s="3" t="s">
        <v>14</v>
      </c>
      <c r="B60">
        <v>5.4588465639693471</v>
      </c>
      <c r="C60">
        <v>3.7600328817193351</v>
      </c>
      <c r="H60" s="10" t="s">
        <v>15</v>
      </c>
      <c r="I60">
        <v>3.5355299448789283E-2</v>
      </c>
      <c r="J60">
        <v>4.8615960790229597E-2</v>
      </c>
      <c r="P60" s="10" t="s">
        <v>16</v>
      </c>
      <c r="Q60">
        <v>-0.41895630482238161</v>
      </c>
      <c r="R60">
        <v>0.54594762615396275</v>
      </c>
    </row>
    <row r="61" spans="1:18" x14ac:dyDescent="0.25">
      <c r="A61" s="3" t="s">
        <v>17</v>
      </c>
      <c r="B61">
        <v>29.247339808734349</v>
      </c>
      <c r="C61">
        <v>19.268929865821441</v>
      </c>
      <c r="H61" s="10" t="s">
        <v>18</v>
      </c>
      <c r="I61">
        <v>4.9778557373445761E-2</v>
      </c>
      <c r="J61">
        <v>6.1915250027305448E-2</v>
      </c>
      <c r="P61" s="10" t="s">
        <v>19</v>
      </c>
      <c r="Q61">
        <v>9.8356971218913927</v>
      </c>
      <c r="R61">
        <v>15.7011290104317</v>
      </c>
    </row>
    <row r="62" spans="1:18" x14ac:dyDescent="0.25">
      <c r="A62" s="3" t="s">
        <v>20</v>
      </c>
      <c r="B62">
        <v>11.636379571272609</v>
      </c>
      <c r="C62">
        <v>6.5543075977581076</v>
      </c>
      <c r="H62" s="10" t="s">
        <v>21</v>
      </c>
      <c r="I62">
        <v>3.6015990968894122E-2</v>
      </c>
      <c r="J62">
        <v>3.7796372404189392E-2</v>
      </c>
      <c r="P62" s="10" t="s">
        <v>22</v>
      </c>
      <c r="Q62">
        <v>53.915664797079657</v>
      </c>
      <c r="R62">
        <v>90.022042829611934</v>
      </c>
    </row>
    <row r="63" spans="1:18" x14ac:dyDescent="0.25">
      <c r="A63" s="3" t="s">
        <v>23</v>
      </c>
      <c r="B63">
        <v>9.8891266423430313</v>
      </c>
      <c r="C63">
        <v>6.3610365811905876</v>
      </c>
      <c r="H63" s="10" t="s">
        <v>24</v>
      </c>
      <c r="I63">
        <v>4.8191990604076813E-2</v>
      </c>
      <c r="J63">
        <v>5.6784525935866428E-2</v>
      </c>
    </row>
    <row r="64" spans="1:18" x14ac:dyDescent="0.25">
      <c r="H64" s="10" t="s">
        <v>25</v>
      </c>
      <c r="I64">
        <v>5.4515783264431232E-2</v>
      </c>
      <c r="J64">
        <v>7.0201403085958916E-2</v>
      </c>
    </row>
    <row r="65" spans="1:18" x14ac:dyDescent="0.25">
      <c r="H65" s="10" t="s">
        <v>26</v>
      </c>
      <c r="I65">
        <v>6.1762236195336682E-2</v>
      </c>
      <c r="J65">
        <v>4.2451204844170282E-2</v>
      </c>
      <c r="P65" s="10" t="s">
        <v>27</v>
      </c>
      <c r="Q65">
        <v>1791.6212170153381</v>
      </c>
    </row>
    <row r="66" spans="1:18" x14ac:dyDescent="0.25">
      <c r="H66" s="10" t="s">
        <v>28</v>
      </c>
      <c r="I66">
        <v>0.2615174745002245</v>
      </c>
      <c r="J66">
        <v>8.8186592092358615E-2</v>
      </c>
    </row>
    <row r="67" spans="1:18" x14ac:dyDescent="0.25">
      <c r="H67" s="10" t="s">
        <v>29</v>
      </c>
      <c r="I67">
        <v>0.1169197160893819</v>
      </c>
      <c r="J67">
        <v>6.6296841645581583E-2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10"/>
      <c r="I72" s="10" t="s">
        <v>12</v>
      </c>
      <c r="J72" s="10" t="s">
        <v>13</v>
      </c>
      <c r="P72" s="10"/>
      <c r="Q72" s="10" t="s">
        <v>12</v>
      </c>
      <c r="R72" s="10" t="s">
        <v>13</v>
      </c>
    </row>
    <row r="73" spans="1:18" x14ac:dyDescent="0.25">
      <c r="A73" s="3" t="s">
        <v>14</v>
      </c>
      <c r="B73">
        <v>4.4968883046011259</v>
      </c>
      <c r="C73">
        <v>2.880935853488976</v>
      </c>
      <c r="H73" s="10" t="s">
        <v>15</v>
      </c>
      <c r="I73">
        <v>0.28167396430416519</v>
      </c>
      <c r="J73">
        <v>0.22115841892065941</v>
      </c>
      <c r="P73" s="10" t="s">
        <v>16</v>
      </c>
      <c r="Q73">
        <v>-0.16177796363736141</v>
      </c>
      <c r="R73">
        <v>-0.1209668244353693</v>
      </c>
    </row>
    <row r="74" spans="1:18" x14ac:dyDescent="0.25">
      <c r="A74" s="3" t="s">
        <v>17</v>
      </c>
      <c r="B74">
        <v>23.907035098686961</v>
      </c>
      <c r="C74">
        <v>14.46975231878127</v>
      </c>
      <c r="H74" s="10" t="s">
        <v>18</v>
      </c>
      <c r="I74">
        <v>0.27091659603623952</v>
      </c>
      <c r="J74">
        <v>0.2010489437306579</v>
      </c>
      <c r="P74" s="10" t="s">
        <v>19</v>
      </c>
      <c r="Q74">
        <v>2.511268641398877</v>
      </c>
      <c r="R74">
        <v>5.012886036049645</v>
      </c>
    </row>
    <row r="75" spans="1:18" x14ac:dyDescent="0.25">
      <c r="A75" s="3" t="s">
        <v>20</v>
      </c>
      <c r="B75">
        <v>5.1286510156387353</v>
      </c>
      <c r="C75">
        <v>4.2329456861977244</v>
      </c>
      <c r="H75" s="10" t="s">
        <v>21</v>
      </c>
      <c r="I75">
        <v>0.19231752475223959</v>
      </c>
      <c r="J75">
        <v>0.11795633362393131</v>
      </c>
      <c r="P75" s="10" t="s">
        <v>22</v>
      </c>
      <c r="Q75">
        <v>15.202162722580271</v>
      </c>
      <c r="R75">
        <v>43.204242201431377</v>
      </c>
    </row>
    <row r="76" spans="1:18" x14ac:dyDescent="0.25">
      <c r="A76" s="3" t="s">
        <v>23</v>
      </c>
      <c r="B76">
        <v>6.4723271525127783</v>
      </c>
      <c r="C76">
        <v>3.4358775334810541</v>
      </c>
      <c r="H76" s="10" t="s">
        <v>24</v>
      </c>
      <c r="I76">
        <v>0.25031620103866092</v>
      </c>
      <c r="J76">
        <v>0.20268021823951621</v>
      </c>
    </row>
    <row r="77" spans="1:18" x14ac:dyDescent="0.25">
      <c r="H77" s="10" t="s">
        <v>25</v>
      </c>
      <c r="I77">
        <v>0.20247500808735289</v>
      </c>
      <c r="J77">
        <v>0.15880016585364759</v>
      </c>
    </row>
    <row r="78" spans="1:18" x14ac:dyDescent="0.25">
      <c r="H78" s="10" t="s">
        <v>26</v>
      </c>
      <c r="I78">
        <v>0.18937534741841999</v>
      </c>
      <c r="J78">
        <v>0.1537850810219441</v>
      </c>
      <c r="P78" s="10" t="s">
        <v>27</v>
      </c>
      <c r="Q78">
        <v>264.20609658796201</v>
      </c>
    </row>
    <row r="79" spans="1:18" x14ac:dyDescent="0.25">
      <c r="H79" s="10" t="s">
        <v>28</v>
      </c>
      <c r="I79">
        <v>0.12053394043389801</v>
      </c>
      <c r="J79">
        <v>0.12662038133438949</v>
      </c>
    </row>
    <row r="80" spans="1:18" x14ac:dyDescent="0.25">
      <c r="H80" s="10" t="s">
        <v>29</v>
      </c>
      <c r="I80">
        <v>0.25218618251871983</v>
      </c>
      <c r="J80">
        <v>0.2130663326190374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10"/>
      <c r="I85" s="10" t="s">
        <v>12</v>
      </c>
      <c r="J85" s="10" t="s">
        <v>13</v>
      </c>
      <c r="P85" s="10"/>
      <c r="Q85" s="10" t="s">
        <v>12</v>
      </c>
      <c r="R85" s="10" t="s">
        <v>13</v>
      </c>
    </row>
    <row r="86" spans="1:18" x14ac:dyDescent="0.25">
      <c r="A86" s="3" t="s">
        <v>14</v>
      </c>
      <c r="B86">
        <v>8.7830890758937787</v>
      </c>
      <c r="C86">
        <v>14.816086788182711</v>
      </c>
      <c r="H86" s="10" t="s">
        <v>15</v>
      </c>
      <c r="I86">
        <v>0.99327478126113478</v>
      </c>
      <c r="J86">
        <v>0.9912739844654227</v>
      </c>
      <c r="P86" s="10" t="s">
        <v>16</v>
      </c>
      <c r="Q86">
        <v>-0.37388152822697579</v>
      </c>
      <c r="R86">
        <v>1.647832982217424</v>
      </c>
    </row>
    <row r="87" spans="1:18" x14ac:dyDescent="0.25">
      <c r="A87" s="3" t="s">
        <v>17</v>
      </c>
      <c r="B87">
        <v>56.240018539521458</v>
      </c>
      <c r="C87">
        <v>67.48141421120387</v>
      </c>
      <c r="H87" s="10" t="s">
        <v>18</v>
      </c>
      <c r="I87">
        <v>0.99909172996249784</v>
      </c>
      <c r="J87">
        <v>0.99611967778306731</v>
      </c>
      <c r="P87" s="10" t="s">
        <v>19</v>
      </c>
      <c r="Q87">
        <v>10.158921396926811</v>
      </c>
      <c r="R87">
        <v>17.175173635336481</v>
      </c>
    </row>
    <row r="88" spans="1:18" x14ac:dyDescent="0.25">
      <c r="A88" s="3" t="s">
        <v>20</v>
      </c>
      <c r="B88">
        <v>11.546059782866619</v>
      </c>
      <c r="C88">
        <v>22.663649672469589</v>
      </c>
      <c r="H88" s="10" t="s">
        <v>21</v>
      </c>
      <c r="I88">
        <v>0.99259762046123967</v>
      </c>
      <c r="J88">
        <v>0.97875394532896809</v>
      </c>
      <c r="P88" s="10" t="s">
        <v>22</v>
      </c>
      <c r="Q88">
        <v>60.427546867362203</v>
      </c>
      <c r="R88">
        <v>94.790645401497329</v>
      </c>
    </row>
    <row r="89" spans="1:18" x14ac:dyDescent="0.25">
      <c r="A89" s="3" t="s">
        <v>23</v>
      </c>
      <c r="B89">
        <v>13.01978830093166</v>
      </c>
      <c r="C89">
        <v>6.2375665214787954</v>
      </c>
      <c r="H89" s="10" t="s">
        <v>24</v>
      </c>
      <c r="I89">
        <v>0.98624302945211284</v>
      </c>
      <c r="J89">
        <v>0.98312539652981046</v>
      </c>
    </row>
    <row r="90" spans="1:18" x14ac:dyDescent="0.25">
      <c r="H90" s="10" t="s">
        <v>25</v>
      </c>
      <c r="I90">
        <v>0.94844544046589563</v>
      </c>
      <c r="J90">
        <v>0.9970475219389725</v>
      </c>
    </row>
    <row r="91" spans="1:18" x14ac:dyDescent="0.25">
      <c r="H91" s="10" t="s">
        <v>26</v>
      </c>
      <c r="I91">
        <v>0.98522787729777983</v>
      </c>
      <c r="J91">
        <v>0.93604614712403356</v>
      </c>
      <c r="P91" s="10" t="s">
        <v>27</v>
      </c>
      <c r="Q91">
        <v>2110.1307514437372</v>
      </c>
    </row>
    <row r="92" spans="1:18" x14ac:dyDescent="0.25">
      <c r="H92" s="10" t="s">
        <v>28</v>
      </c>
      <c r="I92">
        <v>0.981228571541779</v>
      </c>
      <c r="J92">
        <v>0.93427326703769298</v>
      </c>
    </row>
    <row r="93" spans="1:18" x14ac:dyDescent="0.25">
      <c r="H93" s="10" t="s">
        <v>29</v>
      </c>
      <c r="I93">
        <v>0.99668760191938721</v>
      </c>
      <c r="J93">
        <v>0.99662385595688818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10"/>
      <c r="I98" s="10" t="s">
        <v>12</v>
      </c>
      <c r="J98" s="10" t="s">
        <v>13</v>
      </c>
      <c r="P98" s="10"/>
      <c r="Q98" s="10" t="s">
        <v>12</v>
      </c>
      <c r="R98" s="10" t="s">
        <v>13</v>
      </c>
    </row>
    <row r="99" spans="1:18" x14ac:dyDescent="0.25">
      <c r="A99" s="3" t="s">
        <v>14</v>
      </c>
      <c r="B99">
        <v>4.928521090662028</v>
      </c>
      <c r="C99">
        <v>3.4743875941587179</v>
      </c>
      <c r="H99" s="10" t="s">
        <v>15</v>
      </c>
      <c r="I99">
        <v>0.20129782428127199</v>
      </c>
      <c r="J99">
        <v>0.15362512140428861</v>
      </c>
      <c r="P99" s="10" t="s">
        <v>16</v>
      </c>
      <c r="Q99">
        <v>-0.34907898994168229</v>
      </c>
      <c r="R99">
        <v>0.74144049624150898</v>
      </c>
    </row>
    <row r="100" spans="1:18" x14ac:dyDescent="0.25">
      <c r="A100" s="3" t="s">
        <v>17</v>
      </c>
      <c r="B100">
        <v>27.068298197746451</v>
      </c>
      <c r="C100">
        <v>16.26565467357381</v>
      </c>
      <c r="H100" s="10" t="s">
        <v>18</v>
      </c>
      <c r="I100">
        <v>0.1755647836646872</v>
      </c>
      <c r="J100">
        <v>0.15396494490737311</v>
      </c>
      <c r="P100" s="10" t="s">
        <v>19</v>
      </c>
      <c r="Q100">
        <v>7.229398058145609</v>
      </c>
      <c r="R100">
        <v>11.936163105145191</v>
      </c>
    </row>
    <row r="101" spans="1:18" x14ac:dyDescent="0.25">
      <c r="A101" s="3" t="s">
        <v>20</v>
      </c>
      <c r="B101">
        <v>4.4783539166351627</v>
      </c>
      <c r="C101">
        <v>12.45717974948688</v>
      </c>
      <c r="H101" s="10" t="s">
        <v>21</v>
      </c>
      <c r="I101">
        <v>7.8644158054657576E-2</v>
      </c>
      <c r="J101">
        <v>9.568211685965626E-2</v>
      </c>
      <c r="P101" s="10" t="s">
        <v>22</v>
      </c>
      <c r="Q101">
        <v>34.974811577142127</v>
      </c>
      <c r="R101">
        <v>50.661500916813047</v>
      </c>
    </row>
    <row r="102" spans="1:18" x14ac:dyDescent="0.25">
      <c r="A102" s="3" t="s">
        <v>23</v>
      </c>
      <c r="B102">
        <v>7.1147541488702979</v>
      </c>
      <c r="C102">
        <v>4.7886924359150171</v>
      </c>
      <c r="H102" s="10" t="s">
        <v>24</v>
      </c>
      <c r="I102">
        <v>0.14653779473878259</v>
      </c>
      <c r="J102">
        <v>0.1102330388126752</v>
      </c>
    </row>
    <row r="103" spans="1:18" x14ac:dyDescent="0.25">
      <c r="H103" s="10" t="s">
        <v>25</v>
      </c>
      <c r="I103">
        <v>0.17265231067907569</v>
      </c>
      <c r="J103">
        <v>0.12480837092641781</v>
      </c>
    </row>
    <row r="104" spans="1:18" x14ac:dyDescent="0.25">
      <c r="H104" s="10" t="s">
        <v>26</v>
      </c>
      <c r="I104">
        <v>0.19765700564580649</v>
      </c>
      <c r="J104">
        <v>0.14670305859066721</v>
      </c>
      <c r="P104" s="10" t="s">
        <v>27</v>
      </c>
      <c r="Q104">
        <v>822.66112230882845</v>
      </c>
    </row>
    <row r="105" spans="1:18" x14ac:dyDescent="0.25">
      <c r="H105" s="10" t="s">
        <v>28</v>
      </c>
      <c r="I105">
        <v>0.21326905819510911</v>
      </c>
      <c r="J105">
        <v>0.14290958564319739</v>
      </c>
    </row>
    <row r="106" spans="1:18" x14ac:dyDescent="0.25">
      <c r="H106" s="10" t="s">
        <v>29</v>
      </c>
      <c r="I106">
        <v>0.17106182202377301</v>
      </c>
      <c r="J106">
        <v>0.14483381731551609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10"/>
      <c r="I111" s="10" t="s">
        <v>12</v>
      </c>
      <c r="J111" s="10" t="s">
        <v>13</v>
      </c>
      <c r="P111" s="10"/>
      <c r="Q111" s="10" t="s">
        <v>12</v>
      </c>
      <c r="R111" s="10" t="s">
        <v>13</v>
      </c>
    </row>
    <row r="112" spans="1:18" x14ac:dyDescent="0.25">
      <c r="A112" s="3" t="s">
        <v>14</v>
      </c>
      <c r="B112">
        <v>5.6807372253494206</v>
      </c>
      <c r="C112">
        <v>4.5767375246257247</v>
      </c>
      <c r="H112" s="10" t="s">
        <v>15</v>
      </c>
      <c r="I112">
        <v>8.1649257193656205E-2</v>
      </c>
      <c r="J112">
        <v>0.1068888573468072</v>
      </c>
      <c r="P112" s="10" t="s">
        <v>16</v>
      </c>
      <c r="Q112">
        <v>15.899580777386349</v>
      </c>
      <c r="R112">
        <v>51.757997434344311</v>
      </c>
    </row>
    <row r="113" spans="1:18" x14ac:dyDescent="0.25">
      <c r="A113" s="3" t="s">
        <v>17</v>
      </c>
      <c r="B113">
        <v>36.576892076819888</v>
      </c>
      <c r="C113">
        <v>20.589632481342349</v>
      </c>
      <c r="H113" s="10" t="s">
        <v>18</v>
      </c>
      <c r="I113">
        <v>8.6413673640210034E-2</v>
      </c>
      <c r="J113">
        <v>0.1206855486741258</v>
      </c>
      <c r="P113" s="10" t="s">
        <v>19</v>
      </c>
      <c r="Q113">
        <v>17.089175934852239</v>
      </c>
      <c r="R113">
        <v>41.569867395055411</v>
      </c>
    </row>
    <row r="114" spans="1:18" x14ac:dyDescent="0.25">
      <c r="A114" s="3" t="s">
        <v>20</v>
      </c>
      <c r="B114">
        <v>19.128736681880721</v>
      </c>
      <c r="C114">
        <v>30.44331188056373</v>
      </c>
      <c r="H114" s="10" t="s">
        <v>21</v>
      </c>
      <c r="I114">
        <v>0.1043375907492898</v>
      </c>
      <c r="J114">
        <v>0.20620161205014531</v>
      </c>
      <c r="P114" s="10" t="s">
        <v>22</v>
      </c>
      <c r="Q114">
        <v>44.934371396284433</v>
      </c>
      <c r="R114">
        <v>131.75906501833759</v>
      </c>
    </row>
    <row r="115" spans="1:18" x14ac:dyDescent="0.25">
      <c r="A115" s="3" t="s">
        <v>23</v>
      </c>
      <c r="B115">
        <v>27.704213121219841</v>
      </c>
      <c r="C115">
        <v>33.71183915307931</v>
      </c>
      <c r="H115" s="10" t="s">
        <v>24</v>
      </c>
      <c r="I115">
        <v>7.2956268987627054E-2</v>
      </c>
      <c r="J115">
        <v>0.1399166778820044</v>
      </c>
    </row>
    <row r="116" spans="1:18" x14ac:dyDescent="0.25">
      <c r="H116" s="10" t="s">
        <v>25</v>
      </c>
      <c r="I116">
        <v>0.1196211083761065</v>
      </c>
      <c r="J116">
        <v>0.14401004490939051</v>
      </c>
    </row>
    <row r="117" spans="1:18" x14ac:dyDescent="0.25">
      <c r="H117" s="10" t="s">
        <v>26</v>
      </c>
      <c r="I117">
        <v>0.15432677806541489</v>
      </c>
      <c r="J117">
        <v>0.15279884637023269</v>
      </c>
      <c r="P117" s="10" t="s">
        <v>27</v>
      </c>
      <c r="Q117">
        <v>1765.262258178821</v>
      </c>
    </row>
    <row r="118" spans="1:18" x14ac:dyDescent="0.25">
      <c r="H118" s="10" t="s">
        <v>28</v>
      </c>
      <c r="I118">
        <v>0.31172828797498903</v>
      </c>
      <c r="J118">
        <v>0.19427603256163131</v>
      </c>
    </row>
    <row r="119" spans="1:18" x14ac:dyDescent="0.25">
      <c r="H119" s="10" t="s">
        <v>29</v>
      </c>
      <c r="I119">
        <v>0.10496341912382361</v>
      </c>
      <c r="J119">
        <v>0.28169563821747351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13.708284549876961</v>
      </c>
      <c r="C146">
        <v>10.22007878820367</v>
      </c>
    </row>
    <row r="147" spans="1:25" x14ac:dyDescent="0.25">
      <c r="A147" s="3" t="s">
        <v>17</v>
      </c>
      <c r="B147">
        <v>18.236652524447742</v>
      </c>
      <c r="C147">
        <v>12.183722738685381</v>
      </c>
    </row>
    <row r="148" spans="1:25" x14ac:dyDescent="0.25">
      <c r="A148" s="3" t="s">
        <v>20</v>
      </c>
      <c r="B148">
        <v>5.0534277676790893</v>
      </c>
      <c r="C148">
        <v>6.026993391463602</v>
      </c>
    </row>
    <row r="149" spans="1:25" x14ac:dyDescent="0.25">
      <c r="A149" s="3" t="s">
        <v>23</v>
      </c>
      <c r="B149">
        <v>6.1176097711502608</v>
      </c>
      <c r="C149">
        <v>42.071376432291387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11"/>
      <c r="B159" s="11" t="s">
        <v>12</v>
      </c>
      <c r="C159" s="11" t="s">
        <v>68</v>
      </c>
      <c r="D159" s="11" t="s">
        <v>69</v>
      </c>
      <c r="H159" s="11"/>
      <c r="I159" s="11" t="s">
        <v>13</v>
      </c>
      <c r="J159" s="11" t="s">
        <v>70</v>
      </c>
      <c r="K159" s="11" t="s">
        <v>71</v>
      </c>
      <c r="O159" s="11"/>
      <c r="P159" s="11" t="s">
        <v>12</v>
      </c>
      <c r="Q159" s="11" t="s">
        <v>13</v>
      </c>
      <c r="W159" s="11"/>
      <c r="X159" s="11" t="s">
        <v>12</v>
      </c>
      <c r="Y159" s="11" t="s">
        <v>13</v>
      </c>
    </row>
    <row r="160" spans="1:25" x14ac:dyDescent="0.25">
      <c r="A160" s="11" t="s">
        <v>14</v>
      </c>
      <c r="B160">
        <v>9.1071128623936112E-2</v>
      </c>
      <c r="C160">
        <v>-6.4271715539133231E-2</v>
      </c>
      <c r="D160">
        <v>-7.0044563507551671E-2</v>
      </c>
      <c r="H160" s="11" t="s">
        <v>72</v>
      </c>
      <c r="I160">
        <v>6.4461036494633542E-2</v>
      </c>
      <c r="J160">
        <v>6.8688154158681389E-2</v>
      </c>
      <c r="K160">
        <v>7.9513628801175434E-2</v>
      </c>
      <c r="O160" s="11" t="s">
        <v>73</v>
      </c>
      <c r="P160">
        <v>-0.26847310670499708</v>
      </c>
      <c r="Q160">
        <v>-9.1760059232765007E-2</v>
      </c>
      <c r="W160" s="11" t="s">
        <v>15</v>
      </c>
      <c r="X160">
        <v>2.185683876198545E-2</v>
      </c>
      <c r="Y160">
        <v>4.8101509333715507E-2</v>
      </c>
    </row>
    <row r="161" spans="1:25" x14ac:dyDescent="0.25">
      <c r="A161" s="11" t="s">
        <v>17</v>
      </c>
      <c r="B161">
        <v>8.9328058573585792E-2</v>
      </c>
      <c r="C161">
        <v>3.324738576191665E-3</v>
      </c>
      <c r="D161">
        <v>-3.4829134912385288E-3</v>
      </c>
      <c r="H161" s="11" t="s">
        <v>74</v>
      </c>
      <c r="I161">
        <v>-9.410586246031781E-2</v>
      </c>
      <c r="J161">
        <v>-0.1096761261882605</v>
      </c>
      <c r="K161">
        <v>-0.12430706997511171</v>
      </c>
      <c r="O161" s="11" t="s">
        <v>75</v>
      </c>
      <c r="P161">
        <v>7.652499997591182E-2</v>
      </c>
      <c r="Q161">
        <v>5.8745887908767613E-2</v>
      </c>
      <c r="W161" s="11" t="s">
        <v>18</v>
      </c>
      <c r="X161">
        <v>3.820722707522186E-2</v>
      </c>
      <c r="Y161">
        <v>9.9047082358648779E-3</v>
      </c>
    </row>
    <row r="162" spans="1:25" x14ac:dyDescent="0.25">
      <c r="A162" s="11" t="s">
        <v>20</v>
      </c>
      <c r="B162">
        <v>2.5196824845593602E-2</v>
      </c>
      <c r="C162">
        <v>2.5921266558394291E-2</v>
      </c>
      <c r="D162">
        <v>1.3019693639486419E-2</v>
      </c>
      <c r="H162" s="11" t="s">
        <v>76</v>
      </c>
      <c r="I162">
        <v>8.1639452132605903E-3</v>
      </c>
      <c r="J162">
        <v>-4.9370711717259458E-2</v>
      </c>
      <c r="K162">
        <v>-6.0887593908849333E-2</v>
      </c>
      <c r="O162" s="11" t="s">
        <v>77</v>
      </c>
      <c r="P162">
        <v>3.7981574337145059E-2</v>
      </c>
      <c r="Q162">
        <v>5.4240601886396307E-4</v>
      </c>
      <c r="W162" s="11" t="s">
        <v>21</v>
      </c>
      <c r="X162">
        <v>5.6052046015889541E-2</v>
      </c>
      <c r="Y162">
        <v>8.317677898874952E-2</v>
      </c>
    </row>
    <row r="163" spans="1:25" x14ac:dyDescent="0.25">
      <c r="A163" s="11" t="s">
        <v>23</v>
      </c>
      <c r="B163">
        <v>-0.24303662632233969</v>
      </c>
      <c r="C163">
        <v>0.13299993462003151</v>
      </c>
      <c r="D163">
        <v>0.1051503271619445</v>
      </c>
      <c r="H163" s="11" t="s">
        <v>78</v>
      </c>
      <c r="I163">
        <v>-7.9402497418583795E-2</v>
      </c>
      <c r="J163">
        <v>5.4066320664292879E-2</v>
      </c>
      <c r="K163">
        <v>3.5476849532027212E-2</v>
      </c>
      <c r="O163" s="11" t="s">
        <v>79</v>
      </c>
      <c r="P163">
        <v>4.7807421695360293E-2</v>
      </c>
      <c r="Q163">
        <v>-6.3197702706448408E-2</v>
      </c>
      <c r="W163" s="11" t="s">
        <v>24</v>
      </c>
      <c r="X163">
        <v>8.7459395118024183E-2</v>
      </c>
      <c r="Y163">
        <v>8.7967058236162021E-2</v>
      </c>
    </row>
    <row r="164" spans="1:25" x14ac:dyDescent="0.25">
      <c r="W164" s="11" t="s">
        <v>25</v>
      </c>
      <c r="X164">
        <v>7.5908547335166443E-2</v>
      </c>
      <c r="Y164">
        <v>0.1137446462568753</v>
      </c>
    </row>
    <row r="165" spans="1:25" x14ac:dyDescent="0.25">
      <c r="W165" s="11" t="s">
        <v>26</v>
      </c>
      <c r="X165">
        <v>6.5746393480160384E-2</v>
      </c>
      <c r="Y165">
        <v>-1.8608470803457691E-2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11" t="s">
        <v>28</v>
      </c>
      <c r="X166">
        <v>7.2853945595016747E-2</v>
      </c>
      <c r="Y166">
        <v>0.1004627382306524</v>
      </c>
    </row>
    <row r="167" spans="1:25" x14ac:dyDescent="0.25">
      <c r="A167" s="11"/>
      <c r="B167" s="11" t="s">
        <v>12</v>
      </c>
      <c r="C167" s="11" t="s">
        <v>68</v>
      </c>
      <c r="D167" s="11" t="s">
        <v>69</v>
      </c>
      <c r="H167" s="11"/>
      <c r="I167" s="11" t="s">
        <v>13</v>
      </c>
      <c r="J167" s="11" t="s">
        <v>70</v>
      </c>
      <c r="K167" s="11" t="s">
        <v>71</v>
      </c>
      <c r="O167" s="11"/>
      <c r="P167" s="11" t="s">
        <v>12</v>
      </c>
      <c r="Q167" s="11" t="s">
        <v>13</v>
      </c>
      <c r="W167" s="11" t="s">
        <v>29</v>
      </c>
      <c r="X167">
        <v>-0.25803294731886223</v>
      </c>
      <c r="Y167">
        <v>-8.1052637478156997E-2</v>
      </c>
    </row>
    <row r="168" spans="1:25" x14ac:dyDescent="0.25">
      <c r="A168" s="11" t="s">
        <v>14</v>
      </c>
      <c r="B168">
        <v>0.2773794305898053</v>
      </c>
      <c r="C168">
        <v>0.19291170209532679</v>
      </c>
      <c r="D168">
        <v>0.25183919142239591</v>
      </c>
      <c r="H168" s="11" t="s">
        <v>72</v>
      </c>
      <c r="I168">
        <v>0.46555618436440099</v>
      </c>
      <c r="J168">
        <v>0.55380538897383658</v>
      </c>
      <c r="K168">
        <v>0.4726483965725885</v>
      </c>
      <c r="O168" s="11" t="s">
        <v>73</v>
      </c>
      <c r="P168">
        <v>0.68587844608283377</v>
      </c>
      <c r="Q168">
        <v>0.55481121215248874</v>
      </c>
    </row>
    <row r="169" spans="1:25" x14ac:dyDescent="0.25">
      <c r="A169" s="11" t="s">
        <v>17</v>
      </c>
      <c r="B169">
        <v>0.28468584878770209</v>
      </c>
      <c r="C169">
        <v>0.23128144308977569</v>
      </c>
      <c r="D169">
        <v>0.34326954656498382</v>
      </c>
      <c r="H169" s="11" t="s">
        <v>74</v>
      </c>
      <c r="I169">
        <v>0.58471996489620848</v>
      </c>
      <c r="J169">
        <v>0.59004622834053477</v>
      </c>
      <c r="K169">
        <v>0.49555295471839672</v>
      </c>
      <c r="O169" s="11" t="s">
        <v>75</v>
      </c>
      <c r="P169">
        <v>0.65090666865774782</v>
      </c>
      <c r="Q169">
        <v>0.49628357197316481</v>
      </c>
    </row>
    <row r="170" spans="1:25" x14ac:dyDescent="0.25">
      <c r="A170" s="11" t="s">
        <v>20</v>
      </c>
      <c r="B170">
        <v>0.35588972803727709</v>
      </c>
      <c r="C170">
        <v>0.19165000390866291</v>
      </c>
      <c r="D170">
        <v>0.12079359508846051</v>
      </c>
      <c r="H170" s="11" t="s">
        <v>76</v>
      </c>
      <c r="I170">
        <v>0.28686102770013361</v>
      </c>
      <c r="J170">
        <v>0.34827345425868861</v>
      </c>
      <c r="K170">
        <v>0.26790548719877277</v>
      </c>
      <c r="O170" s="11" t="s">
        <v>77</v>
      </c>
      <c r="P170">
        <v>0.2360286891466114</v>
      </c>
      <c r="Q170">
        <v>0.31918467760689101</v>
      </c>
      <c r="W170" s="3" t="s">
        <v>81</v>
      </c>
    </row>
    <row r="171" spans="1:25" x14ac:dyDescent="0.25">
      <c r="A171" s="11" t="s">
        <v>23</v>
      </c>
      <c r="B171">
        <v>0.2203784427559829</v>
      </c>
      <c r="C171">
        <v>0.19780110359219749</v>
      </c>
      <c r="D171">
        <v>0.27184489730997308</v>
      </c>
      <c r="H171" s="11" t="s">
        <v>78</v>
      </c>
      <c r="I171">
        <v>0.4227085700321917</v>
      </c>
      <c r="J171">
        <v>0.42546345982598832</v>
      </c>
      <c r="K171">
        <v>0.34265096496910857</v>
      </c>
      <c r="O171" s="11" t="s">
        <v>79</v>
      </c>
      <c r="P171">
        <v>0.61926922605690948</v>
      </c>
      <c r="Q171">
        <v>0.33473183201639339</v>
      </c>
      <c r="W171" s="11"/>
      <c r="X171" s="11" t="s">
        <v>12</v>
      </c>
      <c r="Y171" s="11" t="s">
        <v>13</v>
      </c>
    </row>
    <row r="172" spans="1:25" x14ac:dyDescent="0.25">
      <c r="W172" s="11" t="s">
        <v>15</v>
      </c>
      <c r="X172">
        <v>0.29549160678658248</v>
      </c>
      <c r="Y172">
        <v>0.29327418931773619</v>
      </c>
    </row>
    <row r="173" spans="1:25" x14ac:dyDescent="0.25">
      <c r="W173" s="11" t="s">
        <v>18</v>
      </c>
      <c r="X173">
        <v>0.23104586581753289</v>
      </c>
      <c r="Y173">
        <v>0.20671223683849951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11" t="s">
        <v>21</v>
      </c>
      <c r="X174">
        <v>0.61140677857744741</v>
      </c>
      <c r="Y174">
        <v>0.29888017055549659</v>
      </c>
    </row>
    <row r="175" spans="1:25" x14ac:dyDescent="0.25">
      <c r="A175" s="11"/>
      <c r="B175" s="11" t="s">
        <v>12</v>
      </c>
      <c r="C175" s="11" t="s">
        <v>68</v>
      </c>
      <c r="D175" s="11" t="s">
        <v>69</v>
      </c>
      <c r="H175" s="11"/>
      <c r="I175" s="11" t="s">
        <v>13</v>
      </c>
      <c r="J175" s="11" t="s">
        <v>70</v>
      </c>
      <c r="K175" s="11" t="s">
        <v>71</v>
      </c>
      <c r="O175" s="11"/>
      <c r="P175" s="11" t="s">
        <v>12</v>
      </c>
      <c r="Q175" s="11" t="s">
        <v>13</v>
      </c>
      <c r="W175" s="11" t="s">
        <v>24</v>
      </c>
      <c r="X175">
        <v>0.64104708825649237</v>
      </c>
      <c r="Y175">
        <v>0.48579122124067481</v>
      </c>
    </row>
    <row r="176" spans="1:25" x14ac:dyDescent="0.25">
      <c r="A176" s="11" t="s">
        <v>14</v>
      </c>
      <c r="B176">
        <v>-0.24564337109924911</v>
      </c>
      <c r="C176">
        <v>3.9824052299868927E-2</v>
      </c>
      <c r="D176">
        <v>7.0343328905185763E-3</v>
      </c>
      <c r="H176" s="11" t="s">
        <v>72</v>
      </c>
      <c r="I176">
        <v>0.35567047589270168</v>
      </c>
      <c r="J176">
        <v>0.64304808914100919</v>
      </c>
      <c r="K176">
        <v>0.58281562802005948</v>
      </c>
      <c r="O176" s="11" t="s">
        <v>73</v>
      </c>
      <c r="P176">
        <v>-2.6792902536182679E-2</v>
      </c>
      <c r="Q176">
        <v>3.500429881635273E-4</v>
      </c>
      <c r="W176" s="11" t="s">
        <v>25</v>
      </c>
      <c r="X176">
        <v>0.37798051669675209</v>
      </c>
      <c r="Y176">
        <v>0.25338896594160509</v>
      </c>
    </row>
    <row r="177" spans="1:25" x14ac:dyDescent="0.25">
      <c r="A177" s="11" t="s">
        <v>17</v>
      </c>
      <c r="B177">
        <v>-0.1280466797058549</v>
      </c>
      <c r="C177">
        <v>8.1389219607586771E-2</v>
      </c>
      <c r="D177">
        <v>6.324747571777313E-2</v>
      </c>
      <c r="H177" s="11" t="s">
        <v>74</v>
      </c>
      <c r="I177">
        <v>6.6788765267906504E-3</v>
      </c>
      <c r="J177">
        <v>0.51026571257342412</v>
      </c>
      <c r="K177">
        <v>0.43901678028207147</v>
      </c>
      <c r="O177" s="11" t="s">
        <v>75</v>
      </c>
      <c r="P177">
        <v>0.29277043667328517</v>
      </c>
      <c r="Q177">
        <v>0.36011150047391299</v>
      </c>
      <c r="W177" s="11" t="s">
        <v>26</v>
      </c>
      <c r="X177">
        <v>5.2597689490483789E-2</v>
      </c>
      <c r="Y177">
        <v>3.6072409627461048E-2</v>
      </c>
    </row>
    <row r="178" spans="1:25" x14ac:dyDescent="0.25">
      <c r="A178" s="11" t="s">
        <v>20</v>
      </c>
      <c r="B178">
        <v>-4.174036731827762E-2</v>
      </c>
      <c r="C178">
        <v>0.44453201790463909</v>
      </c>
      <c r="D178">
        <v>0.29965789853310448</v>
      </c>
      <c r="H178" s="11" t="s">
        <v>76</v>
      </c>
      <c r="I178">
        <v>1.8307597961938059E-2</v>
      </c>
      <c r="J178">
        <v>0.48787254796477919</v>
      </c>
      <c r="K178">
        <v>0.44974139027346149</v>
      </c>
      <c r="O178" s="11" t="s">
        <v>77</v>
      </c>
      <c r="P178">
        <v>0.38630391084124249</v>
      </c>
      <c r="Q178">
        <v>0.125269069894757</v>
      </c>
      <c r="W178" s="11" t="s">
        <v>28</v>
      </c>
      <c r="X178">
        <v>0.61492844758593812</v>
      </c>
      <c r="Y178">
        <v>0.4561389413360476</v>
      </c>
    </row>
    <row r="179" spans="1:25" x14ac:dyDescent="0.25">
      <c r="A179" s="11" t="s">
        <v>23</v>
      </c>
      <c r="B179">
        <v>0.39187315417205021</v>
      </c>
      <c r="C179">
        <v>0.46707122234075349</v>
      </c>
      <c r="D179">
        <v>0.35181075603463741</v>
      </c>
      <c r="H179" s="11" t="s">
        <v>78</v>
      </c>
      <c r="I179">
        <v>-0.43370222766406419</v>
      </c>
      <c r="J179">
        <v>-0.20420315192870661</v>
      </c>
      <c r="K179">
        <v>-0.27275692229623433</v>
      </c>
      <c r="O179" s="11" t="s">
        <v>79</v>
      </c>
      <c r="P179">
        <v>-4.9100381447873258E-2</v>
      </c>
      <c r="Q179">
        <v>8.8044768293150596E-3</v>
      </c>
      <c r="W179" s="11" t="s">
        <v>29</v>
      </c>
      <c r="X179">
        <v>0.69955617331048703</v>
      </c>
      <c r="Y179">
        <v>0.56930739896802762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11"/>
      <c r="B183" s="11" t="s">
        <v>12</v>
      </c>
      <c r="C183" s="11" t="s">
        <v>68</v>
      </c>
      <c r="D183" s="11" t="s">
        <v>69</v>
      </c>
      <c r="H183" s="11"/>
      <c r="I183" s="11" t="s">
        <v>13</v>
      </c>
      <c r="J183" s="11" t="s">
        <v>70</v>
      </c>
      <c r="K183" s="11" t="s">
        <v>71</v>
      </c>
      <c r="O183" s="11"/>
      <c r="P183" s="11" t="s">
        <v>12</v>
      </c>
      <c r="Q183" s="11" t="s">
        <v>13</v>
      </c>
      <c r="W183" s="11"/>
      <c r="X183" s="11" t="s">
        <v>12</v>
      </c>
      <c r="Y183" s="11" t="s">
        <v>13</v>
      </c>
    </row>
    <row r="184" spans="1:25" x14ac:dyDescent="0.25">
      <c r="A184" s="11" t="s">
        <v>14</v>
      </c>
      <c r="B184">
        <v>-1.0976386261975359E-2</v>
      </c>
      <c r="C184">
        <v>1.452768567383475E-2</v>
      </c>
      <c r="D184">
        <v>1.9667074740754999E-2</v>
      </c>
      <c r="H184" s="11" t="s">
        <v>72</v>
      </c>
      <c r="I184">
        <v>0.10625543771309549</v>
      </c>
      <c r="J184">
        <v>6.9170315776634461E-2</v>
      </c>
      <c r="K184">
        <v>7.8536237799427797E-2</v>
      </c>
      <c r="O184" s="11" t="s">
        <v>73</v>
      </c>
      <c r="P184">
        <v>0.13372464377241511</v>
      </c>
      <c r="Q184">
        <v>0.15360107634455669</v>
      </c>
      <c r="W184" s="11" t="s">
        <v>15</v>
      </c>
      <c r="X184">
        <v>-0.1077048403437682</v>
      </c>
      <c r="Y184">
        <v>-0.10269335019539889</v>
      </c>
    </row>
    <row r="185" spans="1:25" x14ac:dyDescent="0.25">
      <c r="A185" s="11" t="s">
        <v>17</v>
      </c>
      <c r="B185">
        <v>-3.9419234812463162E-3</v>
      </c>
      <c r="C185">
        <v>-1.556561627611428E-2</v>
      </c>
      <c r="D185">
        <v>-8.3661995197677145E-3</v>
      </c>
      <c r="H185" s="11" t="s">
        <v>74</v>
      </c>
      <c r="I185">
        <v>0.14157640227015469</v>
      </c>
      <c r="J185">
        <v>9.2125016085368189E-2</v>
      </c>
      <c r="K185">
        <v>9.0790306129453768E-2</v>
      </c>
      <c r="O185" s="11" t="s">
        <v>75</v>
      </c>
      <c r="P185">
        <v>0.13518083696990579</v>
      </c>
      <c r="Q185">
        <v>6.0921205501301041E-2</v>
      </c>
      <c r="W185" s="11" t="s">
        <v>18</v>
      </c>
      <c r="X185">
        <v>-1.9194306271480902E-2</v>
      </c>
      <c r="Y185">
        <v>-5.9567226983112287E-2</v>
      </c>
    </row>
    <row r="186" spans="1:25" x14ac:dyDescent="0.25">
      <c r="A186" s="11" t="s">
        <v>20</v>
      </c>
      <c r="B186">
        <v>0.11930281307534379</v>
      </c>
      <c r="C186">
        <v>1.0986960296440839E-2</v>
      </c>
      <c r="D186">
        <v>1.6549023460039329E-2</v>
      </c>
      <c r="H186" s="11" t="s">
        <v>76</v>
      </c>
      <c r="I186">
        <v>-5.4485425593939762E-2</v>
      </c>
      <c r="J186">
        <v>-5.0145529728472818E-2</v>
      </c>
      <c r="K186">
        <v>-4.4698683341973383E-2</v>
      </c>
      <c r="O186" s="11" t="s">
        <v>77</v>
      </c>
      <c r="P186">
        <v>-5.4709321528747502E-2</v>
      </c>
      <c r="Q186">
        <v>-5.6002186264658048E-2</v>
      </c>
      <c r="W186" s="11" t="s">
        <v>21</v>
      </c>
      <c r="X186">
        <v>-3.0253147235550538E-2</v>
      </c>
      <c r="Y186">
        <v>2.2632171875999699E-2</v>
      </c>
    </row>
    <row r="187" spans="1:25" x14ac:dyDescent="0.25">
      <c r="A187" s="11" t="s">
        <v>23</v>
      </c>
      <c r="B187">
        <v>9.3388461764224925E-2</v>
      </c>
      <c r="C187">
        <v>1.9471038001234741E-2</v>
      </c>
      <c r="D187">
        <v>4.4347930080918092E-2</v>
      </c>
      <c r="H187" s="11" t="s">
        <v>78</v>
      </c>
      <c r="I187">
        <v>-0.15136031053096341</v>
      </c>
      <c r="J187">
        <v>-5.6274036677853183E-2</v>
      </c>
      <c r="K187">
        <v>-3.078440166380448E-2</v>
      </c>
      <c r="O187" s="11" t="s">
        <v>79</v>
      </c>
      <c r="P187">
        <v>-0.14918792600428579</v>
      </c>
      <c r="Q187">
        <v>-0.13168794129365091</v>
      </c>
      <c r="W187" s="11" t="s">
        <v>24</v>
      </c>
      <c r="X187">
        <v>0.27783027898741958</v>
      </c>
      <c r="Y187">
        <v>0.33779377091669249</v>
      </c>
    </row>
    <row r="188" spans="1:25" x14ac:dyDescent="0.25">
      <c r="W188" s="11" t="s">
        <v>25</v>
      </c>
      <c r="X188">
        <v>-0.19143116475170119</v>
      </c>
      <c r="Y188">
        <v>-0.24575222750374509</v>
      </c>
    </row>
    <row r="189" spans="1:25" x14ac:dyDescent="0.25">
      <c r="W189" s="11" t="s">
        <v>26</v>
      </c>
      <c r="X189">
        <v>-0.33581297220984863</v>
      </c>
      <c r="Y189">
        <v>7.9437053432274363E-2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11" t="s">
        <v>28</v>
      </c>
      <c r="X190">
        <v>1.072810283222349E-2</v>
      </c>
      <c r="Y190">
        <v>-0.23611572666067901</v>
      </c>
    </row>
    <row r="191" spans="1:25" x14ac:dyDescent="0.25">
      <c r="A191" s="11"/>
      <c r="B191" s="11" t="s">
        <v>12</v>
      </c>
      <c r="C191" s="11" t="s">
        <v>68</v>
      </c>
      <c r="D191" s="11" t="s">
        <v>69</v>
      </c>
      <c r="H191" s="11"/>
      <c r="I191" s="11" t="s">
        <v>13</v>
      </c>
      <c r="J191" s="11" t="s">
        <v>70</v>
      </c>
      <c r="K191" s="11" t="s">
        <v>71</v>
      </c>
      <c r="O191" s="11"/>
      <c r="P191" s="11" t="s">
        <v>12</v>
      </c>
      <c r="Q191" s="11" t="s">
        <v>13</v>
      </c>
      <c r="W191" s="11" t="s">
        <v>29</v>
      </c>
      <c r="X191">
        <v>-5.3855827233013943E-2</v>
      </c>
      <c r="Y191">
        <v>-2.8222329521970589E-2</v>
      </c>
    </row>
    <row r="192" spans="1:25" x14ac:dyDescent="0.25">
      <c r="A192" s="11" t="s">
        <v>14</v>
      </c>
      <c r="B192">
        <v>-4.5147791338630821E-3</v>
      </c>
      <c r="C192">
        <v>1.055871637557807E-2</v>
      </c>
      <c r="D192">
        <v>1.085751817424423E-2</v>
      </c>
      <c r="H192" s="11" t="s">
        <v>72</v>
      </c>
      <c r="I192">
        <v>1.498393246545182E-3</v>
      </c>
      <c r="J192">
        <v>-3.6859338961945903E-2</v>
      </c>
      <c r="K192">
        <v>-5.7819171288744843E-2</v>
      </c>
      <c r="O192" s="11" t="s">
        <v>73</v>
      </c>
      <c r="P192">
        <v>3.6413045992475752E-2</v>
      </c>
      <c r="Q192">
        <v>7.0081415630741911E-2</v>
      </c>
    </row>
    <row r="193" spans="1:25" x14ac:dyDescent="0.25">
      <c r="A193" s="11" t="s">
        <v>17</v>
      </c>
      <c r="B193">
        <v>-2.6599326906928299E-2</v>
      </c>
      <c r="C193">
        <v>3.8851852681099912E-2</v>
      </c>
      <c r="D193">
        <v>3.0861302946377851E-2</v>
      </c>
      <c r="H193" s="11" t="s">
        <v>74</v>
      </c>
      <c r="I193">
        <v>-2.5310058595487839E-2</v>
      </c>
      <c r="J193">
        <v>0.1046153040068174</v>
      </c>
      <c r="K193">
        <v>9.3160824088148297E-2</v>
      </c>
      <c r="O193" s="11" t="s">
        <v>75</v>
      </c>
      <c r="P193">
        <v>-0.11524524642610449</v>
      </c>
      <c r="Q193">
        <v>-2.8691259921958489E-2</v>
      </c>
    </row>
    <row r="194" spans="1:25" x14ac:dyDescent="0.25">
      <c r="A194" s="11" t="s">
        <v>20</v>
      </c>
      <c r="B194">
        <v>-7.6112758232448952E-2</v>
      </c>
      <c r="C194">
        <v>8.108079999291438E-4</v>
      </c>
      <c r="D194">
        <v>-1.12016234878933E-2</v>
      </c>
      <c r="H194" s="11" t="s">
        <v>76</v>
      </c>
      <c r="I194">
        <v>-8.3058259310800891E-3</v>
      </c>
      <c r="J194">
        <v>-5.9320850862548229E-3</v>
      </c>
      <c r="K194">
        <v>6.5778066331070454E-3</v>
      </c>
      <c r="O194" s="11" t="s">
        <v>77</v>
      </c>
      <c r="P194">
        <v>-3.014991215601464E-2</v>
      </c>
      <c r="Q194">
        <v>-1.0111658098553701E-2</v>
      </c>
      <c r="W194" s="3" t="s">
        <v>89</v>
      </c>
    </row>
    <row r="195" spans="1:25" x14ac:dyDescent="0.25">
      <c r="A195" s="11" t="s">
        <v>23</v>
      </c>
      <c r="B195">
        <v>-3.2719062338767632E-2</v>
      </c>
      <c r="C195">
        <v>-6.9373649165881859E-2</v>
      </c>
      <c r="D195">
        <v>-5.8310854698746931E-2</v>
      </c>
      <c r="H195" s="11" t="s">
        <v>78</v>
      </c>
      <c r="I195">
        <v>-5.4832461698557357E-2</v>
      </c>
      <c r="J195">
        <v>-3.784050516026261E-3</v>
      </c>
      <c r="K195">
        <v>1.5433636502580599E-2</v>
      </c>
      <c r="O195" s="11" t="s">
        <v>79</v>
      </c>
      <c r="P195">
        <v>-6.8859375094088487E-2</v>
      </c>
      <c r="Q195">
        <v>-9.8891124570025898E-2</v>
      </c>
      <c r="W195" s="11"/>
      <c r="X195" s="11" t="s">
        <v>12</v>
      </c>
      <c r="Y195" s="11" t="s">
        <v>13</v>
      </c>
    </row>
    <row r="196" spans="1:25" x14ac:dyDescent="0.25">
      <c r="W196" s="11" t="s">
        <v>15</v>
      </c>
      <c r="X196">
        <v>-6.3368668094847716E-2</v>
      </c>
      <c r="Y196">
        <v>-3.7843455737409701E-2</v>
      </c>
    </row>
    <row r="197" spans="1:25" x14ac:dyDescent="0.25">
      <c r="W197" s="11" t="s">
        <v>18</v>
      </c>
      <c r="X197">
        <v>-2.6601800111069159E-2</v>
      </c>
      <c r="Y197">
        <v>-2.34174334827329E-2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11" t="s">
        <v>21</v>
      </c>
      <c r="X198">
        <v>0.16274744365873711</v>
      </c>
      <c r="Y198">
        <v>0.11829409866766399</v>
      </c>
    </row>
    <row r="199" spans="1:25" x14ac:dyDescent="0.25">
      <c r="A199" s="11"/>
      <c r="B199" s="11" t="s">
        <v>12</v>
      </c>
      <c r="C199" s="11" t="s">
        <v>68</v>
      </c>
      <c r="D199" s="11" t="s">
        <v>69</v>
      </c>
      <c r="H199" s="11"/>
      <c r="I199" s="11" t="s">
        <v>13</v>
      </c>
      <c r="J199" s="11" t="s">
        <v>70</v>
      </c>
      <c r="K199" s="11" t="s">
        <v>71</v>
      </c>
      <c r="O199" s="11"/>
      <c r="P199" s="11" t="s">
        <v>12</v>
      </c>
      <c r="Q199" s="11" t="s">
        <v>13</v>
      </c>
      <c r="W199" s="11" t="s">
        <v>24</v>
      </c>
      <c r="X199">
        <v>0.1149249785809926</v>
      </c>
      <c r="Y199">
        <v>5.7870262844306929E-2</v>
      </c>
    </row>
    <row r="200" spans="1:25" x14ac:dyDescent="0.25">
      <c r="A200" s="11" t="s">
        <v>14</v>
      </c>
      <c r="B200">
        <v>-6.5322186559704952E-3</v>
      </c>
      <c r="C200">
        <v>-9.9917840015520148E-2</v>
      </c>
      <c r="D200">
        <v>-8.1954442853750503E-2</v>
      </c>
      <c r="H200" s="11" t="s">
        <v>72</v>
      </c>
      <c r="I200">
        <v>0.1185402467631943</v>
      </c>
      <c r="J200">
        <v>-3.4467177316457223E-2</v>
      </c>
      <c r="K200">
        <v>-1.6158249853442299E-2</v>
      </c>
      <c r="O200" s="11" t="s">
        <v>73</v>
      </c>
      <c r="P200">
        <v>-2.7839341581820061E-2</v>
      </c>
      <c r="Q200">
        <v>8.1175885295968767E-2</v>
      </c>
      <c r="W200" s="11" t="s">
        <v>25</v>
      </c>
      <c r="X200">
        <v>1.008235248635329E-2</v>
      </c>
      <c r="Y200">
        <v>2.9887811902285118E-2</v>
      </c>
    </row>
    <row r="201" spans="1:25" x14ac:dyDescent="0.25">
      <c r="A201" s="11" t="s">
        <v>17</v>
      </c>
      <c r="B201">
        <v>3.894503601870619E-3</v>
      </c>
      <c r="C201">
        <v>-7.7057076309279493E-2</v>
      </c>
      <c r="D201">
        <v>-5.7395807869587277E-2</v>
      </c>
      <c r="H201" s="11" t="s">
        <v>74</v>
      </c>
      <c r="I201">
        <v>0.14865601577989981</v>
      </c>
      <c r="J201">
        <v>-5.2833221960136137E-2</v>
      </c>
      <c r="K201">
        <v>-6.191738431349552E-2</v>
      </c>
      <c r="O201" s="11" t="s">
        <v>75</v>
      </c>
      <c r="P201">
        <v>-2.7601043319028219E-2</v>
      </c>
      <c r="Q201">
        <v>4.7558113999920763E-2</v>
      </c>
      <c r="W201" s="11" t="s">
        <v>26</v>
      </c>
      <c r="X201">
        <v>-3.6137943980765447E-2</v>
      </c>
      <c r="Y201">
        <v>-4.8779102720317727E-2</v>
      </c>
    </row>
    <row r="202" spans="1:25" x14ac:dyDescent="0.25">
      <c r="A202" s="11" t="s">
        <v>20</v>
      </c>
      <c r="B202">
        <v>-7.7862013528406715E-2</v>
      </c>
      <c r="C202">
        <v>-7.1505464417062653E-2</v>
      </c>
      <c r="D202">
        <v>-6.7967431129251493E-2</v>
      </c>
      <c r="H202" s="11" t="s">
        <v>76</v>
      </c>
      <c r="I202">
        <v>4.5769454388849391E-2</v>
      </c>
      <c r="J202">
        <v>-2.7030364404110951E-2</v>
      </c>
      <c r="K202">
        <v>-2.7705934919343009E-2</v>
      </c>
      <c r="O202" s="11" t="s">
        <v>77</v>
      </c>
      <c r="P202">
        <v>-3.2896844364272627E-2</v>
      </c>
      <c r="Q202">
        <v>0.1022755643670462</v>
      </c>
      <c r="W202" s="11" t="s">
        <v>28</v>
      </c>
      <c r="X202">
        <v>0.1277480656914729</v>
      </c>
      <c r="Y202">
        <v>0.18756118406320851</v>
      </c>
    </row>
    <row r="203" spans="1:25" x14ac:dyDescent="0.25">
      <c r="A203" s="11" t="s">
        <v>23</v>
      </c>
      <c r="B203">
        <v>-4.5573691730043123E-2</v>
      </c>
      <c r="C203">
        <v>-0.1092231727244711</v>
      </c>
      <c r="D203">
        <v>-8.7715425468325975E-2</v>
      </c>
      <c r="H203" s="11" t="s">
        <v>78</v>
      </c>
      <c r="I203">
        <v>0.15364090363982311</v>
      </c>
      <c r="J203">
        <v>-6.6031401722942057E-2</v>
      </c>
      <c r="K203">
        <v>-7.5886643606673854E-2</v>
      </c>
      <c r="O203" s="11" t="s">
        <v>79</v>
      </c>
      <c r="P203">
        <v>-0.1055792197525191</v>
      </c>
      <c r="Q203">
        <v>-1.7178898161650798E-2</v>
      </c>
      <c r="W203" s="11" t="s">
        <v>29</v>
      </c>
      <c r="X203">
        <v>5.8187788252624197E-2</v>
      </c>
      <c r="Y203">
        <v>0.1026721509807112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11"/>
      <c r="B207" s="11" t="s">
        <v>12</v>
      </c>
      <c r="C207" s="11" t="s">
        <v>68</v>
      </c>
      <c r="D207" s="11" t="s">
        <v>69</v>
      </c>
      <c r="H207" s="11"/>
      <c r="I207" s="11" t="s">
        <v>13</v>
      </c>
      <c r="J207" s="11" t="s">
        <v>70</v>
      </c>
      <c r="K207" s="11" t="s">
        <v>71</v>
      </c>
      <c r="O207" s="11"/>
      <c r="P207" s="11" t="s">
        <v>12</v>
      </c>
      <c r="Q207" s="11" t="s">
        <v>13</v>
      </c>
      <c r="W207" s="11"/>
      <c r="X207" s="11" t="s">
        <v>12</v>
      </c>
      <c r="Y207" s="11" t="s">
        <v>13</v>
      </c>
    </row>
    <row r="208" spans="1:25" x14ac:dyDescent="0.25">
      <c r="A208" s="11" t="s">
        <v>14</v>
      </c>
      <c r="B208">
        <v>-5.8821183802117628E-2</v>
      </c>
      <c r="C208">
        <v>-5.5607460668137078E-2</v>
      </c>
      <c r="D208">
        <v>-7.1542958871785231E-2</v>
      </c>
      <c r="H208" s="11" t="s">
        <v>72</v>
      </c>
      <c r="I208">
        <v>0.3355271576648175</v>
      </c>
      <c r="J208">
        <v>0.77350885534208036</v>
      </c>
      <c r="K208">
        <v>0.78566764722857085</v>
      </c>
      <c r="O208" s="11" t="s">
        <v>73</v>
      </c>
      <c r="P208">
        <v>0.2234033759865339</v>
      </c>
      <c r="Q208">
        <v>0.30190861323105378</v>
      </c>
      <c r="W208" s="11" t="s">
        <v>15</v>
      </c>
      <c r="X208">
        <v>-7.1561515558475244E-2</v>
      </c>
      <c r="Y208">
        <v>-1.055205416431799E-2</v>
      </c>
    </row>
    <row r="209" spans="1:25" x14ac:dyDescent="0.25">
      <c r="A209" s="11" t="s">
        <v>17</v>
      </c>
      <c r="B209">
        <v>-0.28845677392862479</v>
      </c>
      <c r="C209">
        <v>-0.18665874541832911</v>
      </c>
      <c r="D209">
        <v>-0.19798406445435771</v>
      </c>
      <c r="H209" s="11" t="s">
        <v>74</v>
      </c>
      <c r="I209">
        <v>0.33916831963343769</v>
      </c>
      <c r="J209">
        <v>0.70777226896715129</v>
      </c>
      <c r="K209">
        <v>0.72160272989131991</v>
      </c>
      <c r="O209" s="11" t="s">
        <v>75</v>
      </c>
      <c r="P209">
        <v>0.27061799426097177</v>
      </c>
      <c r="Q209">
        <v>0.3568741638333901</v>
      </c>
      <c r="W209" s="11" t="s">
        <v>18</v>
      </c>
      <c r="X209">
        <v>-4.6066649037343622E-2</v>
      </c>
      <c r="Y209">
        <v>3.6592485691859452E-4</v>
      </c>
    </row>
    <row r="210" spans="1:25" x14ac:dyDescent="0.25">
      <c r="A210" s="11" t="s">
        <v>20</v>
      </c>
      <c r="B210">
        <v>0.40323694488013301</v>
      </c>
      <c r="C210">
        <v>0.34985981827134738</v>
      </c>
      <c r="D210">
        <v>0.36150286724002312</v>
      </c>
      <c r="H210" s="11" t="s">
        <v>76</v>
      </c>
      <c r="I210">
        <v>0.13779558669279299</v>
      </c>
      <c r="J210">
        <v>-3.0508476539840641E-2</v>
      </c>
      <c r="K210">
        <v>-5.2992572984157701E-2</v>
      </c>
      <c r="O210" s="11" t="s">
        <v>77</v>
      </c>
      <c r="P210">
        <v>-0.15257951708666631</v>
      </c>
      <c r="Q210">
        <v>0.16674121558672481</v>
      </c>
      <c r="W210" s="11" t="s">
        <v>21</v>
      </c>
      <c r="X210">
        <v>-1.3287736953723249E-2</v>
      </c>
      <c r="Y210">
        <v>5.8401767374367773E-2</v>
      </c>
    </row>
    <row r="211" spans="1:25" x14ac:dyDescent="0.25">
      <c r="A211" s="11" t="s">
        <v>23</v>
      </c>
      <c r="B211">
        <v>0.2496835574238761</v>
      </c>
      <c r="C211">
        <v>0.41233836841638749</v>
      </c>
      <c r="D211">
        <v>0.43281012635175559</v>
      </c>
      <c r="H211" s="11" t="s">
        <v>78</v>
      </c>
      <c r="I211">
        <v>0.5551198533618843</v>
      </c>
      <c r="J211">
        <v>0.72105230975401113</v>
      </c>
      <c r="K211">
        <v>0.74856434731861721</v>
      </c>
      <c r="O211" s="11" t="s">
        <v>79</v>
      </c>
      <c r="P211">
        <v>0.53795232387440683</v>
      </c>
      <c r="Q211">
        <v>6.522841476484148E-2</v>
      </c>
      <c r="W211" s="11" t="s">
        <v>24</v>
      </c>
      <c r="X211">
        <v>-0.10103924084360801</v>
      </c>
      <c r="Y211">
        <v>-1.5101340627651781E-2</v>
      </c>
    </row>
    <row r="212" spans="1:25" x14ac:dyDescent="0.25">
      <c r="W212" s="11" t="s">
        <v>25</v>
      </c>
      <c r="X212">
        <v>-4.3851858550227142E-2</v>
      </c>
      <c r="Y212">
        <v>1.363744403162421E-2</v>
      </c>
    </row>
    <row r="213" spans="1:25" x14ac:dyDescent="0.25">
      <c r="W213" s="11" t="s">
        <v>26</v>
      </c>
      <c r="X213">
        <v>-5.4184876545559348E-2</v>
      </c>
      <c r="Y213">
        <v>-4.1024911564042962E-2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11" t="s">
        <v>28</v>
      </c>
      <c r="X214">
        <v>-7.3840516000107423E-2</v>
      </c>
      <c r="Y214">
        <v>-1.452567913814911E-2</v>
      </c>
    </row>
    <row r="215" spans="1:25" x14ac:dyDescent="0.25">
      <c r="A215" s="11"/>
      <c r="B215" s="11" t="s">
        <v>12</v>
      </c>
      <c r="C215" s="11" t="s">
        <v>68</v>
      </c>
      <c r="D215" s="11" t="s">
        <v>69</v>
      </c>
      <c r="H215" s="11"/>
      <c r="I215" s="11" t="s">
        <v>13</v>
      </c>
      <c r="J215" s="11" t="s">
        <v>70</v>
      </c>
      <c r="K215" s="11" t="s">
        <v>71</v>
      </c>
      <c r="O215" s="11"/>
      <c r="P215" s="11" t="s">
        <v>12</v>
      </c>
      <c r="Q215" s="11" t="s">
        <v>13</v>
      </c>
      <c r="W215" s="11" t="s">
        <v>29</v>
      </c>
      <c r="X215">
        <v>-9.342910698937569E-2</v>
      </c>
      <c r="Y215">
        <v>1.290494323273121E-2</v>
      </c>
    </row>
    <row r="216" spans="1:25" x14ac:dyDescent="0.25">
      <c r="A216" s="11" t="s">
        <v>14</v>
      </c>
      <c r="B216">
        <v>-6.1640256734011793E-2</v>
      </c>
      <c r="C216">
        <v>-3.1457322262753051E-2</v>
      </c>
      <c r="D216">
        <v>-3.4956982369953302E-2</v>
      </c>
      <c r="H216" s="11" t="s">
        <v>72</v>
      </c>
      <c r="I216">
        <v>0.15000153205303091</v>
      </c>
      <c r="J216">
        <v>3.8441069085202083E-2</v>
      </c>
      <c r="K216">
        <v>2.905163605484852E-2</v>
      </c>
      <c r="O216" s="11" t="s">
        <v>73</v>
      </c>
      <c r="P216">
        <v>-2.0742769418081682E-2</v>
      </c>
      <c r="Q216">
        <v>7.8530605052661573E-3</v>
      </c>
    </row>
    <row r="217" spans="1:25" x14ac:dyDescent="0.25">
      <c r="A217" s="11" t="s">
        <v>17</v>
      </c>
      <c r="B217">
        <v>3.847068995177168E-3</v>
      </c>
      <c r="C217">
        <v>-1.6435815377668452E-2</v>
      </c>
      <c r="D217">
        <v>-2.1115258569163971E-2</v>
      </c>
      <c r="H217" s="11" t="s">
        <v>74</v>
      </c>
      <c r="I217">
        <v>0.1042638284676216</v>
      </c>
      <c r="J217">
        <v>2.9775700318919371E-3</v>
      </c>
      <c r="K217">
        <v>-1.3074362881340481E-2</v>
      </c>
      <c r="O217" s="11" t="s">
        <v>75</v>
      </c>
      <c r="P217">
        <v>8.9145800057085459E-2</v>
      </c>
      <c r="Q217">
        <v>7.1419772035854687E-2</v>
      </c>
    </row>
    <row r="218" spans="1:25" x14ac:dyDescent="0.25">
      <c r="A218" s="11" t="s">
        <v>20</v>
      </c>
      <c r="B218">
        <v>0.1745652904097047</v>
      </c>
      <c r="C218">
        <v>5.0091828214911982E-2</v>
      </c>
      <c r="D218">
        <v>3.809161346364677E-2</v>
      </c>
      <c r="H218" s="11" t="s">
        <v>76</v>
      </c>
      <c r="I218">
        <v>3.870126628917795E-2</v>
      </c>
      <c r="J218">
        <v>-2.1235059258475981E-2</v>
      </c>
      <c r="K218">
        <v>-3.7869515016703117E-2</v>
      </c>
      <c r="O218" s="11" t="s">
        <v>77</v>
      </c>
      <c r="P218">
        <v>3.6521907307654908E-2</v>
      </c>
      <c r="Q218">
        <v>5.108397509371234E-2</v>
      </c>
      <c r="W218" s="3" t="s">
        <v>94</v>
      </c>
    </row>
    <row r="219" spans="1:25" x14ac:dyDescent="0.25">
      <c r="A219" s="11" t="s">
        <v>23</v>
      </c>
      <c r="B219">
        <v>0.12674333821779751</v>
      </c>
      <c r="C219">
        <v>0.1056398250697862</v>
      </c>
      <c r="D219">
        <v>0.1052487417351157</v>
      </c>
      <c r="H219" s="11" t="s">
        <v>78</v>
      </c>
      <c r="I219">
        <v>0.1048472889078654</v>
      </c>
      <c r="J219">
        <v>4.2918721385317639E-2</v>
      </c>
      <c r="K219">
        <v>1.126315232245342E-2</v>
      </c>
      <c r="O219" s="11" t="s">
        <v>79</v>
      </c>
      <c r="P219">
        <v>2.6639544211319002E-2</v>
      </c>
      <c r="Q219">
        <v>5.6947320421706971E-2</v>
      </c>
      <c r="W219" s="11"/>
      <c r="X219" s="11" t="s">
        <v>12</v>
      </c>
      <c r="Y219" s="11" t="s">
        <v>13</v>
      </c>
    </row>
    <row r="220" spans="1:25" x14ac:dyDescent="0.25">
      <c r="W220" s="11" t="s">
        <v>15</v>
      </c>
      <c r="X220">
        <v>-3.6089052346225418E-3</v>
      </c>
      <c r="Y220">
        <v>-6.3371849119818685E-4</v>
      </c>
    </row>
    <row r="221" spans="1:25" x14ac:dyDescent="0.25">
      <c r="W221" s="11" t="s">
        <v>18</v>
      </c>
      <c r="X221">
        <v>-2.0913932733507092E-2</v>
      </c>
      <c r="Y221">
        <v>8.2937354168245908E-2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11" t="s">
        <v>21</v>
      </c>
      <c r="X222">
        <v>8.6385053837676445E-2</v>
      </c>
      <c r="Y222">
        <v>0.23100650587929569</v>
      </c>
    </row>
    <row r="223" spans="1:25" x14ac:dyDescent="0.25">
      <c r="A223" s="11"/>
      <c r="B223" s="11" t="s">
        <v>12</v>
      </c>
      <c r="C223" s="11" t="s">
        <v>68</v>
      </c>
      <c r="D223" s="11" t="s">
        <v>69</v>
      </c>
      <c r="H223" s="11"/>
      <c r="I223" s="11" t="s">
        <v>13</v>
      </c>
      <c r="J223" s="11" t="s">
        <v>70</v>
      </c>
      <c r="K223" s="11" t="s">
        <v>71</v>
      </c>
      <c r="O223" s="11"/>
      <c r="P223" s="11" t="s">
        <v>12</v>
      </c>
      <c r="Q223" s="11" t="s">
        <v>13</v>
      </c>
      <c r="W223" s="11" t="s">
        <v>24</v>
      </c>
      <c r="X223">
        <v>-1.130179762469692E-2</v>
      </c>
      <c r="Y223">
        <v>4.2777257660718278E-2</v>
      </c>
    </row>
    <row r="224" spans="1:25" x14ac:dyDescent="0.25">
      <c r="A224" s="11" t="s">
        <v>14</v>
      </c>
      <c r="B224">
        <v>-2.0925796668274019E-2</v>
      </c>
      <c r="C224">
        <v>5.2845693808207743E-2</v>
      </c>
      <c r="D224">
        <v>5.5494505379998949E-2</v>
      </c>
      <c r="H224" s="11" t="s">
        <v>72</v>
      </c>
      <c r="I224">
        <v>0.35932381330470903</v>
      </c>
      <c r="J224">
        <v>-1.367830591916131E-2</v>
      </c>
      <c r="K224">
        <v>-2.3602463446724418E-2</v>
      </c>
      <c r="O224" s="11" t="s">
        <v>73</v>
      </c>
      <c r="P224">
        <v>0.17152792542499859</v>
      </c>
      <c r="Q224">
        <v>0.25748054466649523</v>
      </c>
      <c r="W224" s="11" t="s">
        <v>25</v>
      </c>
      <c r="X224">
        <v>1.250195469390279E-2</v>
      </c>
      <c r="Y224">
        <v>3.1549839601016073E-2</v>
      </c>
    </row>
    <row r="225" spans="1:25" x14ac:dyDescent="0.25">
      <c r="A225" s="11" t="s">
        <v>17</v>
      </c>
      <c r="B225">
        <v>9.207514352883911E-2</v>
      </c>
      <c r="C225">
        <v>9.2952412567963688E-2</v>
      </c>
      <c r="D225">
        <v>9.8239290756998277E-2</v>
      </c>
      <c r="H225" s="11" t="s">
        <v>74</v>
      </c>
      <c r="I225">
        <v>0.17189703185424249</v>
      </c>
      <c r="J225">
        <v>0.11600921161678091</v>
      </c>
      <c r="K225">
        <v>0.1013538403318781</v>
      </c>
      <c r="O225" s="11" t="s">
        <v>75</v>
      </c>
      <c r="P225">
        <v>0.21131147173787049</v>
      </c>
      <c r="Q225">
        <v>0.31925074553486188</v>
      </c>
      <c r="W225" s="11" t="s">
        <v>26</v>
      </c>
      <c r="X225">
        <v>-3.013382848583555E-2</v>
      </c>
      <c r="Y225">
        <v>0.1005938961464499</v>
      </c>
    </row>
    <row r="226" spans="1:25" x14ac:dyDescent="0.25">
      <c r="A226" s="11" t="s">
        <v>20</v>
      </c>
      <c r="B226">
        <v>0.28458182161665491</v>
      </c>
      <c r="C226">
        <v>2.2555109287782139E-2</v>
      </c>
      <c r="D226">
        <v>2.643982905178803E-2</v>
      </c>
      <c r="H226" s="11" t="s">
        <v>76</v>
      </c>
      <c r="I226">
        <v>1.744847426462063E-2</v>
      </c>
      <c r="J226">
        <v>6.8416633755539052E-2</v>
      </c>
      <c r="K226">
        <v>5.0553222358882363E-2</v>
      </c>
      <c r="O226" s="11" t="s">
        <v>77</v>
      </c>
      <c r="P226">
        <v>-3.515869992845063E-2</v>
      </c>
      <c r="Q226">
        <v>3.94856323073738E-2</v>
      </c>
      <c r="W226" s="11" t="s">
        <v>28</v>
      </c>
      <c r="X226">
        <v>5.0142912922227077E-2</v>
      </c>
      <c r="Y226">
        <v>-3.3950157220242021E-2</v>
      </c>
    </row>
    <row r="227" spans="1:25" x14ac:dyDescent="0.25">
      <c r="A227" s="11" t="s">
        <v>23</v>
      </c>
      <c r="B227">
        <v>0.13566469160489861</v>
      </c>
      <c r="C227">
        <v>-1.4447911763859751E-2</v>
      </c>
      <c r="D227">
        <v>-3.6055744944875137E-2</v>
      </c>
      <c r="H227" s="11" t="s">
        <v>78</v>
      </c>
      <c r="I227">
        <v>5.1154724298147658E-2</v>
      </c>
      <c r="J227">
        <v>0.11168668621838761</v>
      </c>
      <c r="K227">
        <v>8.4406992697430641E-2</v>
      </c>
      <c r="O227" s="11" t="s">
        <v>79</v>
      </c>
      <c r="P227">
        <v>5.4048485427128153E-2</v>
      </c>
      <c r="Q227">
        <v>0.1216309820364626</v>
      </c>
      <c r="W227" s="11" t="s">
        <v>29</v>
      </c>
      <c r="X227">
        <v>1.277647339255787E-2</v>
      </c>
      <c r="Y227">
        <v>-4.9881438244226632E-2</v>
      </c>
    </row>
    <row r="230" spans="1:25" x14ac:dyDescent="0.25">
      <c r="W230" s="3" t="s">
        <v>98</v>
      </c>
    </row>
    <row r="231" spans="1:25" x14ac:dyDescent="0.25">
      <c r="W231" s="11"/>
      <c r="X231" s="11" t="s">
        <v>12</v>
      </c>
      <c r="Y231" s="11" t="s">
        <v>13</v>
      </c>
    </row>
    <row r="232" spans="1:25" x14ac:dyDescent="0.25">
      <c r="W232" s="11" t="s">
        <v>15</v>
      </c>
      <c r="X232">
        <v>-5.9334757844468421E-2</v>
      </c>
      <c r="Y232">
        <v>6.7629743957497282E-2</v>
      </c>
    </row>
    <row r="233" spans="1:25" x14ac:dyDescent="0.25">
      <c r="W233" s="11" t="s">
        <v>18</v>
      </c>
      <c r="X233">
        <v>-4.9919116900645218E-2</v>
      </c>
      <c r="Y233">
        <v>6.1492832729541938E-2</v>
      </c>
    </row>
    <row r="234" spans="1:25" x14ac:dyDescent="0.25">
      <c r="W234" s="11" t="s">
        <v>21</v>
      </c>
      <c r="X234">
        <v>-0.14551517701941169</v>
      </c>
      <c r="Y234">
        <v>4.3256762534507692E-2</v>
      </c>
    </row>
    <row r="235" spans="1:25" x14ac:dyDescent="0.25">
      <c r="W235" s="11" t="s">
        <v>24</v>
      </c>
      <c r="X235">
        <v>0.2195089315754078</v>
      </c>
      <c r="Y235">
        <v>0.3110136453150053</v>
      </c>
    </row>
    <row r="236" spans="1:25" x14ac:dyDescent="0.25">
      <c r="W236" s="11" t="s">
        <v>25</v>
      </c>
      <c r="X236">
        <v>-0.37490218605809011</v>
      </c>
      <c r="Y236">
        <v>-0.22324510643051529</v>
      </c>
    </row>
    <row r="237" spans="1:25" x14ac:dyDescent="0.25">
      <c r="W237" s="11" t="s">
        <v>26</v>
      </c>
      <c r="X237">
        <v>0.1604983578515454</v>
      </c>
      <c r="Y237">
        <v>5.115777202192396E-2</v>
      </c>
    </row>
    <row r="238" spans="1:25" x14ac:dyDescent="0.25">
      <c r="W238" s="11" t="s">
        <v>28</v>
      </c>
      <c r="X238">
        <v>0.117579172201121</v>
      </c>
      <c r="Y238">
        <v>0.27720047275413001</v>
      </c>
    </row>
    <row r="239" spans="1:25" x14ac:dyDescent="0.25">
      <c r="W239" s="11" t="s">
        <v>29</v>
      </c>
      <c r="X239">
        <v>0.18644465342384439</v>
      </c>
      <c r="Y239">
        <v>0.29400172046500639</v>
      </c>
    </row>
    <row r="242" spans="1:25" x14ac:dyDescent="0.25">
      <c r="W242" s="3" t="s">
        <v>106</v>
      </c>
    </row>
    <row r="243" spans="1:25" x14ac:dyDescent="0.25">
      <c r="W243" s="11"/>
      <c r="X243" s="11" t="s">
        <v>12</v>
      </c>
      <c r="Y243" s="11" t="s">
        <v>13</v>
      </c>
    </row>
    <row r="244" spans="1:25" x14ac:dyDescent="0.25">
      <c r="W244" s="11" t="s">
        <v>15</v>
      </c>
      <c r="X244">
        <v>-1.127266290631064E-2</v>
      </c>
      <c r="Y244">
        <v>8.3137284794663926E-4</v>
      </c>
    </row>
    <row r="245" spans="1:25" x14ac:dyDescent="0.25">
      <c r="W245" s="11" t="s">
        <v>18</v>
      </c>
      <c r="X245">
        <v>3.255049849711409E-2</v>
      </c>
      <c r="Y245">
        <v>4.136633224681386E-2</v>
      </c>
    </row>
    <row r="246" spans="1:25" x14ac:dyDescent="0.25">
      <c r="W246" s="11" t="s">
        <v>21</v>
      </c>
      <c r="X246">
        <v>0.1031248367949881</v>
      </c>
      <c r="Y246">
        <v>5.7056185875025207E-2</v>
      </c>
    </row>
    <row r="247" spans="1:25" x14ac:dyDescent="0.25">
      <c r="W247" s="11" t="s">
        <v>24</v>
      </c>
      <c r="X247">
        <v>7.3371330793871023E-2</v>
      </c>
      <c r="Y247">
        <v>6.0180037074314567E-2</v>
      </c>
    </row>
    <row r="248" spans="1:25" x14ac:dyDescent="0.25">
      <c r="W248" s="11" t="s">
        <v>25</v>
      </c>
      <c r="X248">
        <v>3.9579584834355447E-2</v>
      </c>
      <c r="Y248">
        <v>4.162939398240216E-2</v>
      </c>
    </row>
    <row r="249" spans="1:25" x14ac:dyDescent="0.25">
      <c r="W249" s="11" t="s">
        <v>26</v>
      </c>
      <c r="X249">
        <v>5.7826950083689793E-2</v>
      </c>
      <c r="Y249">
        <v>5.8118515911268882E-2</v>
      </c>
    </row>
    <row r="250" spans="1:25" x14ac:dyDescent="0.25">
      <c r="W250" s="11" t="s">
        <v>28</v>
      </c>
      <c r="X250">
        <v>1.0590855019240409E-2</v>
      </c>
      <c r="Y250">
        <v>-1.374999640725446E-2</v>
      </c>
    </row>
    <row r="251" spans="1:25" x14ac:dyDescent="0.25">
      <c r="W251" s="11" t="s">
        <v>29</v>
      </c>
      <c r="X251">
        <v>2.1486320015050731E-2</v>
      </c>
      <c r="Y251">
        <v>1.73320762938102E-2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11"/>
      <c r="X255" s="11" t="s">
        <v>12</v>
      </c>
      <c r="Y255" s="11" t="s">
        <v>13</v>
      </c>
    </row>
    <row r="256" spans="1:25" x14ac:dyDescent="0.25">
      <c r="W256" s="11" t="s">
        <v>15</v>
      </c>
      <c r="X256">
        <v>5.3891994583956673E-2</v>
      </c>
      <c r="Y256">
        <v>6.5952092424215694E-2</v>
      </c>
    </row>
    <row r="257" spans="1:25" x14ac:dyDescent="0.25">
      <c r="W257" s="11" t="s">
        <v>18</v>
      </c>
      <c r="X257">
        <v>-3.7005623380003752E-2</v>
      </c>
      <c r="Y257">
        <v>5.3047292959259827E-2</v>
      </c>
    </row>
    <row r="258" spans="1:25" x14ac:dyDescent="0.25">
      <c r="A258" s="3" t="s">
        <v>99</v>
      </c>
      <c r="J258" s="3" t="s">
        <v>100</v>
      </c>
      <c r="W258" s="11" t="s">
        <v>21</v>
      </c>
      <c r="X258">
        <v>0.1092861792714333</v>
      </c>
      <c r="Y258">
        <v>0.1639439713649998</v>
      </c>
    </row>
    <row r="259" spans="1:25" x14ac:dyDescent="0.25">
      <c r="A259" s="12"/>
      <c r="B259" s="12" t="s">
        <v>101</v>
      </c>
      <c r="C259" s="12" t="s">
        <v>102</v>
      </c>
      <c r="D259" s="12" t="s">
        <v>103</v>
      </c>
      <c r="E259" s="12" t="s">
        <v>104</v>
      </c>
      <c r="J259" s="12"/>
      <c r="K259" s="12" t="s">
        <v>101</v>
      </c>
      <c r="L259" s="12" t="s">
        <v>102</v>
      </c>
      <c r="M259" s="12" t="s">
        <v>103</v>
      </c>
      <c r="N259" s="12" t="s">
        <v>104</v>
      </c>
      <c r="W259" s="11" t="s">
        <v>24</v>
      </c>
      <c r="X259">
        <v>0.1553210030773618</v>
      </c>
      <c r="Y259">
        <v>0.27660664055929701</v>
      </c>
    </row>
    <row r="260" spans="1:25" x14ac:dyDescent="0.25">
      <c r="A260" s="12" t="s">
        <v>15</v>
      </c>
      <c r="B260">
        <v>49.8046875</v>
      </c>
      <c r="C260">
        <v>71.75525660038852</v>
      </c>
      <c r="D260">
        <v>83.984375</v>
      </c>
      <c r="E260">
        <v>232.421875</v>
      </c>
      <c r="J260" s="12" t="s">
        <v>12</v>
      </c>
      <c r="K260">
        <v>3.3333333333333333E-2</v>
      </c>
      <c r="L260">
        <v>0.48614727723000778</v>
      </c>
      <c r="M260">
        <v>6.6666666666666666E-2</v>
      </c>
      <c r="N260">
        <v>0.36666666666666659</v>
      </c>
      <c r="W260" s="11" t="s">
        <v>25</v>
      </c>
      <c r="X260">
        <v>8.1001767600126298E-3</v>
      </c>
      <c r="Y260">
        <v>8.7151041413406946E-2</v>
      </c>
    </row>
    <row r="261" spans="1:25" x14ac:dyDescent="0.25">
      <c r="A261" s="12" t="s">
        <v>25</v>
      </c>
      <c r="B261">
        <v>49.8046875</v>
      </c>
      <c r="C261">
        <v>94.636398753953003</v>
      </c>
      <c r="D261">
        <v>170.8984375</v>
      </c>
      <c r="E261">
        <v>280.2734375</v>
      </c>
      <c r="J261" s="12" t="s">
        <v>105</v>
      </c>
      <c r="K261">
        <v>3.3333333333333333E-2</v>
      </c>
      <c r="L261">
        <v>0.27290664455343688</v>
      </c>
      <c r="M261">
        <v>6.6666666666666666E-2</v>
      </c>
      <c r="N261">
        <v>0.26666666666666672</v>
      </c>
      <c r="W261" s="11" t="s">
        <v>26</v>
      </c>
      <c r="X261">
        <v>6.5802347519743148E-2</v>
      </c>
      <c r="Y261">
        <v>0.13945787439751101</v>
      </c>
    </row>
    <row r="262" spans="1:25" x14ac:dyDescent="0.25">
      <c r="A262" s="12" t="s">
        <v>18</v>
      </c>
      <c r="B262">
        <v>24.4140625</v>
      </c>
      <c r="C262">
        <v>30.621821841720418</v>
      </c>
      <c r="D262">
        <v>64.453125</v>
      </c>
      <c r="E262">
        <v>134.765625</v>
      </c>
      <c r="W262" s="11" t="s">
        <v>28</v>
      </c>
      <c r="X262">
        <v>0.26507848665219241</v>
      </c>
      <c r="Y262">
        <v>0.26245753935905081</v>
      </c>
    </row>
    <row r="263" spans="1:25" x14ac:dyDescent="0.25">
      <c r="A263" s="12" t="s">
        <v>26</v>
      </c>
      <c r="B263">
        <v>28.3203125</v>
      </c>
      <c r="C263">
        <v>97.163665663077907</v>
      </c>
      <c r="D263">
        <v>169.921875</v>
      </c>
      <c r="E263">
        <v>364.2578125</v>
      </c>
      <c r="W263" s="11" t="s">
        <v>29</v>
      </c>
      <c r="X263">
        <v>0.13980409284390949</v>
      </c>
      <c r="Y263">
        <v>0.16748734447533009</v>
      </c>
    </row>
    <row r="264" spans="1:25" x14ac:dyDescent="0.25">
      <c r="A264" s="12" t="s">
        <v>21</v>
      </c>
      <c r="B264">
        <v>50.78125</v>
      </c>
      <c r="C264">
        <v>67.875113973315706</v>
      </c>
      <c r="D264">
        <v>97.65625</v>
      </c>
      <c r="E264">
        <v>151.3671875</v>
      </c>
    </row>
    <row r="265" spans="1:25" x14ac:dyDescent="0.25">
      <c r="A265" s="12" t="s">
        <v>28</v>
      </c>
      <c r="B265">
        <v>18.5546875</v>
      </c>
      <c r="C265">
        <v>140.68450715389741</v>
      </c>
      <c r="D265">
        <v>382.8125</v>
      </c>
      <c r="E265">
        <v>443.359375</v>
      </c>
    </row>
    <row r="266" spans="1:25" x14ac:dyDescent="0.25">
      <c r="A266" s="12" t="s">
        <v>24</v>
      </c>
      <c r="B266">
        <v>75.1953125</v>
      </c>
      <c r="C266">
        <v>90.676575183971565</v>
      </c>
      <c r="D266">
        <v>160.15625</v>
      </c>
      <c r="E266">
        <v>263.671875</v>
      </c>
    </row>
    <row r="267" spans="1:25" x14ac:dyDescent="0.25">
      <c r="A267" s="12" t="s">
        <v>29</v>
      </c>
      <c r="B267">
        <v>49.8046875</v>
      </c>
      <c r="C267">
        <v>51.315380238458083</v>
      </c>
      <c r="D267">
        <v>51.7578125</v>
      </c>
      <c r="E267">
        <v>52.734375</v>
      </c>
    </row>
    <row r="270" spans="1:25" x14ac:dyDescent="0.25">
      <c r="A270" s="3" t="s">
        <v>107</v>
      </c>
      <c r="J270" s="3" t="s">
        <v>108</v>
      </c>
    </row>
    <row r="271" spans="1:25" x14ac:dyDescent="0.25">
      <c r="A271" s="12"/>
      <c r="B271" s="12" t="s">
        <v>101</v>
      </c>
      <c r="C271" s="12" t="s">
        <v>102</v>
      </c>
      <c r="D271" s="12" t="s">
        <v>103</v>
      </c>
      <c r="E271" s="12" t="s">
        <v>104</v>
      </c>
      <c r="J271" s="12"/>
      <c r="K271" s="12" t="s">
        <v>101</v>
      </c>
      <c r="L271" s="12" t="s">
        <v>102</v>
      </c>
      <c r="M271" s="12" t="s">
        <v>103</v>
      </c>
      <c r="N271" s="12" t="s">
        <v>104</v>
      </c>
    </row>
    <row r="272" spans="1:25" x14ac:dyDescent="0.25">
      <c r="A272" s="12" t="s">
        <v>15</v>
      </c>
      <c r="B272">
        <v>49.8046875</v>
      </c>
      <c r="C272">
        <v>50.557976867407866</v>
      </c>
      <c r="D272">
        <v>51.7578125</v>
      </c>
      <c r="E272">
        <v>162.109375</v>
      </c>
      <c r="J272" s="12" t="s">
        <v>12</v>
      </c>
      <c r="K272">
        <v>0.25</v>
      </c>
      <c r="L272">
        <v>0.37431329127253982</v>
      </c>
      <c r="M272">
        <v>0.75</v>
      </c>
      <c r="N272">
        <v>0.75</v>
      </c>
    </row>
    <row r="273" spans="1:14" x14ac:dyDescent="0.25">
      <c r="A273" s="12" t="s">
        <v>25</v>
      </c>
      <c r="B273">
        <v>49.8046875</v>
      </c>
      <c r="C273">
        <v>31.771038363049321</v>
      </c>
      <c r="D273">
        <v>119.140625</v>
      </c>
      <c r="E273">
        <v>500</v>
      </c>
      <c r="J273" s="12" t="s">
        <v>105</v>
      </c>
      <c r="K273">
        <v>0.25</v>
      </c>
      <c r="L273">
        <v>0.52127109507222724</v>
      </c>
      <c r="M273">
        <v>0.75</v>
      </c>
      <c r="N273">
        <v>1.25</v>
      </c>
    </row>
    <row r="274" spans="1:14" x14ac:dyDescent="0.25">
      <c r="A274" s="12" t="s">
        <v>18</v>
      </c>
      <c r="B274">
        <v>22.4609375</v>
      </c>
      <c r="C274">
        <v>-25.0560282092151</v>
      </c>
      <c r="D274">
        <v>47.8515625</v>
      </c>
      <c r="E274">
        <v>78.125</v>
      </c>
    </row>
    <row r="275" spans="1:14" x14ac:dyDescent="0.25">
      <c r="A275" s="12" t="s">
        <v>26</v>
      </c>
      <c r="B275">
        <v>23.4375</v>
      </c>
      <c r="C275">
        <v>62.816507990534149</v>
      </c>
      <c r="D275">
        <v>111.328125</v>
      </c>
      <c r="E275">
        <v>208.984375</v>
      </c>
    </row>
    <row r="276" spans="1:14" x14ac:dyDescent="0.25">
      <c r="A276" s="12" t="s">
        <v>21</v>
      </c>
      <c r="B276">
        <v>50.78125</v>
      </c>
      <c r="C276">
        <v>58.391987130561127</v>
      </c>
      <c r="D276">
        <v>84.9609375</v>
      </c>
      <c r="E276">
        <v>142.578125</v>
      </c>
    </row>
    <row r="277" spans="1:14" x14ac:dyDescent="0.25">
      <c r="A277" s="12" t="s">
        <v>28</v>
      </c>
      <c r="B277">
        <v>23.4375</v>
      </c>
      <c r="C277">
        <v>68.886987797904226</v>
      </c>
      <c r="D277">
        <v>85.9375</v>
      </c>
      <c r="E277">
        <v>204.1015625</v>
      </c>
    </row>
    <row r="278" spans="1:14" x14ac:dyDescent="0.25">
      <c r="A278" s="12" t="s">
        <v>24</v>
      </c>
      <c r="B278">
        <v>17.578125</v>
      </c>
      <c r="C278">
        <v>41.995187987294102</v>
      </c>
      <c r="D278">
        <v>302.734375</v>
      </c>
      <c r="E278">
        <v>500</v>
      </c>
    </row>
    <row r="279" spans="1:14" x14ac:dyDescent="0.25">
      <c r="A279" s="12" t="s">
        <v>29</v>
      </c>
      <c r="B279">
        <v>49.8046875</v>
      </c>
      <c r="C279">
        <v>81.444061379954235</v>
      </c>
      <c r="D279">
        <v>141.6015625</v>
      </c>
      <c r="E279">
        <v>288.0859375</v>
      </c>
    </row>
    <row r="282" spans="1:14" x14ac:dyDescent="0.25">
      <c r="A282" s="3" t="s">
        <v>110</v>
      </c>
      <c r="J282" s="3" t="s">
        <v>111</v>
      </c>
    </row>
    <row r="283" spans="1:14" x14ac:dyDescent="0.25">
      <c r="A283" s="12"/>
      <c r="B283" s="12" t="s">
        <v>101</v>
      </c>
      <c r="C283" s="12" t="s">
        <v>102</v>
      </c>
      <c r="D283" s="12" t="s">
        <v>103</v>
      </c>
      <c r="E283" s="12" t="s">
        <v>104</v>
      </c>
      <c r="J283" s="12"/>
      <c r="K283" s="12" t="s">
        <v>101</v>
      </c>
      <c r="L283" s="12" t="s">
        <v>102</v>
      </c>
      <c r="M283" s="12" t="s">
        <v>103</v>
      </c>
      <c r="N283" s="12" t="s">
        <v>104</v>
      </c>
    </row>
    <row r="284" spans="1:14" x14ac:dyDescent="0.25">
      <c r="A284" s="12" t="s">
        <v>15</v>
      </c>
      <c r="B284">
        <v>14.6484375</v>
      </c>
      <c r="C284">
        <v>54.873453656768952</v>
      </c>
      <c r="D284">
        <v>60.546875</v>
      </c>
      <c r="E284">
        <v>107.421875</v>
      </c>
      <c r="J284" s="12" t="s">
        <v>12</v>
      </c>
      <c r="K284">
        <v>0.33333333333333331</v>
      </c>
      <c r="L284">
        <v>0.34592992761599201</v>
      </c>
      <c r="M284">
        <v>0.66666666666666663</v>
      </c>
      <c r="N284">
        <v>0.66666666666666663</v>
      </c>
    </row>
    <row r="285" spans="1:14" x14ac:dyDescent="0.25">
      <c r="A285" s="12" t="s">
        <v>25</v>
      </c>
      <c r="B285">
        <v>33.203125</v>
      </c>
      <c r="C285">
        <v>53.250649642659603</v>
      </c>
      <c r="D285">
        <v>107.421875</v>
      </c>
      <c r="E285">
        <v>175.78125</v>
      </c>
      <c r="J285" s="12" t="s">
        <v>105</v>
      </c>
      <c r="K285">
        <v>0.33333333333333331</v>
      </c>
      <c r="L285">
        <v>0.39984466112869788</v>
      </c>
      <c r="M285">
        <v>0.66666666666666663</v>
      </c>
      <c r="N285">
        <v>0.66666666666666663</v>
      </c>
    </row>
    <row r="286" spans="1:14" x14ac:dyDescent="0.25">
      <c r="A286" s="12" t="s">
        <v>18</v>
      </c>
      <c r="B286">
        <v>26.3671875</v>
      </c>
      <c r="C286">
        <v>58.660426739847011</v>
      </c>
      <c r="D286">
        <v>51.7578125</v>
      </c>
      <c r="E286">
        <v>147.4609375</v>
      </c>
    </row>
    <row r="287" spans="1:14" x14ac:dyDescent="0.25">
      <c r="A287" s="12" t="s">
        <v>26</v>
      </c>
      <c r="B287">
        <v>55.6640625</v>
      </c>
      <c r="C287">
        <v>84.591505484943923</v>
      </c>
      <c r="D287">
        <v>78.125</v>
      </c>
      <c r="E287">
        <v>145.5078125</v>
      </c>
    </row>
    <row r="288" spans="1:14" x14ac:dyDescent="0.25">
      <c r="A288" s="12" t="s">
        <v>21</v>
      </c>
      <c r="B288">
        <v>49.8046875</v>
      </c>
      <c r="C288">
        <v>72.245808227812148</v>
      </c>
      <c r="D288">
        <v>54.6875</v>
      </c>
      <c r="E288">
        <v>73.2421875</v>
      </c>
    </row>
    <row r="289" spans="1:14" x14ac:dyDescent="0.25">
      <c r="A289" s="12" t="s">
        <v>28</v>
      </c>
      <c r="B289">
        <v>48.828125</v>
      </c>
      <c r="C289">
        <v>58.545524646294268</v>
      </c>
      <c r="D289">
        <v>75.1953125</v>
      </c>
      <c r="E289">
        <v>99.609375</v>
      </c>
    </row>
    <row r="290" spans="1:14" x14ac:dyDescent="0.25">
      <c r="A290" s="12" t="s">
        <v>24</v>
      </c>
      <c r="B290">
        <v>31.25</v>
      </c>
      <c r="C290">
        <v>62.455859827782582</v>
      </c>
      <c r="D290">
        <v>67.3828125</v>
      </c>
      <c r="E290">
        <v>123.046875</v>
      </c>
    </row>
    <row r="291" spans="1:14" x14ac:dyDescent="0.25">
      <c r="A291" s="12" t="s">
        <v>29</v>
      </c>
      <c r="B291">
        <v>53.7109375</v>
      </c>
      <c r="C291">
        <v>79.918502641203361</v>
      </c>
      <c r="D291">
        <v>84.9609375</v>
      </c>
      <c r="E291">
        <v>138.671875</v>
      </c>
    </row>
    <row r="294" spans="1:14" x14ac:dyDescent="0.25">
      <c r="A294" s="3" t="s">
        <v>112</v>
      </c>
      <c r="J294" s="3" t="s">
        <v>115</v>
      </c>
    </row>
    <row r="295" spans="1:14" x14ac:dyDescent="0.25">
      <c r="A295" s="12"/>
      <c r="B295" s="12" t="s">
        <v>101</v>
      </c>
      <c r="C295" s="12" t="s">
        <v>102</v>
      </c>
      <c r="D295" s="12" t="s">
        <v>103</v>
      </c>
      <c r="E295" s="12" t="s">
        <v>104</v>
      </c>
      <c r="J295" s="12"/>
      <c r="K295" s="12" t="s">
        <v>101</v>
      </c>
      <c r="L295" s="12" t="s">
        <v>102</v>
      </c>
      <c r="M295" s="12" t="s">
        <v>103</v>
      </c>
      <c r="N295" s="12" t="s">
        <v>104</v>
      </c>
    </row>
    <row r="296" spans="1:14" x14ac:dyDescent="0.25">
      <c r="A296" s="12" t="s">
        <v>15</v>
      </c>
      <c r="B296">
        <v>18.5546875</v>
      </c>
      <c r="C296">
        <v>55.308382636047057</v>
      </c>
      <c r="D296">
        <v>64.453125</v>
      </c>
      <c r="E296">
        <v>141.6015625</v>
      </c>
      <c r="J296" s="12" t="s">
        <v>12</v>
      </c>
      <c r="K296">
        <v>3.3333333333333333E-2</v>
      </c>
      <c r="L296">
        <v>0.53571481288451817</v>
      </c>
      <c r="M296">
        <v>0.36666666666666659</v>
      </c>
      <c r="N296">
        <v>0.7</v>
      </c>
    </row>
    <row r="297" spans="1:14" x14ac:dyDescent="0.25">
      <c r="A297" s="12" t="s">
        <v>25</v>
      </c>
      <c r="B297">
        <v>27.34375</v>
      </c>
      <c r="C297">
        <v>61.444347250565293</v>
      </c>
      <c r="D297">
        <v>97.65625</v>
      </c>
      <c r="E297">
        <v>220.703125</v>
      </c>
      <c r="J297" s="12" t="s">
        <v>105</v>
      </c>
      <c r="K297">
        <v>3.3333333333333333E-2</v>
      </c>
      <c r="L297">
        <v>0.47590777689299352</v>
      </c>
      <c r="M297">
        <v>0.36666666666666659</v>
      </c>
      <c r="N297">
        <v>0.7</v>
      </c>
    </row>
    <row r="298" spans="1:14" x14ac:dyDescent="0.25">
      <c r="A298" s="12" t="s">
        <v>18</v>
      </c>
      <c r="B298">
        <v>19.53125</v>
      </c>
      <c r="C298">
        <v>48.496681407036732</v>
      </c>
      <c r="D298">
        <v>43.9453125</v>
      </c>
      <c r="E298">
        <v>101.5625</v>
      </c>
    </row>
    <row r="299" spans="1:14" x14ac:dyDescent="0.25">
      <c r="A299" s="12" t="s">
        <v>26</v>
      </c>
      <c r="B299">
        <v>61.5234375</v>
      </c>
      <c r="C299">
        <v>100.01105011652029</v>
      </c>
      <c r="D299">
        <v>70.3125</v>
      </c>
      <c r="E299">
        <v>224.609375</v>
      </c>
    </row>
    <row r="300" spans="1:14" x14ac:dyDescent="0.25">
      <c r="A300" s="12" t="s">
        <v>21</v>
      </c>
      <c r="B300">
        <v>49.8046875</v>
      </c>
      <c r="C300">
        <v>71.44074967435003</v>
      </c>
      <c r="D300">
        <v>52.734375</v>
      </c>
      <c r="E300">
        <v>58.59375</v>
      </c>
    </row>
    <row r="301" spans="1:14" x14ac:dyDescent="0.25">
      <c r="A301" s="12" t="s">
        <v>28</v>
      </c>
      <c r="B301">
        <v>53.7109375</v>
      </c>
      <c r="C301">
        <v>49.303911188457157</v>
      </c>
      <c r="D301">
        <v>72.265625</v>
      </c>
      <c r="E301">
        <v>84.9609375</v>
      </c>
    </row>
    <row r="302" spans="1:14" x14ac:dyDescent="0.25">
      <c r="A302" s="12" t="s">
        <v>24</v>
      </c>
      <c r="B302">
        <v>38.0859375</v>
      </c>
      <c r="C302">
        <v>72.222213884694582</v>
      </c>
      <c r="D302">
        <v>74.21875</v>
      </c>
      <c r="E302">
        <v>99.609375</v>
      </c>
    </row>
    <row r="303" spans="1:14" x14ac:dyDescent="0.25">
      <c r="A303" s="12" t="s">
        <v>29</v>
      </c>
      <c r="B303">
        <v>56.640625</v>
      </c>
      <c r="C303">
        <v>83.941686428513648</v>
      </c>
      <c r="D303">
        <v>98.6328125</v>
      </c>
      <c r="E303">
        <v>169.921875</v>
      </c>
    </row>
    <row r="306" spans="1:14" x14ac:dyDescent="0.25">
      <c r="A306" s="3" t="s">
        <v>116</v>
      </c>
      <c r="J306" s="3" t="s">
        <v>117</v>
      </c>
    </row>
    <row r="307" spans="1:14" x14ac:dyDescent="0.25">
      <c r="A307" s="12"/>
      <c r="B307" s="12" t="s">
        <v>101</v>
      </c>
      <c r="C307" s="12" t="s">
        <v>102</v>
      </c>
      <c r="D307" s="12" t="s">
        <v>103</v>
      </c>
      <c r="E307" s="12" t="s">
        <v>104</v>
      </c>
      <c r="J307" s="12"/>
      <c r="K307" s="12" t="s">
        <v>101</v>
      </c>
      <c r="L307" s="12" t="s">
        <v>102</v>
      </c>
      <c r="M307" s="12" t="s">
        <v>103</v>
      </c>
      <c r="N307" s="12" t="s">
        <v>104</v>
      </c>
    </row>
    <row r="308" spans="1:14" x14ac:dyDescent="0.25">
      <c r="A308" s="12" t="s">
        <v>15</v>
      </c>
      <c r="B308">
        <v>49.8046875</v>
      </c>
      <c r="C308">
        <v>53.642527291675059</v>
      </c>
      <c r="D308">
        <v>74.21875</v>
      </c>
      <c r="E308">
        <v>191.40625</v>
      </c>
      <c r="J308" s="12" t="s">
        <v>12</v>
      </c>
      <c r="K308">
        <v>5.4054054054054057E-2</v>
      </c>
      <c r="L308">
        <v>0.24839110024188979</v>
      </c>
      <c r="M308">
        <v>8.1081081081081086E-2</v>
      </c>
      <c r="N308">
        <v>0.40540540540540537</v>
      </c>
    </row>
    <row r="309" spans="1:14" x14ac:dyDescent="0.25">
      <c r="A309" s="12" t="s">
        <v>25</v>
      </c>
      <c r="B309">
        <v>49.8046875</v>
      </c>
      <c r="C309">
        <v>96.176965584311091</v>
      </c>
      <c r="D309">
        <v>180.6640625</v>
      </c>
      <c r="E309">
        <v>296.875</v>
      </c>
      <c r="J309" s="12" t="s">
        <v>105</v>
      </c>
      <c r="K309">
        <v>5.4054054054054057E-2</v>
      </c>
      <c r="L309">
        <v>0.43044025702863842</v>
      </c>
      <c r="M309">
        <v>0.1081081081081081</v>
      </c>
      <c r="N309">
        <v>0.27027027027027029</v>
      </c>
    </row>
    <row r="310" spans="1:14" x14ac:dyDescent="0.25">
      <c r="A310" s="12" t="s">
        <v>18</v>
      </c>
      <c r="B310">
        <v>21.484375</v>
      </c>
      <c r="C310">
        <v>26.751782801852691</v>
      </c>
      <c r="D310">
        <v>60.546875</v>
      </c>
      <c r="E310">
        <v>101.5625</v>
      </c>
    </row>
    <row r="311" spans="1:14" x14ac:dyDescent="0.25">
      <c r="A311" s="12" t="s">
        <v>26</v>
      </c>
      <c r="B311">
        <v>25.390625</v>
      </c>
      <c r="C311">
        <v>92.487650217788357</v>
      </c>
      <c r="D311">
        <v>180.6640625</v>
      </c>
      <c r="E311">
        <v>294.921875</v>
      </c>
    </row>
    <row r="312" spans="1:14" x14ac:dyDescent="0.25">
      <c r="A312" s="12" t="s">
        <v>21</v>
      </c>
      <c r="B312">
        <v>37.109375</v>
      </c>
      <c r="C312">
        <v>65.989329321079495</v>
      </c>
      <c r="D312">
        <v>91.796875</v>
      </c>
      <c r="E312">
        <v>155.2734375</v>
      </c>
    </row>
    <row r="313" spans="1:14" x14ac:dyDescent="0.25">
      <c r="A313" s="12" t="s">
        <v>28</v>
      </c>
      <c r="B313">
        <v>25.390625</v>
      </c>
      <c r="C313">
        <v>-324.83743988970002</v>
      </c>
      <c r="D313">
        <v>68.359375</v>
      </c>
      <c r="E313">
        <v>84.9609375</v>
      </c>
    </row>
    <row r="314" spans="1:14" x14ac:dyDescent="0.25">
      <c r="A314" s="12" t="s">
        <v>24</v>
      </c>
      <c r="B314">
        <v>56.640625</v>
      </c>
      <c r="C314">
        <v>97.790740617942504</v>
      </c>
      <c r="D314">
        <v>167.96875</v>
      </c>
      <c r="E314">
        <v>295.8984375</v>
      </c>
    </row>
    <row r="315" spans="1:14" x14ac:dyDescent="0.25">
      <c r="A315" s="12" t="s">
        <v>29</v>
      </c>
      <c r="B315">
        <v>83.984375</v>
      </c>
      <c r="C315">
        <v>120.34103716401449</v>
      </c>
      <c r="D315">
        <v>202.1484375</v>
      </c>
      <c r="E315">
        <v>303.7109375</v>
      </c>
    </row>
    <row r="318" spans="1:14" x14ac:dyDescent="0.25">
      <c r="A318" s="3" t="s">
        <v>118</v>
      </c>
      <c r="J318" s="3" t="s">
        <v>119</v>
      </c>
    </row>
    <row r="319" spans="1:14" x14ac:dyDescent="0.25">
      <c r="A319" s="12"/>
      <c r="B319" s="12" t="s">
        <v>101</v>
      </c>
      <c r="C319" s="12" t="s">
        <v>102</v>
      </c>
      <c r="D319" s="12" t="s">
        <v>103</v>
      </c>
      <c r="E319" s="12" t="s">
        <v>104</v>
      </c>
      <c r="J319" s="12"/>
      <c r="K319" s="12" t="s">
        <v>101</v>
      </c>
      <c r="L319" s="12" t="s">
        <v>102</v>
      </c>
      <c r="M319" s="12" t="s">
        <v>103</v>
      </c>
      <c r="N319" s="12" t="s">
        <v>104</v>
      </c>
    </row>
    <row r="320" spans="1:14" x14ac:dyDescent="0.25">
      <c r="A320" s="12" t="s">
        <v>15</v>
      </c>
      <c r="B320">
        <v>49.8046875</v>
      </c>
      <c r="C320">
        <v>53.166760953890062</v>
      </c>
      <c r="D320">
        <v>51.7578125</v>
      </c>
      <c r="E320">
        <v>160.15625</v>
      </c>
      <c r="J320" s="12" t="s">
        <v>12</v>
      </c>
      <c r="K320">
        <v>3.3333333333333333E-2</v>
      </c>
      <c r="L320">
        <v>1.5709025222827231</v>
      </c>
      <c r="M320">
        <v>0.16666666666666671</v>
      </c>
      <c r="N320">
        <v>0.3</v>
      </c>
    </row>
    <row r="321" spans="1:14" x14ac:dyDescent="0.25">
      <c r="A321" s="12" t="s">
        <v>25</v>
      </c>
      <c r="B321">
        <v>49.8046875</v>
      </c>
      <c r="C321">
        <v>68.978365284937198</v>
      </c>
      <c r="D321">
        <v>223.6328125</v>
      </c>
      <c r="E321">
        <v>322.265625</v>
      </c>
      <c r="J321" s="12" t="s">
        <v>105</v>
      </c>
      <c r="K321">
        <v>6.6666666666666666E-2</v>
      </c>
      <c r="L321">
        <v>0.20867860331909291</v>
      </c>
      <c r="M321">
        <v>0.23333333333333331</v>
      </c>
      <c r="N321">
        <v>0.4</v>
      </c>
    </row>
    <row r="322" spans="1:14" x14ac:dyDescent="0.25">
      <c r="A322" s="12" t="s">
        <v>18</v>
      </c>
      <c r="B322">
        <v>21.484375</v>
      </c>
      <c r="C322">
        <v>-44.298995429443131</v>
      </c>
      <c r="D322">
        <v>38.0859375</v>
      </c>
      <c r="E322">
        <v>68.359375</v>
      </c>
    </row>
    <row r="323" spans="1:14" x14ac:dyDescent="0.25">
      <c r="A323" s="12" t="s">
        <v>26</v>
      </c>
      <c r="B323">
        <v>23.4375</v>
      </c>
      <c r="C323">
        <v>61.629662140813018</v>
      </c>
      <c r="D323">
        <v>245.1171875</v>
      </c>
      <c r="E323">
        <v>473.6328125</v>
      </c>
    </row>
    <row r="324" spans="1:14" x14ac:dyDescent="0.25">
      <c r="A324" s="12" t="s">
        <v>21</v>
      </c>
      <c r="B324">
        <v>18.5546875</v>
      </c>
      <c r="C324">
        <v>16.240871771750399</v>
      </c>
      <c r="D324">
        <v>81.0546875</v>
      </c>
      <c r="E324">
        <v>111.328125</v>
      </c>
    </row>
    <row r="325" spans="1:14" x14ac:dyDescent="0.25">
      <c r="A325" s="12" t="s">
        <v>28</v>
      </c>
      <c r="B325">
        <v>18.5546875</v>
      </c>
      <c r="C325">
        <v>84.608879258744437</v>
      </c>
      <c r="D325">
        <v>190.4296875</v>
      </c>
      <c r="E325">
        <v>347.65625</v>
      </c>
    </row>
    <row r="326" spans="1:14" x14ac:dyDescent="0.25">
      <c r="A326" s="12" t="s">
        <v>24</v>
      </c>
      <c r="B326">
        <v>18.5546875</v>
      </c>
      <c r="C326">
        <v>86.482954444761234</v>
      </c>
      <c r="D326">
        <v>125.9765625</v>
      </c>
      <c r="E326">
        <v>301.7578125</v>
      </c>
    </row>
    <row r="327" spans="1:14" x14ac:dyDescent="0.25">
      <c r="A327" s="12" t="s">
        <v>29</v>
      </c>
      <c r="B327">
        <v>49.8046875</v>
      </c>
      <c r="C327">
        <v>89.422317187303761</v>
      </c>
      <c r="D327">
        <v>122.0703125</v>
      </c>
      <c r="E327">
        <v>394.53125</v>
      </c>
    </row>
    <row r="330" spans="1:14" x14ac:dyDescent="0.25">
      <c r="A330" s="3" t="s">
        <v>120</v>
      </c>
      <c r="J330" s="3" t="s">
        <v>123</v>
      </c>
    </row>
    <row r="331" spans="1:14" x14ac:dyDescent="0.25">
      <c r="A331" s="12"/>
      <c r="B331" s="12" t="s">
        <v>101</v>
      </c>
      <c r="C331" s="12" t="s">
        <v>102</v>
      </c>
      <c r="D331" s="12" t="s">
        <v>103</v>
      </c>
      <c r="E331" s="12" t="s">
        <v>104</v>
      </c>
      <c r="J331" s="12"/>
      <c r="K331" s="12" t="s">
        <v>101</v>
      </c>
      <c r="L331" s="12" t="s">
        <v>102</v>
      </c>
      <c r="M331" s="12" t="s">
        <v>103</v>
      </c>
      <c r="N331" s="12" t="s">
        <v>104</v>
      </c>
    </row>
    <row r="332" spans="1:14" x14ac:dyDescent="0.25">
      <c r="A332" s="12" t="s">
        <v>15</v>
      </c>
      <c r="B332">
        <v>49.8046875</v>
      </c>
      <c r="C332">
        <v>65.05202265769303</v>
      </c>
      <c r="D332">
        <v>87.890625</v>
      </c>
      <c r="E332">
        <v>213.8671875</v>
      </c>
      <c r="J332" s="12" t="s">
        <v>12</v>
      </c>
      <c r="K332">
        <v>0.5</v>
      </c>
      <c r="L332">
        <v>1.0778663507620081</v>
      </c>
      <c r="M332">
        <v>1</v>
      </c>
      <c r="N332">
        <v>1</v>
      </c>
    </row>
    <row r="333" spans="1:14" x14ac:dyDescent="0.25">
      <c r="A333" s="12" t="s">
        <v>25</v>
      </c>
      <c r="B333">
        <v>49.8046875</v>
      </c>
      <c r="C333">
        <v>83.870461469387521</v>
      </c>
      <c r="D333">
        <v>95.703125</v>
      </c>
      <c r="E333">
        <v>266.6015625</v>
      </c>
      <c r="J333" s="12" t="s">
        <v>105</v>
      </c>
      <c r="K333">
        <v>0.5</v>
      </c>
      <c r="L333">
        <v>0.86313894456178264</v>
      </c>
      <c r="M333">
        <v>1</v>
      </c>
      <c r="N333">
        <v>1</v>
      </c>
    </row>
    <row r="334" spans="1:14" x14ac:dyDescent="0.25">
      <c r="A334" s="12" t="s">
        <v>18</v>
      </c>
      <c r="B334">
        <v>21.484375</v>
      </c>
      <c r="C334">
        <v>52.266002256742027</v>
      </c>
      <c r="D334">
        <v>65.4296875</v>
      </c>
      <c r="E334">
        <v>162.109375</v>
      </c>
    </row>
    <row r="335" spans="1:14" x14ac:dyDescent="0.25">
      <c r="A335" s="12" t="s">
        <v>26</v>
      </c>
      <c r="B335">
        <v>27.34375</v>
      </c>
      <c r="C335">
        <v>52.847322210840048</v>
      </c>
      <c r="D335">
        <v>72.265625</v>
      </c>
      <c r="E335">
        <v>165.0390625</v>
      </c>
    </row>
    <row r="336" spans="1:14" x14ac:dyDescent="0.25">
      <c r="A336" s="12" t="s">
        <v>21</v>
      </c>
      <c r="B336">
        <v>19.53125</v>
      </c>
      <c r="C336">
        <v>76.54604390993407</v>
      </c>
      <c r="D336">
        <v>83.984375</v>
      </c>
      <c r="E336">
        <v>226.5625</v>
      </c>
    </row>
    <row r="337" spans="1:14" x14ac:dyDescent="0.25">
      <c r="A337" s="12" t="s">
        <v>28</v>
      </c>
      <c r="B337">
        <v>36.1328125</v>
      </c>
      <c r="C337">
        <v>59.359331115025313</v>
      </c>
      <c r="D337">
        <v>83.0078125</v>
      </c>
      <c r="E337">
        <v>106.4453125</v>
      </c>
    </row>
    <row r="338" spans="1:14" x14ac:dyDescent="0.25">
      <c r="A338" s="12" t="s">
        <v>24</v>
      </c>
      <c r="B338">
        <v>70.3125</v>
      </c>
      <c r="C338">
        <v>103.930413852423</v>
      </c>
      <c r="D338">
        <v>199.21875</v>
      </c>
      <c r="E338">
        <v>411.1328125</v>
      </c>
    </row>
    <row r="339" spans="1:14" x14ac:dyDescent="0.25">
      <c r="A339" s="12" t="s">
        <v>29</v>
      </c>
      <c r="B339">
        <v>50.78125</v>
      </c>
      <c r="C339">
        <v>98.860856675454016</v>
      </c>
      <c r="D339">
        <v>163.0859375</v>
      </c>
      <c r="E339">
        <v>276.3671875</v>
      </c>
    </row>
    <row r="342" spans="1:14" x14ac:dyDescent="0.25">
      <c r="A342" s="3" t="s">
        <v>124</v>
      </c>
      <c r="J342" s="3" t="s">
        <v>125</v>
      </c>
    </row>
    <row r="343" spans="1:14" x14ac:dyDescent="0.25">
      <c r="A343" s="12"/>
      <c r="B343" s="12" t="s">
        <v>101</v>
      </c>
      <c r="C343" s="12" t="s">
        <v>102</v>
      </c>
      <c r="D343" s="12" t="s">
        <v>103</v>
      </c>
      <c r="E343" s="12" t="s">
        <v>104</v>
      </c>
      <c r="J343" s="12"/>
      <c r="K343" s="12" t="s">
        <v>101</v>
      </c>
      <c r="L343" s="12" t="s">
        <v>102</v>
      </c>
      <c r="M343" s="12" t="s">
        <v>103</v>
      </c>
      <c r="N343" s="12" t="s">
        <v>104</v>
      </c>
    </row>
    <row r="344" spans="1:14" x14ac:dyDescent="0.25">
      <c r="A344" s="12" t="s">
        <v>15</v>
      </c>
      <c r="B344">
        <v>49.8046875</v>
      </c>
      <c r="C344">
        <v>57.006905136907363</v>
      </c>
      <c r="D344">
        <v>79.1015625</v>
      </c>
      <c r="E344">
        <v>219.7265625</v>
      </c>
      <c r="J344" s="12" t="s">
        <v>12</v>
      </c>
      <c r="K344">
        <v>6.6666666666666666E-2</v>
      </c>
      <c r="L344">
        <v>2.496825392051087</v>
      </c>
      <c r="M344">
        <v>0.16666666666666671</v>
      </c>
      <c r="N344">
        <v>0.83333333333333337</v>
      </c>
    </row>
    <row r="345" spans="1:14" x14ac:dyDescent="0.25">
      <c r="A345" s="12" t="s">
        <v>25</v>
      </c>
      <c r="B345">
        <v>49.8046875</v>
      </c>
      <c r="C345">
        <v>88.979175556186789</v>
      </c>
      <c r="D345">
        <v>183.59375</v>
      </c>
      <c r="E345">
        <v>342.7734375</v>
      </c>
      <c r="J345" s="12" t="s">
        <v>105</v>
      </c>
      <c r="K345">
        <v>6.6666666666666666E-2</v>
      </c>
      <c r="L345">
        <v>1.825364821437399</v>
      </c>
      <c r="M345">
        <v>0.16666666666666671</v>
      </c>
      <c r="N345">
        <v>0.83333333333333337</v>
      </c>
    </row>
    <row r="346" spans="1:14" x14ac:dyDescent="0.25">
      <c r="A346" s="12" t="s">
        <v>18</v>
      </c>
      <c r="B346">
        <v>26.3671875</v>
      </c>
      <c r="C346">
        <v>22.858873497603401</v>
      </c>
      <c r="D346">
        <v>67.3828125</v>
      </c>
      <c r="E346">
        <v>146.484375</v>
      </c>
    </row>
    <row r="347" spans="1:14" x14ac:dyDescent="0.25">
      <c r="A347" s="12" t="s">
        <v>26</v>
      </c>
      <c r="B347">
        <v>25.390625</v>
      </c>
      <c r="C347">
        <v>85.436110152577115</v>
      </c>
      <c r="D347">
        <v>120.1171875</v>
      </c>
      <c r="E347">
        <v>409.1796875</v>
      </c>
    </row>
    <row r="348" spans="1:14" x14ac:dyDescent="0.25">
      <c r="A348" s="12" t="s">
        <v>21</v>
      </c>
      <c r="B348">
        <v>19.53125</v>
      </c>
      <c r="C348">
        <v>35.909619995957478</v>
      </c>
      <c r="D348">
        <v>79.1015625</v>
      </c>
      <c r="E348">
        <v>174.8046875</v>
      </c>
    </row>
    <row r="349" spans="1:14" x14ac:dyDescent="0.25">
      <c r="A349" s="12" t="s">
        <v>28</v>
      </c>
      <c r="B349">
        <v>41.9921875</v>
      </c>
      <c r="C349">
        <v>56.091766429164373</v>
      </c>
      <c r="D349">
        <v>85.9375</v>
      </c>
      <c r="E349">
        <v>158.203125</v>
      </c>
    </row>
    <row r="350" spans="1:14" x14ac:dyDescent="0.25">
      <c r="A350" s="12" t="s">
        <v>24</v>
      </c>
      <c r="B350">
        <v>18.5546875</v>
      </c>
      <c r="C350">
        <v>78.040975023413083</v>
      </c>
      <c r="D350">
        <v>191.40625</v>
      </c>
      <c r="E350">
        <v>368.1640625</v>
      </c>
    </row>
    <row r="351" spans="1:14" x14ac:dyDescent="0.25">
      <c r="A351" s="12" t="s">
        <v>29</v>
      </c>
      <c r="B351">
        <v>18.5546875</v>
      </c>
      <c r="C351">
        <v>106.651670867151</v>
      </c>
      <c r="D351">
        <v>174.8046875</v>
      </c>
      <c r="E351">
        <v>291.015625</v>
      </c>
    </row>
    <row r="354" spans="1:14" x14ac:dyDescent="0.25">
      <c r="A354" s="3" t="s">
        <v>126</v>
      </c>
      <c r="J354" s="3" t="s">
        <v>127</v>
      </c>
    </row>
    <row r="355" spans="1:14" x14ac:dyDescent="0.25">
      <c r="A355" s="12"/>
      <c r="B355" s="12" t="s">
        <v>101</v>
      </c>
      <c r="C355" s="12" t="s">
        <v>102</v>
      </c>
      <c r="D355" s="12" t="s">
        <v>103</v>
      </c>
      <c r="E355" s="12" t="s">
        <v>104</v>
      </c>
      <c r="J355" s="12"/>
      <c r="K355" s="12" t="s">
        <v>101</v>
      </c>
      <c r="L355" s="12" t="s">
        <v>102</v>
      </c>
      <c r="M355" s="12" t="s">
        <v>103</v>
      </c>
      <c r="N355" s="12" t="s">
        <v>104</v>
      </c>
    </row>
    <row r="356" spans="1:14" x14ac:dyDescent="0.25">
      <c r="A356" s="12" t="s">
        <v>15</v>
      </c>
      <c r="B356">
        <v>49.8046875</v>
      </c>
      <c r="C356">
        <v>48.571516445475027</v>
      </c>
      <c r="D356">
        <v>53.7109375</v>
      </c>
      <c r="E356">
        <v>110.3515625</v>
      </c>
      <c r="J356" s="12" t="s">
        <v>12</v>
      </c>
      <c r="K356">
        <v>0.19230769230769229</v>
      </c>
      <c r="L356">
        <v>0.23654936144972219</v>
      </c>
      <c r="M356">
        <v>0.26923076923076927</v>
      </c>
      <c r="N356">
        <v>0.69230769230769229</v>
      </c>
    </row>
    <row r="357" spans="1:14" x14ac:dyDescent="0.25">
      <c r="A357" s="12" t="s">
        <v>25</v>
      </c>
      <c r="B357">
        <v>34.1796875</v>
      </c>
      <c r="C357">
        <v>-39.433740785975793</v>
      </c>
      <c r="D357">
        <v>61.5234375</v>
      </c>
      <c r="E357">
        <v>108.3984375</v>
      </c>
      <c r="J357" s="12" t="s">
        <v>105</v>
      </c>
      <c r="K357">
        <v>7.6923076923076927E-2</v>
      </c>
      <c r="L357">
        <v>0.29026322633708818</v>
      </c>
      <c r="M357">
        <v>0.26923076923076927</v>
      </c>
      <c r="N357">
        <v>0.5</v>
      </c>
    </row>
    <row r="358" spans="1:14" x14ac:dyDescent="0.25">
      <c r="A358" s="12" t="s">
        <v>18</v>
      </c>
      <c r="B358">
        <v>28.3203125</v>
      </c>
      <c r="C358">
        <v>48.914258045269733</v>
      </c>
      <c r="D358">
        <v>39.0625</v>
      </c>
      <c r="E358">
        <v>72.265625</v>
      </c>
    </row>
    <row r="359" spans="1:14" x14ac:dyDescent="0.25">
      <c r="A359" s="12" t="s">
        <v>26</v>
      </c>
      <c r="B359">
        <v>67.3828125</v>
      </c>
      <c r="C359">
        <v>-61.111429607574941</v>
      </c>
      <c r="D359">
        <v>54.6875</v>
      </c>
      <c r="E359">
        <v>118.1640625</v>
      </c>
    </row>
    <row r="360" spans="1:14" x14ac:dyDescent="0.25">
      <c r="A360" s="12" t="s">
        <v>21</v>
      </c>
      <c r="B360">
        <v>45.8984375</v>
      </c>
      <c r="C360">
        <v>51.631041908865427</v>
      </c>
      <c r="D360">
        <v>65.4296875</v>
      </c>
      <c r="E360">
        <v>75.1953125</v>
      </c>
    </row>
    <row r="361" spans="1:14" x14ac:dyDescent="0.25">
      <c r="A361" s="12" t="s">
        <v>28</v>
      </c>
      <c r="B361">
        <v>60.546875</v>
      </c>
      <c r="C361">
        <v>64.803650053637</v>
      </c>
      <c r="D361">
        <v>63.4765625</v>
      </c>
      <c r="E361">
        <v>81.0546875</v>
      </c>
    </row>
    <row r="362" spans="1:14" x14ac:dyDescent="0.25">
      <c r="A362" s="12" t="s">
        <v>24</v>
      </c>
      <c r="B362">
        <v>56.640625</v>
      </c>
      <c r="C362">
        <v>50.887942122029209</v>
      </c>
      <c r="D362">
        <v>76.171875</v>
      </c>
      <c r="E362">
        <v>106.4453125</v>
      </c>
    </row>
    <row r="363" spans="1:14" x14ac:dyDescent="0.25">
      <c r="A363" s="12" t="s">
        <v>29</v>
      </c>
      <c r="B363">
        <v>51.7578125</v>
      </c>
      <c r="C363">
        <v>87.058797890697079</v>
      </c>
      <c r="D363">
        <v>107.421875</v>
      </c>
      <c r="E363">
        <v>154.296875</v>
      </c>
    </row>
    <row r="390" spans="1:5" x14ac:dyDescent="0.25">
      <c r="A390" s="3" t="s">
        <v>135</v>
      </c>
    </row>
    <row r="391" spans="1:5" x14ac:dyDescent="0.25">
      <c r="A391" s="44"/>
      <c r="B391" s="44" t="s">
        <v>101</v>
      </c>
      <c r="C391" s="44" t="s">
        <v>102</v>
      </c>
      <c r="D391" s="44" t="s">
        <v>103</v>
      </c>
      <c r="E391" s="44" t="s">
        <v>104</v>
      </c>
    </row>
    <row r="392" spans="1:5" x14ac:dyDescent="0.25">
      <c r="A392" s="44" t="s">
        <v>15</v>
      </c>
      <c r="B392">
        <v>0.9765625</v>
      </c>
      <c r="C392">
        <v>3.278750681636037</v>
      </c>
      <c r="D392">
        <v>5.859375</v>
      </c>
      <c r="E392">
        <v>6.8359375</v>
      </c>
    </row>
    <row r="393" spans="1:5" x14ac:dyDescent="0.25">
      <c r="A393" s="44" t="s">
        <v>25</v>
      </c>
      <c r="B393">
        <v>1.953125</v>
      </c>
      <c r="C393">
        <v>3.6235753758547551</v>
      </c>
      <c r="D393">
        <v>5.859375</v>
      </c>
      <c r="E393">
        <v>7.8125</v>
      </c>
    </row>
    <row r="394" spans="1:5" x14ac:dyDescent="0.25">
      <c r="A394" s="44" t="s">
        <v>18</v>
      </c>
      <c r="B394">
        <v>0.9765625</v>
      </c>
      <c r="C394">
        <v>3.065689242786759</v>
      </c>
      <c r="D394">
        <v>5.859375</v>
      </c>
      <c r="E394">
        <v>7.8125</v>
      </c>
    </row>
    <row r="395" spans="1:5" x14ac:dyDescent="0.25">
      <c r="A395" s="44" t="s">
        <v>26</v>
      </c>
      <c r="B395">
        <v>0.9765625</v>
      </c>
      <c r="C395">
        <v>3.4850526654900831</v>
      </c>
      <c r="D395">
        <v>5.859375</v>
      </c>
      <c r="E395">
        <v>7.8125</v>
      </c>
    </row>
    <row r="396" spans="1:5" x14ac:dyDescent="0.25">
      <c r="A396" s="44" t="s">
        <v>21</v>
      </c>
      <c r="B396">
        <v>0.9765625</v>
      </c>
      <c r="C396">
        <v>3.044700295109414</v>
      </c>
      <c r="D396">
        <v>5.859375</v>
      </c>
      <c r="E396">
        <v>6.8359375</v>
      </c>
    </row>
    <row r="397" spans="1:5" x14ac:dyDescent="0.25">
      <c r="A397" s="44" t="s">
        <v>28</v>
      </c>
      <c r="B397">
        <v>0.9765625</v>
      </c>
      <c r="C397">
        <v>3.724615235570226</v>
      </c>
      <c r="D397">
        <v>5.859375</v>
      </c>
      <c r="E397">
        <v>7.8125</v>
      </c>
    </row>
    <row r="398" spans="1:5" x14ac:dyDescent="0.25">
      <c r="A398" s="44" t="s">
        <v>24</v>
      </c>
      <c r="B398">
        <v>0.9765625</v>
      </c>
      <c r="C398">
        <v>3.5044442813693419</v>
      </c>
      <c r="D398">
        <v>5.859375</v>
      </c>
      <c r="E398">
        <v>7.8125</v>
      </c>
    </row>
    <row r="399" spans="1:5" x14ac:dyDescent="0.25">
      <c r="A399" s="44" t="s">
        <v>29</v>
      </c>
      <c r="B399">
        <v>0.9765625</v>
      </c>
      <c r="C399">
        <v>4.5040023873844062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29" workbookViewId="0">
      <selection activeCell="G262" sqref="G262"/>
    </sheetView>
  </sheetViews>
  <sheetFormatPr defaultColWidth="11.42578125" defaultRowHeight="15" x14ac:dyDescent="0.25"/>
  <sheetData>
    <row r="1" spans="1:18" x14ac:dyDescent="0.25">
      <c r="A1" s="3" t="s">
        <v>0</v>
      </c>
      <c r="B1" s="2" t="s">
        <v>136</v>
      </c>
      <c r="C1" s="3" t="s">
        <v>128</v>
      </c>
      <c r="D1" s="2">
        <v>190</v>
      </c>
    </row>
    <row r="2" spans="1:18" x14ac:dyDescent="0.25">
      <c r="A2" s="3" t="s">
        <v>2</v>
      </c>
      <c r="B2" s="2">
        <v>23</v>
      </c>
      <c r="C2" s="3" t="s">
        <v>129</v>
      </c>
      <c r="D2" s="2">
        <v>88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131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10"/>
      <c r="I7" s="10" t="s">
        <v>12</v>
      </c>
      <c r="J7" s="10" t="s">
        <v>13</v>
      </c>
      <c r="P7" s="10"/>
      <c r="Q7" s="10" t="s">
        <v>12</v>
      </c>
      <c r="R7" s="10" t="s">
        <v>13</v>
      </c>
    </row>
    <row r="8" spans="1:18" x14ac:dyDescent="0.25">
      <c r="A8" s="3" t="s">
        <v>14</v>
      </c>
      <c r="B8">
        <v>4.4447026993006551</v>
      </c>
      <c r="C8">
        <v>1.3530708565107521</v>
      </c>
      <c r="H8" s="10" t="s">
        <v>15</v>
      </c>
      <c r="I8">
        <v>9.0239013750973429E-2</v>
      </c>
      <c r="J8">
        <v>0.18281403861821091</v>
      </c>
      <c r="P8" s="10" t="s">
        <v>16</v>
      </c>
      <c r="Q8">
        <v>-2.865848823694649E-2</v>
      </c>
      <c r="R8">
        <v>0.34382630964023753</v>
      </c>
    </row>
    <row r="9" spans="1:18" x14ac:dyDescent="0.25">
      <c r="A9" s="3" t="s">
        <v>17</v>
      </c>
      <c r="B9">
        <v>10.719690767246851</v>
      </c>
      <c r="C9">
        <v>16.732180731144169</v>
      </c>
      <c r="H9" s="10" t="s">
        <v>18</v>
      </c>
      <c r="I9">
        <v>6.9667548045770494E-2</v>
      </c>
      <c r="J9">
        <v>0.1129748433750318</v>
      </c>
      <c r="P9" s="10" t="s">
        <v>19</v>
      </c>
      <c r="Q9">
        <v>5.726548568236546</v>
      </c>
      <c r="R9">
        <v>10.668245538853251</v>
      </c>
    </row>
    <row r="10" spans="1:18" x14ac:dyDescent="0.25">
      <c r="A10" s="3" t="s">
        <v>20</v>
      </c>
      <c r="B10">
        <v>6.119768718018336</v>
      </c>
      <c r="C10">
        <v>4.2390598632960721</v>
      </c>
      <c r="H10" s="10" t="s">
        <v>21</v>
      </c>
      <c r="I10">
        <v>8.973347096749322E-2</v>
      </c>
      <c r="J10">
        <v>6.9243077952197599E-2</v>
      </c>
      <c r="P10" s="10" t="s">
        <v>22</v>
      </c>
      <c r="Q10">
        <v>31.50095471432213</v>
      </c>
      <c r="R10">
        <v>57.642160036455337</v>
      </c>
    </row>
    <row r="11" spans="1:18" x14ac:dyDescent="0.25">
      <c r="A11" s="3" t="s">
        <v>23</v>
      </c>
      <c r="B11">
        <v>8.1564615036443389</v>
      </c>
      <c r="C11">
        <v>11.06200629409501</v>
      </c>
      <c r="H11" s="10" t="s">
        <v>24</v>
      </c>
      <c r="I11">
        <v>9.291245969134368E-2</v>
      </c>
      <c r="J11">
        <v>0.1211533874003904</v>
      </c>
    </row>
    <row r="12" spans="1:18" x14ac:dyDescent="0.25">
      <c r="H12" s="10" t="s">
        <v>25</v>
      </c>
      <c r="I12">
        <v>8.9544070968422679E-2</v>
      </c>
      <c r="J12">
        <v>0.1877243811795796</v>
      </c>
    </row>
    <row r="13" spans="1:18" x14ac:dyDescent="0.25">
      <c r="H13" s="10" t="s">
        <v>26</v>
      </c>
      <c r="I13">
        <v>0.1278063002051949</v>
      </c>
      <c r="J13">
        <v>0.11757805003937789</v>
      </c>
      <c r="P13" s="10" t="s">
        <v>27</v>
      </c>
      <c r="Q13">
        <v>712.97012045744623</v>
      </c>
    </row>
    <row r="14" spans="1:18" x14ac:dyDescent="0.25">
      <c r="H14" s="10" t="s">
        <v>28</v>
      </c>
      <c r="I14">
        <v>0.17510320221718451</v>
      </c>
      <c r="J14">
        <v>0.21358780115627909</v>
      </c>
    </row>
    <row r="15" spans="1:18" x14ac:dyDescent="0.25">
      <c r="H15" s="10" t="s">
        <v>29</v>
      </c>
      <c r="I15">
        <v>8.5768922468198103E-2</v>
      </c>
      <c r="J15">
        <v>9.7858466327224766E-2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10"/>
      <c r="I20" s="10" t="s">
        <v>12</v>
      </c>
      <c r="J20" s="10" t="s">
        <v>13</v>
      </c>
      <c r="P20" s="10"/>
      <c r="Q20" s="10" t="s">
        <v>12</v>
      </c>
      <c r="R20" s="10" t="s">
        <v>13</v>
      </c>
    </row>
    <row r="21" spans="1:18" x14ac:dyDescent="0.25">
      <c r="A21" s="3" t="s">
        <v>14</v>
      </c>
      <c r="B21">
        <v>4.5331137398586536</v>
      </c>
      <c r="C21">
        <v>1.5167837493023679</v>
      </c>
      <c r="H21" s="10" t="s">
        <v>15</v>
      </c>
      <c r="I21">
        <v>0.30400695879625572</v>
      </c>
      <c r="J21">
        <v>0.26591188489422762</v>
      </c>
      <c r="P21" s="10" t="s">
        <v>16</v>
      </c>
      <c r="Q21">
        <v>6.6453912797717035E-2</v>
      </c>
      <c r="R21">
        <v>-0.24121126529548531</v>
      </c>
    </row>
    <row r="22" spans="1:18" x14ac:dyDescent="0.25">
      <c r="A22" s="3" t="s">
        <v>17</v>
      </c>
      <c r="B22">
        <v>8.6839007405972843</v>
      </c>
      <c r="C22">
        <v>7.8295845225599683</v>
      </c>
      <c r="H22" s="10" t="s">
        <v>18</v>
      </c>
      <c r="I22">
        <v>0.1983082411317785</v>
      </c>
      <c r="J22">
        <v>0.27007177321348241</v>
      </c>
      <c r="P22" s="10" t="s">
        <v>19</v>
      </c>
      <c r="Q22">
        <v>3.9455453014845578</v>
      </c>
      <c r="R22">
        <v>4.2169319362906217</v>
      </c>
    </row>
    <row r="23" spans="1:18" x14ac:dyDescent="0.25">
      <c r="A23" s="3" t="s">
        <v>20</v>
      </c>
      <c r="B23">
        <v>3.8880763982867519</v>
      </c>
      <c r="C23">
        <v>3.722183383766771</v>
      </c>
      <c r="H23" s="10" t="s">
        <v>21</v>
      </c>
      <c r="I23">
        <v>0.44209493329703842</v>
      </c>
      <c r="J23">
        <v>0.51634239253953829</v>
      </c>
      <c r="P23" s="10" t="s">
        <v>22</v>
      </c>
      <c r="Q23">
        <v>16.917789870721759</v>
      </c>
      <c r="R23">
        <v>19.110873603326251</v>
      </c>
    </row>
    <row r="24" spans="1:18" x14ac:dyDescent="0.25">
      <c r="A24" s="3" t="s">
        <v>23</v>
      </c>
      <c r="B24">
        <v>8.2846448783225792</v>
      </c>
      <c r="C24">
        <v>7.6945496679371077</v>
      </c>
      <c r="H24" s="10" t="s">
        <v>24</v>
      </c>
      <c r="I24">
        <v>0.51194403759334128</v>
      </c>
      <c r="J24">
        <v>0.44598645975810319</v>
      </c>
    </row>
    <row r="25" spans="1:18" x14ac:dyDescent="0.25">
      <c r="H25" s="10" t="s">
        <v>25</v>
      </c>
      <c r="I25">
        <v>0.2482373768664905</v>
      </c>
      <c r="J25">
        <v>0.27363514074994039</v>
      </c>
    </row>
    <row r="26" spans="1:18" x14ac:dyDescent="0.25">
      <c r="H26" s="10" t="s">
        <v>26</v>
      </c>
      <c r="I26">
        <v>0.54549993979926092</v>
      </c>
      <c r="J26">
        <v>0.5069440373275953</v>
      </c>
      <c r="P26" s="10" t="s">
        <v>27</v>
      </c>
      <c r="Q26">
        <v>141.31024296256871</v>
      </c>
    </row>
    <row r="27" spans="1:18" x14ac:dyDescent="0.25">
      <c r="H27" s="10" t="s">
        <v>28</v>
      </c>
      <c r="I27">
        <v>0.54860976213845425</v>
      </c>
      <c r="J27">
        <v>0.29103080151301902</v>
      </c>
    </row>
    <row r="28" spans="1:18" x14ac:dyDescent="0.25">
      <c r="H28" s="10" t="s">
        <v>29</v>
      </c>
      <c r="I28">
        <v>0.35761632891275569</v>
      </c>
      <c r="J28">
        <v>0.41356480506801652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10"/>
      <c r="I33" s="10" t="s">
        <v>12</v>
      </c>
      <c r="J33" s="10" t="s">
        <v>13</v>
      </c>
      <c r="P33" s="10"/>
      <c r="Q33" s="10" t="s">
        <v>12</v>
      </c>
      <c r="R33" s="10" t="s">
        <v>13</v>
      </c>
    </row>
    <row r="34" spans="1:18" x14ac:dyDescent="0.25">
      <c r="A34" s="3" t="s">
        <v>14</v>
      </c>
      <c r="B34">
        <v>5.974150824202189</v>
      </c>
      <c r="C34">
        <v>2.791590754072049</v>
      </c>
      <c r="H34" s="10" t="s">
        <v>15</v>
      </c>
      <c r="I34">
        <v>0.33616333024226858</v>
      </c>
      <c r="J34">
        <v>0.26861545113993329</v>
      </c>
      <c r="P34" s="10" t="s">
        <v>16</v>
      </c>
      <c r="Q34">
        <v>0.12962883526212901</v>
      </c>
      <c r="R34">
        <v>-0.73827849756750652</v>
      </c>
    </row>
    <row r="35" spans="1:18" x14ac:dyDescent="0.25">
      <c r="A35" s="3" t="s">
        <v>17</v>
      </c>
      <c r="B35">
        <v>15.709024994184089</v>
      </c>
      <c r="C35">
        <v>48.967969968127512</v>
      </c>
      <c r="H35" s="10" t="s">
        <v>18</v>
      </c>
      <c r="I35">
        <v>0.21692645847162631</v>
      </c>
      <c r="J35">
        <v>0.14278762219529881</v>
      </c>
      <c r="P35" s="10" t="s">
        <v>19</v>
      </c>
      <c r="Q35">
        <v>26.838141957688102</v>
      </c>
      <c r="R35">
        <v>31.347000840149899</v>
      </c>
    </row>
    <row r="36" spans="1:18" x14ac:dyDescent="0.25">
      <c r="A36" s="3" t="s">
        <v>20</v>
      </c>
      <c r="B36">
        <v>27.233117093750781</v>
      </c>
      <c r="C36">
        <v>35.362140699826497</v>
      </c>
      <c r="H36" s="10" t="s">
        <v>21</v>
      </c>
      <c r="I36">
        <v>0.27144231804161623</v>
      </c>
      <c r="J36">
        <v>0.42140338410689437</v>
      </c>
      <c r="P36" s="10" t="s">
        <v>22</v>
      </c>
      <c r="Q36">
        <v>115.83276247578161</v>
      </c>
      <c r="R36">
        <v>143.78561543839169</v>
      </c>
    </row>
    <row r="37" spans="1:18" x14ac:dyDescent="0.25">
      <c r="A37" s="3" t="s">
        <v>23</v>
      </c>
      <c r="B37">
        <v>33.933814913814047</v>
      </c>
      <c r="C37">
        <v>44.45109801685043</v>
      </c>
      <c r="H37" s="10" t="s">
        <v>24</v>
      </c>
      <c r="I37">
        <v>0.62396059715924701</v>
      </c>
      <c r="J37">
        <v>0.53704883538317993</v>
      </c>
    </row>
    <row r="38" spans="1:18" x14ac:dyDescent="0.25">
      <c r="H38" s="10" t="s">
        <v>25</v>
      </c>
      <c r="I38">
        <v>0.39168414712143418</v>
      </c>
      <c r="J38">
        <v>0.38258657086150982</v>
      </c>
    </row>
    <row r="39" spans="1:18" x14ac:dyDescent="0.25">
      <c r="H39" s="10" t="s">
        <v>26</v>
      </c>
      <c r="I39">
        <v>0.47582194567671759</v>
      </c>
      <c r="J39">
        <v>0.42708986273083838</v>
      </c>
      <c r="P39" s="10" t="s">
        <v>27</v>
      </c>
      <c r="Q39">
        <v>3567.8820444757048</v>
      </c>
    </row>
    <row r="40" spans="1:18" x14ac:dyDescent="0.25">
      <c r="H40" s="10" t="s">
        <v>28</v>
      </c>
      <c r="I40">
        <v>0.41812626388406432</v>
      </c>
      <c r="J40">
        <v>0.38274370409022529</v>
      </c>
    </row>
    <row r="41" spans="1:18" x14ac:dyDescent="0.25">
      <c r="H41" s="10" t="s">
        <v>29</v>
      </c>
      <c r="I41">
        <v>0.28924452200453332</v>
      </c>
      <c r="J41">
        <v>0.38334934021369682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10"/>
      <c r="I46" s="10" t="s">
        <v>12</v>
      </c>
      <c r="J46" s="10" t="s">
        <v>13</v>
      </c>
      <c r="P46" s="10"/>
      <c r="Q46" s="10" t="s">
        <v>12</v>
      </c>
      <c r="R46" s="10" t="s">
        <v>13</v>
      </c>
    </row>
    <row r="47" spans="1:18" x14ac:dyDescent="0.25">
      <c r="A47" s="3" t="s">
        <v>14</v>
      </c>
      <c r="B47">
        <v>5.8405440881875101</v>
      </c>
      <c r="C47">
        <v>2.2355274011064692</v>
      </c>
      <c r="H47" s="10" t="s">
        <v>15</v>
      </c>
      <c r="I47">
        <v>0.18057462605506189</v>
      </c>
      <c r="J47">
        <v>0.1547457567810297</v>
      </c>
      <c r="P47" s="10" t="s">
        <v>16</v>
      </c>
      <c r="Q47">
        <v>-3.3211019997160358</v>
      </c>
      <c r="R47">
        <v>13.211689937086801</v>
      </c>
    </row>
    <row r="48" spans="1:18" x14ac:dyDescent="0.25">
      <c r="A48" s="3" t="s">
        <v>17</v>
      </c>
      <c r="B48">
        <v>13.229037429981981</v>
      </c>
      <c r="C48">
        <v>28.067881681951821</v>
      </c>
      <c r="H48" s="10" t="s">
        <v>18</v>
      </c>
      <c r="I48">
        <v>0.35755332412364599</v>
      </c>
      <c r="J48">
        <v>0.25300108078975669</v>
      </c>
      <c r="P48" s="10" t="s">
        <v>19</v>
      </c>
      <c r="Q48">
        <v>32.959053191944953</v>
      </c>
      <c r="R48">
        <v>48.008108414814807</v>
      </c>
    </row>
    <row r="49" spans="1:18" x14ac:dyDescent="0.25">
      <c r="A49" s="3" t="s">
        <v>20</v>
      </c>
      <c r="B49">
        <v>99.118990935064531</v>
      </c>
      <c r="C49">
        <v>11.004184665102571</v>
      </c>
      <c r="H49" s="10" t="s">
        <v>21</v>
      </c>
      <c r="I49">
        <v>0.5396305231804428</v>
      </c>
      <c r="J49">
        <v>0.4008298582769026</v>
      </c>
      <c r="P49" s="10" t="s">
        <v>22</v>
      </c>
      <c r="Q49">
        <v>185.6022778255639</v>
      </c>
      <c r="R49">
        <v>152.0219656014165</v>
      </c>
    </row>
    <row r="50" spans="1:18" x14ac:dyDescent="0.25">
      <c r="A50" s="3" t="s">
        <v>23</v>
      </c>
      <c r="B50">
        <v>34.13383942745255</v>
      </c>
      <c r="C50">
        <v>17.756684601159691</v>
      </c>
      <c r="H50" s="10" t="s">
        <v>24</v>
      </c>
      <c r="I50">
        <v>9.4292376481549062E-2</v>
      </c>
      <c r="J50">
        <v>4.9973661735241988E-2</v>
      </c>
    </row>
    <row r="51" spans="1:18" x14ac:dyDescent="0.25">
      <c r="H51" s="10" t="s">
        <v>25</v>
      </c>
      <c r="I51">
        <v>9.9272844314341552E-2</v>
      </c>
      <c r="J51">
        <v>9.4869147084413449E-2</v>
      </c>
    </row>
    <row r="52" spans="1:18" x14ac:dyDescent="0.25">
      <c r="H52" s="10" t="s">
        <v>26</v>
      </c>
      <c r="I52">
        <v>0.37740011007976759</v>
      </c>
      <c r="J52">
        <v>0.28093499492998308</v>
      </c>
      <c r="P52" s="10" t="s">
        <v>27</v>
      </c>
      <c r="Q52">
        <v>13279.43266211252</v>
      </c>
    </row>
    <row r="53" spans="1:18" x14ac:dyDescent="0.25">
      <c r="H53" s="10" t="s">
        <v>28</v>
      </c>
      <c r="I53">
        <v>0.54789462912860576</v>
      </c>
      <c r="J53">
        <v>0.43014658072488432</v>
      </c>
    </row>
    <row r="54" spans="1:18" x14ac:dyDescent="0.25">
      <c r="H54" s="10" t="s">
        <v>29</v>
      </c>
      <c r="I54">
        <v>0.37962411439810922</v>
      </c>
      <c r="J54">
        <v>0.28132448184415487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10"/>
      <c r="I59" s="10" t="s">
        <v>12</v>
      </c>
      <c r="J59" s="10" t="s">
        <v>13</v>
      </c>
      <c r="P59" s="10"/>
      <c r="Q59" s="10" t="s">
        <v>12</v>
      </c>
      <c r="R59" s="10" t="s">
        <v>13</v>
      </c>
    </row>
    <row r="60" spans="1:18" x14ac:dyDescent="0.25">
      <c r="A60" s="3" t="s">
        <v>14</v>
      </c>
      <c r="B60">
        <v>17.720930870519179</v>
      </c>
      <c r="C60">
        <v>4.1378755946641466</v>
      </c>
      <c r="H60" s="10" t="s">
        <v>15</v>
      </c>
      <c r="I60">
        <v>9.543077623151483E-2</v>
      </c>
      <c r="J60">
        <v>0.10469342254020141</v>
      </c>
      <c r="P60" s="10" t="s">
        <v>16</v>
      </c>
      <c r="Q60">
        <v>-0.38576090377203021</v>
      </c>
      <c r="R60">
        <v>-0.21722664099760131</v>
      </c>
    </row>
    <row r="61" spans="1:18" x14ac:dyDescent="0.25">
      <c r="A61" s="3" t="s">
        <v>17</v>
      </c>
      <c r="B61">
        <v>43.48522776012225</v>
      </c>
      <c r="C61">
        <v>85.164306845892241</v>
      </c>
      <c r="H61" s="10" t="s">
        <v>18</v>
      </c>
      <c r="I61">
        <v>9.2872272538279663E-2</v>
      </c>
      <c r="J61">
        <v>0.1338784601104909</v>
      </c>
      <c r="P61" s="10" t="s">
        <v>19</v>
      </c>
      <c r="Q61">
        <v>12.34157719954198</v>
      </c>
      <c r="R61">
        <v>17.624433745044659</v>
      </c>
    </row>
    <row r="62" spans="1:18" x14ac:dyDescent="0.25">
      <c r="A62" s="3" t="s">
        <v>20</v>
      </c>
      <c r="B62">
        <v>26.332176773440519</v>
      </c>
      <c r="C62">
        <v>26.794142007579641</v>
      </c>
      <c r="H62" s="10" t="s">
        <v>21</v>
      </c>
      <c r="I62">
        <v>9.4864564148850986E-2</v>
      </c>
      <c r="J62">
        <v>0.13716330319080991</v>
      </c>
      <c r="P62" s="10" t="s">
        <v>22</v>
      </c>
      <c r="Q62">
        <v>74.058658603154242</v>
      </c>
      <c r="R62">
        <v>146.96929943737709</v>
      </c>
    </row>
    <row r="63" spans="1:18" x14ac:dyDescent="0.25">
      <c r="A63" s="3" t="s">
        <v>23</v>
      </c>
      <c r="B63">
        <v>18.17652990296699</v>
      </c>
      <c r="C63">
        <v>50.932506415799153</v>
      </c>
      <c r="H63" s="10" t="s">
        <v>24</v>
      </c>
      <c r="I63">
        <v>9.4331001771305739E-2</v>
      </c>
      <c r="J63">
        <v>8.324189286401712E-2</v>
      </c>
    </row>
    <row r="64" spans="1:18" x14ac:dyDescent="0.25">
      <c r="H64" s="10" t="s">
        <v>25</v>
      </c>
      <c r="I64">
        <v>4.9937179369867017E-2</v>
      </c>
      <c r="J64">
        <v>6.8505632894731189E-2</v>
      </c>
    </row>
    <row r="65" spans="1:18" x14ac:dyDescent="0.25">
      <c r="H65" s="10" t="s">
        <v>26</v>
      </c>
      <c r="I65">
        <v>6.2458850180773892E-2</v>
      </c>
      <c r="J65">
        <v>7.8590438028569035E-2</v>
      </c>
      <c r="P65" s="10" t="s">
        <v>27</v>
      </c>
      <c r="Q65">
        <v>3184.2345744379222</v>
      </c>
    </row>
    <row r="66" spans="1:18" x14ac:dyDescent="0.25">
      <c r="H66" s="10" t="s">
        <v>28</v>
      </c>
      <c r="I66">
        <v>0.124342379565761</v>
      </c>
      <c r="J66">
        <v>5.0744323483792979E-2</v>
      </c>
    </row>
    <row r="67" spans="1:18" x14ac:dyDescent="0.25">
      <c r="H67" s="10" t="s">
        <v>29</v>
      </c>
      <c r="I67">
        <v>8.3407320546144692E-2</v>
      </c>
      <c r="J67">
        <v>6.8105407013594549E-2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10"/>
      <c r="I72" s="10" t="s">
        <v>12</v>
      </c>
      <c r="J72" s="10" t="s">
        <v>13</v>
      </c>
      <c r="P72" s="10"/>
      <c r="Q72" s="10" t="s">
        <v>12</v>
      </c>
      <c r="R72" s="10" t="s">
        <v>13</v>
      </c>
    </row>
    <row r="73" spans="1:18" x14ac:dyDescent="0.25">
      <c r="A73" s="3" t="s">
        <v>14</v>
      </c>
      <c r="B73">
        <v>4.8537454191374678</v>
      </c>
      <c r="C73">
        <v>1.6825891895815559</v>
      </c>
      <c r="H73" s="10" t="s">
        <v>15</v>
      </c>
      <c r="I73">
        <v>0.44789225853364939</v>
      </c>
      <c r="J73">
        <v>0.3547192889254403</v>
      </c>
      <c r="P73" s="10" t="s">
        <v>16</v>
      </c>
      <c r="Q73">
        <v>-0.26452505894325612</v>
      </c>
      <c r="R73">
        <v>0.14023886185607121</v>
      </c>
    </row>
    <row r="74" spans="1:18" x14ac:dyDescent="0.25">
      <c r="A74" s="3" t="s">
        <v>17</v>
      </c>
      <c r="B74">
        <v>8.8086772802629376</v>
      </c>
      <c r="C74">
        <v>8.0438527886947107</v>
      </c>
      <c r="H74" s="10" t="s">
        <v>18</v>
      </c>
      <c r="I74">
        <v>0.4636406286058346</v>
      </c>
      <c r="J74">
        <v>0.34879810530156002</v>
      </c>
      <c r="P74" s="10" t="s">
        <v>19</v>
      </c>
      <c r="Q74">
        <v>3.0465491395672859</v>
      </c>
      <c r="R74">
        <v>3.782126310743172</v>
      </c>
    </row>
    <row r="75" spans="1:18" x14ac:dyDescent="0.25">
      <c r="A75" s="3" t="s">
        <v>20</v>
      </c>
      <c r="B75">
        <v>3.846536767903447</v>
      </c>
      <c r="C75">
        <v>3.7008341579096489</v>
      </c>
      <c r="H75" s="10" t="s">
        <v>21</v>
      </c>
      <c r="I75">
        <v>0.4267487983678247</v>
      </c>
      <c r="J75">
        <v>0.31612094378910133</v>
      </c>
      <c r="P75" s="10" t="s">
        <v>22</v>
      </c>
      <c r="Q75">
        <v>15.27781331292681</v>
      </c>
      <c r="R75">
        <v>22.50631102022108</v>
      </c>
    </row>
    <row r="76" spans="1:18" x14ac:dyDescent="0.25">
      <c r="A76" s="3" t="s">
        <v>23</v>
      </c>
      <c r="B76">
        <v>7.936336946424162</v>
      </c>
      <c r="C76">
        <v>8.2193651877744429</v>
      </c>
      <c r="H76" s="10" t="s">
        <v>24</v>
      </c>
      <c r="I76">
        <v>0.225753997650671</v>
      </c>
      <c r="J76">
        <v>0.1974097665964237</v>
      </c>
    </row>
    <row r="77" spans="1:18" x14ac:dyDescent="0.25">
      <c r="H77" s="10" t="s">
        <v>25</v>
      </c>
      <c r="I77">
        <v>0.46125502430006338</v>
      </c>
      <c r="J77">
        <v>0.35675932816405098</v>
      </c>
    </row>
    <row r="78" spans="1:18" x14ac:dyDescent="0.25">
      <c r="H78" s="10" t="s">
        <v>26</v>
      </c>
      <c r="I78">
        <v>0.48935967512779571</v>
      </c>
      <c r="J78">
        <v>0.38577752176240121</v>
      </c>
      <c r="P78" s="10" t="s">
        <v>27</v>
      </c>
      <c r="Q78">
        <v>103.64064633643829</v>
      </c>
    </row>
    <row r="79" spans="1:18" x14ac:dyDescent="0.25">
      <c r="H79" s="10" t="s">
        <v>28</v>
      </c>
      <c r="I79">
        <v>0.39001352769501269</v>
      </c>
      <c r="J79">
        <v>0.31068958048639189</v>
      </c>
    </row>
    <row r="80" spans="1:18" x14ac:dyDescent="0.25">
      <c r="H80" s="10" t="s">
        <v>29</v>
      </c>
      <c r="I80">
        <v>0.26913541544807812</v>
      </c>
      <c r="J80">
        <v>0.21672867327771539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10"/>
      <c r="I85" s="10" t="s">
        <v>12</v>
      </c>
      <c r="J85" s="10" t="s">
        <v>13</v>
      </c>
      <c r="P85" s="10"/>
      <c r="Q85" s="10" t="s">
        <v>12</v>
      </c>
      <c r="R85" s="10" t="s">
        <v>13</v>
      </c>
    </row>
    <row r="86" spans="1:18" x14ac:dyDescent="0.25">
      <c r="A86" s="3" t="s">
        <v>14</v>
      </c>
      <c r="B86">
        <v>8.0911612273021714</v>
      </c>
      <c r="C86">
        <v>2.1839848413747971</v>
      </c>
      <c r="H86" s="10" t="s">
        <v>15</v>
      </c>
      <c r="I86">
        <v>0.33601047378924143</v>
      </c>
      <c r="J86">
        <v>0.37019702651875203</v>
      </c>
      <c r="P86" s="10" t="s">
        <v>16</v>
      </c>
      <c r="Q86">
        <v>-0.7525949359945413</v>
      </c>
      <c r="R86">
        <v>2.677468999179589</v>
      </c>
    </row>
    <row r="87" spans="1:18" x14ac:dyDescent="0.25">
      <c r="A87" s="3" t="s">
        <v>17</v>
      </c>
      <c r="B87">
        <v>34.426116161965872</v>
      </c>
      <c r="C87">
        <v>48.009440328853373</v>
      </c>
      <c r="H87" s="10" t="s">
        <v>18</v>
      </c>
      <c r="I87">
        <v>0.51221689527385261</v>
      </c>
      <c r="J87">
        <v>0.5602212427430423</v>
      </c>
      <c r="P87" s="10" t="s">
        <v>19</v>
      </c>
      <c r="Q87">
        <v>14.519288155628789</v>
      </c>
      <c r="R87">
        <v>20.214306197755441</v>
      </c>
    </row>
    <row r="88" spans="1:18" x14ac:dyDescent="0.25">
      <c r="A88" s="3" t="s">
        <v>20</v>
      </c>
      <c r="B88">
        <v>21.413833624103301</v>
      </c>
      <c r="C88">
        <v>22.239004240149111</v>
      </c>
      <c r="H88" s="10" t="s">
        <v>21</v>
      </c>
      <c r="I88">
        <v>0.7473581547537731</v>
      </c>
      <c r="J88">
        <v>0.57377862496914356</v>
      </c>
      <c r="P88" s="10" t="s">
        <v>22</v>
      </c>
      <c r="Q88">
        <v>137.41093116083499</v>
      </c>
      <c r="R88">
        <v>216.19589404908751</v>
      </c>
    </row>
    <row r="89" spans="1:18" x14ac:dyDescent="0.25">
      <c r="A89" s="3" t="s">
        <v>23</v>
      </c>
      <c r="B89">
        <v>68.744737643958445</v>
      </c>
      <c r="C89">
        <v>17.43021522319134</v>
      </c>
      <c r="H89" s="10" t="s">
        <v>24</v>
      </c>
      <c r="I89">
        <v>0.32385278024362718</v>
      </c>
      <c r="J89">
        <v>0.56189072223420644</v>
      </c>
    </row>
    <row r="90" spans="1:18" x14ac:dyDescent="0.25">
      <c r="H90" s="10" t="s">
        <v>25</v>
      </c>
      <c r="I90">
        <v>0.25477022516485731</v>
      </c>
      <c r="J90">
        <v>0.28620844578771409</v>
      </c>
    </row>
    <row r="91" spans="1:18" x14ac:dyDescent="0.25">
      <c r="H91" s="10" t="s">
        <v>26</v>
      </c>
      <c r="I91">
        <v>0.29359898934372192</v>
      </c>
      <c r="J91">
        <v>0.29835983457132598</v>
      </c>
      <c r="P91" s="10" t="s">
        <v>27</v>
      </c>
      <c r="Q91">
        <v>4902.3202584314031</v>
      </c>
    </row>
    <row r="92" spans="1:18" x14ac:dyDescent="0.25">
      <c r="H92" s="10" t="s">
        <v>28</v>
      </c>
      <c r="I92">
        <v>0.39557770378785823</v>
      </c>
      <c r="J92">
        <v>0.417124203669553</v>
      </c>
    </row>
    <row r="93" spans="1:18" x14ac:dyDescent="0.25">
      <c r="H93" s="10" t="s">
        <v>29</v>
      </c>
      <c r="I93">
        <v>0.79507414579689351</v>
      </c>
      <c r="J93">
        <v>0.70443713607545011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10"/>
      <c r="I98" s="10" t="s">
        <v>12</v>
      </c>
      <c r="J98" s="10" t="s">
        <v>13</v>
      </c>
      <c r="P98" s="10"/>
      <c r="Q98" s="10" t="s">
        <v>12</v>
      </c>
      <c r="R98" s="10" t="s">
        <v>13</v>
      </c>
    </row>
    <row r="99" spans="1:18" x14ac:dyDescent="0.25">
      <c r="A99" s="3" t="s">
        <v>14</v>
      </c>
      <c r="B99">
        <v>6.8302272750900173</v>
      </c>
      <c r="C99">
        <v>1.706079543899865</v>
      </c>
      <c r="H99" s="10" t="s">
        <v>15</v>
      </c>
      <c r="I99">
        <v>0.44751418119719422</v>
      </c>
      <c r="J99">
        <v>0.35065415339218159</v>
      </c>
      <c r="P99" s="10" t="s">
        <v>16</v>
      </c>
      <c r="Q99">
        <v>5.3510746545026647E-2</v>
      </c>
      <c r="R99">
        <v>-0.55612812783694632</v>
      </c>
    </row>
    <row r="100" spans="1:18" x14ac:dyDescent="0.25">
      <c r="A100" s="3" t="s">
        <v>17</v>
      </c>
      <c r="B100">
        <v>15.028162156088131</v>
      </c>
      <c r="C100">
        <v>11.380376463085151</v>
      </c>
      <c r="H100" s="10" t="s">
        <v>18</v>
      </c>
      <c r="I100">
        <v>0.37411180857157261</v>
      </c>
      <c r="J100">
        <v>0.32628801484232262</v>
      </c>
      <c r="P100" s="10" t="s">
        <v>19</v>
      </c>
      <c r="Q100">
        <v>6.1327454991961758</v>
      </c>
      <c r="R100">
        <v>8.8128496902543905</v>
      </c>
    </row>
    <row r="101" spans="1:18" x14ac:dyDescent="0.25">
      <c r="A101" s="3" t="s">
        <v>20</v>
      </c>
      <c r="B101">
        <v>6.7376563573841706</v>
      </c>
      <c r="C101">
        <v>6.4589738579639846</v>
      </c>
      <c r="H101" s="10" t="s">
        <v>21</v>
      </c>
      <c r="I101">
        <v>0.44448662277292411</v>
      </c>
      <c r="J101">
        <v>0.32797905110966358</v>
      </c>
      <c r="P101" s="10" t="s">
        <v>22</v>
      </c>
      <c r="Q101">
        <v>31.203177216559919</v>
      </c>
      <c r="R101">
        <v>48.191566318312113</v>
      </c>
    </row>
    <row r="102" spans="1:18" x14ac:dyDescent="0.25">
      <c r="A102" s="3" t="s">
        <v>23</v>
      </c>
      <c r="B102">
        <v>22.696400555904141</v>
      </c>
      <c r="C102">
        <v>9.2139368409723978</v>
      </c>
      <c r="H102" s="10" t="s">
        <v>24</v>
      </c>
      <c r="I102">
        <v>0.24223072373395951</v>
      </c>
      <c r="J102">
        <v>0.19856232192994039</v>
      </c>
    </row>
    <row r="103" spans="1:18" x14ac:dyDescent="0.25">
      <c r="H103" s="10" t="s">
        <v>25</v>
      </c>
      <c r="I103">
        <v>0.45174196421772911</v>
      </c>
      <c r="J103">
        <v>0.34123389747460131</v>
      </c>
    </row>
    <row r="104" spans="1:18" x14ac:dyDescent="0.25">
      <c r="H104" s="10" t="s">
        <v>26</v>
      </c>
      <c r="I104">
        <v>0.48153966696920658</v>
      </c>
      <c r="J104">
        <v>0.36747678712779058</v>
      </c>
      <c r="P104" s="10" t="s">
        <v>27</v>
      </c>
      <c r="Q104">
        <v>562.42176534845714</v>
      </c>
    </row>
    <row r="105" spans="1:18" x14ac:dyDescent="0.25">
      <c r="H105" s="10" t="s">
        <v>28</v>
      </c>
      <c r="I105">
        <v>0.25311720571541502</v>
      </c>
      <c r="J105">
        <v>0.27060267164921398</v>
      </c>
    </row>
    <row r="106" spans="1:18" x14ac:dyDescent="0.25">
      <c r="H106" s="10" t="s">
        <v>29</v>
      </c>
      <c r="I106">
        <v>0.25749874489935948</v>
      </c>
      <c r="J106">
        <v>0.19600129735056979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10"/>
      <c r="I111" s="10" t="s">
        <v>12</v>
      </c>
      <c r="J111" s="10" t="s">
        <v>13</v>
      </c>
      <c r="P111" s="10"/>
      <c r="Q111" s="10" t="s">
        <v>12</v>
      </c>
      <c r="R111" s="10" t="s">
        <v>13</v>
      </c>
    </row>
    <row r="112" spans="1:18" x14ac:dyDescent="0.25">
      <c r="A112" s="3" t="s">
        <v>14</v>
      </c>
      <c r="B112">
        <v>8.5471415290281882</v>
      </c>
      <c r="C112">
        <v>1.6177533936098201</v>
      </c>
      <c r="H112" s="10" t="s">
        <v>15</v>
      </c>
      <c r="I112">
        <v>0.16429201368569149</v>
      </c>
      <c r="J112">
        <v>0.35787903766537138</v>
      </c>
      <c r="P112" s="10" t="s">
        <v>16</v>
      </c>
      <c r="Q112">
        <v>0.30427138287462291</v>
      </c>
      <c r="R112">
        <v>-0.12678541863220119</v>
      </c>
    </row>
    <row r="113" spans="1:18" x14ac:dyDescent="0.25">
      <c r="A113" s="3" t="s">
        <v>17</v>
      </c>
      <c r="B113">
        <v>43.404969162218428</v>
      </c>
      <c r="C113">
        <v>12.2932016559073</v>
      </c>
      <c r="H113" s="10" t="s">
        <v>18</v>
      </c>
      <c r="I113">
        <v>0.41458688705373548</v>
      </c>
      <c r="J113">
        <v>0.34153398149387071</v>
      </c>
      <c r="P113" s="10" t="s">
        <v>19</v>
      </c>
      <c r="Q113">
        <v>7.1609586888627383</v>
      </c>
      <c r="R113">
        <v>29.532905744736599</v>
      </c>
    </row>
    <row r="114" spans="1:18" x14ac:dyDescent="0.25">
      <c r="A114" s="3" t="s">
        <v>20</v>
      </c>
      <c r="B114">
        <v>89.68612310100842</v>
      </c>
      <c r="C114">
        <v>32.391221589100738</v>
      </c>
      <c r="H114" s="10" t="s">
        <v>21</v>
      </c>
      <c r="I114">
        <v>8.1535174551186487E-2</v>
      </c>
      <c r="J114">
        <v>0.21963093449673271</v>
      </c>
      <c r="P114" s="10" t="s">
        <v>22</v>
      </c>
      <c r="Q114">
        <v>41.794478278779792</v>
      </c>
      <c r="R114">
        <v>136.93059122987719</v>
      </c>
    </row>
    <row r="115" spans="1:18" x14ac:dyDescent="0.25">
      <c r="A115" s="3" t="s">
        <v>23</v>
      </c>
      <c r="B115">
        <v>29.4469065399256</v>
      </c>
      <c r="C115">
        <v>121.62407920721181</v>
      </c>
      <c r="H115" s="10" t="s">
        <v>24</v>
      </c>
      <c r="I115">
        <v>0.21883368759201791</v>
      </c>
      <c r="J115">
        <v>0.34846360006095828</v>
      </c>
    </row>
    <row r="116" spans="1:18" x14ac:dyDescent="0.25">
      <c r="H116" s="10" t="s">
        <v>25</v>
      </c>
      <c r="I116">
        <v>9.2369516893753459E-2</v>
      </c>
      <c r="J116">
        <v>0.17742284549217521</v>
      </c>
    </row>
    <row r="117" spans="1:18" x14ac:dyDescent="0.25">
      <c r="H117" s="10" t="s">
        <v>26</v>
      </c>
      <c r="I117">
        <v>0.21070768729605571</v>
      </c>
      <c r="J117">
        <v>0.27474915501673519</v>
      </c>
      <c r="P117" s="10" t="s">
        <v>27</v>
      </c>
      <c r="Q117">
        <v>2478.2264792205979</v>
      </c>
    </row>
    <row r="118" spans="1:18" x14ac:dyDescent="0.25">
      <c r="H118" s="10" t="s">
        <v>28</v>
      </c>
      <c r="I118">
        <v>0.19621675069531849</v>
      </c>
      <c r="J118">
        <v>0.23464679111620809</v>
      </c>
    </row>
    <row r="119" spans="1:18" x14ac:dyDescent="0.25">
      <c r="H119" s="10" t="s">
        <v>29</v>
      </c>
      <c r="I119">
        <v>0.17183635403161171</v>
      </c>
      <c r="J119">
        <v>0.29994171520188861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11.73159874300876</v>
      </c>
      <c r="C146">
        <v>1.3854090674870221</v>
      </c>
    </row>
    <row r="147" spans="1:25" x14ac:dyDescent="0.25">
      <c r="A147" s="3" t="s">
        <v>17</v>
      </c>
      <c r="B147">
        <v>8.4830228074170488</v>
      </c>
      <c r="C147">
        <v>7.6985493931348943</v>
      </c>
    </row>
    <row r="148" spans="1:25" x14ac:dyDescent="0.25">
      <c r="A148" s="3" t="s">
        <v>20</v>
      </c>
      <c r="B148">
        <v>3.5472592496454518</v>
      </c>
      <c r="C148">
        <v>2.77611565863663</v>
      </c>
    </row>
    <row r="149" spans="1:25" x14ac:dyDescent="0.25">
      <c r="A149" s="3" t="s">
        <v>23</v>
      </c>
      <c r="B149">
        <v>6.1492641713563074</v>
      </c>
      <c r="C149">
        <v>6.3035681355215356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11"/>
      <c r="B159" s="11" t="s">
        <v>12</v>
      </c>
      <c r="C159" s="11" t="s">
        <v>68</v>
      </c>
      <c r="D159" s="11" t="s">
        <v>69</v>
      </c>
      <c r="H159" s="11"/>
      <c r="I159" s="11" t="s">
        <v>13</v>
      </c>
      <c r="J159" s="11" t="s">
        <v>70</v>
      </c>
      <c r="K159" s="11" t="s">
        <v>71</v>
      </c>
      <c r="O159" s="11"/>
      <c r="P159" s="11" t="s">
        <v>12</v>
      </c>
      <c r="Q159" s="11" t="s">
        <v>13</v>
      </c>
      <c r="W159" s="11"/>
      <c r="X159" s="11" t="s">
        <v>12</v>
      </c>
      <c r="Y159" s="11" t="s">
        <v>13</v>
      </c>
    </row>
    <row r="160" spans="1:25" x14ac:dyDescent="0.25">
      <c r="A160" s="11" t="s">
        <v>14</v>
      </c>
      <c r="B160">
        <v>-1.0643360637494839E-2</v>
      </c>
      <c r="C160">
        <v>2.442300851510654E-2</v>
      </c>
      <c r="D160">
        <v>2.8320509112749831E-2</v>
      </c>
      <c r="H160" s="11" t="s">
        <v>72</v>
      </c>
      <c r="I160">
        <v>-0.1114930881188001</v>
      </c>
      <c r="J160">
        <v>-0.14252010076179819</v>
      </c>
      <c r="K160">
        <v>-0.1075887479856162</v>
      </c>
      <c r="O160" s="11" t="s">
        <v>73</v>
      </c>
      <c r="P160">
        <v>4.9144168536175148E-2</v>
      </c>
      <c r="Q160">
        <v>-4.7693333422684232E-2</v>
      </c>
      <c r="W160" s="11" t="s">
        <v>15</v>
      </c>
      <c r="X160">
        <v>6.3968607292510379E-3</v>
      </c>
      <c r="Y160">
        <v>-2.8607575891938411E-3</v>
      </c>
    </row>
    <row r="161" spans="1:25" x14ac:dyDescent="0.25">
      <c r="A161" s="11" t="s">
        <v>17</v>
      </c>
      <c r="B161">
        <v>0.2300424417838757</v>
      </c>
      <c r="C161">
        <v>0.20056567180969501</v>
      </c>
      <c r="D161">
        <v>0.18006021519271409</v>
      </c>
      <c r="H161" s="11" t="s">
        <v>74</v>
      </c>
      <c r="I161">
        <v>-5.818046768068643E-2</v>
      </c>
      <c r="J161">
        <v>-9.3219952756623439E-2</v>
      </c>
      <c r="K161">
        <v>-8.0685028909119827E-2</v>
      </c>
      <c r="O161" s="11" t="s">
        <v>75</v>
      </c>
      <c r="P161">
        <v>-0.20911344220168371</v>
      </c>
      <c r="Q161">
        <v>-0.1198315091903239</v>
      </c>
      <c r="W161" s="11" t="s">
        <v>18</v>
      </c>
      <c r="X161">
        <v>-1.521989269944846E-2</v>
      </c>
      <c r="Y161">
        <v>-5.6210084615176417E-2</v>
      </c>
    </row>
    <row r="162" spans="1:25" x14ac:dyDescent="0.25">
      <c r="A162" s="11" t="s">
        <v>20</v>
      </c>
      <c r="B162">
        <v>-0.15946940644736149</v>
      </c>
      <c r="C162">
        <v>-7.5014932804604986E-2</v>
      </c>
      <c r="D162">
        <v>-6.4719178359094118E-2</v>
      </c>
      <c r="H162" s="11" t="s">
        <v>76</v>
      </c>
      <c r="I162">
        <v>3.6504161276532249E-3</v>
      </c>
      <c r="J162">
        <v>5.5263507225480533E-2</v>
      </c>
      <c r="K162">
        <v>5.2222212900337482E-2</v>
      </c>
      <c r="O162" s="11" t="s">
        <v>77</v>
      </c>
      <c r="P162">
        <v>-2.4031853459010591E-3</v>
      </c>
      <c r="Q162">
        <v>-6.6293246401293568E-2</v>
      </c>
      <c r="W162" s="11" t="s">
        <v>21</v>
      </c>
      <c r="X162">
        <v>-0.155611662331953</v>
      </c>
      <c r="Y162">
        <v>-9.1808211542851834E-2</v>
      </c>
    </row>
    <row r="163" spans="1:25" x14ac:dyDescent="0.25">
      <c r="A163" s="11" t="s">
        <v>23</v>
      </c>
      <c r="B163">
        <v>0.18606135227856499</v>
      </c>
      <c r="C163">
        <v>0.1038612096504563</v>
      </c>
      <c r="D163">
        <v>9.3654542391352277E-2</v>
      </c>
      <c r="H163" s="11" t="s">
        <v>78</v>
      </c>
      <c r="I163">
        <v>0.22744483251591849</v>
      </c>
      <c r="J163">
        <v>0.11564150652588651</v>
      </c>
      <c r="K163">
        <v>7.359684041197001E-2</v>
      </c>
      <c r="O163" s="11" t="s">
        <v>79</v>
      </c>
      <c r="P163">
        <v>0.2795152298874557</v>
      </c>
      <c r="Q163">
        <v>0.2319011721904429</v>
      </c>
      <c r="W163" s="11" t="s">
        <v>24</v>
      </c>
      <c r="X163">
        <v>-0.15720687471131331</v>
      </c>
      <c r="Y163">
        <v>-9.1726415363425365E-2</v>
      </c>
    </row>
    <row r="164" spans="1:25" x14ac:dyDescent="0.25">
      <c r="W164" s="11" t="s">
        <v>25</v>
      </c>
      <c r="X164">
        <v>4.4175788532060473E-2</v>
      </c>
      <c r="Y164">
        <v>1.9016477990220871E-2</v>
      </c>
    </row>
    <row r="165" spans="1:25" x14ac:dyDescent="0.25">
      <c r="W165" s="11" t="s">
        <v>26</v>
      </c>
      <c r="X165">
        <v>0.2016739818993484</v>
      </c>
      <c r="Y165">
        <v>0.18008597308370761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11" t="s">
        <v>28</v>
      </c>
      <c r="X166">
        <v>-2.6176547986297771E-2</v>
      </c>
      <c r="Y166">
        <v>-2.2826781052889881E-2</v>
      </c>
    </row>
    <row r="167" spans="1:25" x14ac:dyDescent="0.25">
      <c r="A167" s="11"/>
      <c r="B167" s="11" t="s">
        <v>12</v>
      </c>
      <c r="C167" s="11" t="s">
        <v>68</v>
      </c>
      <c r="D167" s="11" t="s">
        <v>69</v>
      </c>
      <c r="H167" s="11"/>
      <c r="I167" s="11" t="s">
        <v>13</v>
      </c>
      <c r="J167" s="11" t="s">
        <v>70</v>
      </c>
      <c r="K167" s="11" t="s">
        <v>71</v>
      </c>
      <c r="O167" s="11"/>
      <c r="P167" s="11" t="s">
        <v>12</v>
      </c>
      <c r="Q167" s="11" t="s">
        <v>13</v>
      </c>
      <c r="W167" s="11" t="s">
        <v>29</v>
      </c>
      <c r="X167">
        <v>4.8052694734407313E-2</v>
      </c>
      <c r="Y167">
        <v>-4.0303614621915083E-2</v>
      </c>
    </row>
    <row r="168" spans="1:25" x14ac:dyDescent="0.25">
      <c r="A168" s="11" t="s">
        <v>14</v>
      </c>
      <c r="B168">
        <v>0.24928935146259401</v>
      </c>
      <c r="C168">
        <v>0.32346415702084619</v>
      </c>
      <c r="D168">
        <v>0.13129960811257119</v>
      </c>
      <c r="H168" s="11" t="s">
        <v>72</v>
      </c>
      <c r="I168">
        <v>0.75654937786868537</v>
      </c>
      <c r="J168">
        <v>0.37654143441645699</v>
      </c>
      <c r="K168">
        <v>0.20603962023224889</v>
      </c>
      <c r="O168" s="11" t="s">
        <v>73</v>
      </c>
      <c r="P168">
        <v>0.86876577658859144</v>
      </c>
      <c r="Q168">
        <v>0.82046010329245733</v>
      </c>
    </row>
    <row r="169" spans="1:25" x14ac:dyDescent="0.25">
      <c r="A169" s="11" t="s">
        <v>17</v>
      </c>
      <c r="B169">
        <v>0.71528043578432776</v>
      </c>
      <c r="C169">
        <v>0.41765116159333088</v>
      </c>
      <c r="D169">
        <v>0.23099131589435509</v>
      </c>
      <c r="H169" s="11" t="s">
        <v>74</v>
      </c>
      <c r="I169">
        <v>0.82490720049651145</v>
      </c>
      <c r="J169">
        <v>0.31984479937367621</v>
      </c>
      <c r="K169">
        <v>0.1798683786439158</v>
      </c>
      <c r="O169" s="11" t="s">
        <v>75</v>
      </c>
      <c r="P169">
        <v>0.78418576205342039</v>
      </c>
      <c r="Q169">
        <v>0.75728107641858877</v>
      </c>
    </row>
    <row r="170" spans="1:25" x14ac:dyDescent="0.25">
      <c r="A170" s="11" t="s">
        <v>20</v>
      </c>
      <c r="B170">
        <v>0.40145951978349298</v>
      </c>
      <c r="C170">
        <v>0.35441896918812232</v>
      </c>
      <c r="D170">
        <v>0.32990766524402942</v>
      </c>
      <c r="H170" s="11" t="s">
        <v>76</v>
      </c>
      <c r="I170">
        <v>0.76345685338304448</v>
      </c>
      <c r="J170">
        <v>0.33724995585100359</v>
      </c>
      <c r="K170">
        <v>0.25295736098899019</v>
      </c>
      <c r="O170" s="11" t="s">
        <v>77</v>
      </c>
      <c r="P170">
        <v>0.73054551075845253</v>
      </c>
      <c r="Q170">
        <v>0.64260134251910173</v>
      </c>
      <c r="W170" s="3" t="s">
        <v>81</v>
      </c>
    </row>
    <row r="171" spans="1:25" x14ac:dyDescent="0.25">
      <c r="A171" s="11" t="s">
        <v>23</v>
      </c>
      <c r="B171">
        <v>0.56906511092850065</v>
      </c>
      <c r="C171">
        <v>0.41365543759592238</v>
      </c>
      <c r="D171">
        <v>0.31620934079962792</v>
      </c>
      <c r="H171" s="11" t="s">
        <v>78</v>
      </c>
      <c r="I171">
        <v>0.76348421661659749</v>
      </c>
      <c r="J171">
        <v>0.3873049768202419</v>
      </c>
      <c r="K171">
        <v>0.21345978946807739</v>
      </c>
      <c r="O171" s="11" t="s">
        <v>79</v>
      </c>
      <c r="P171">
        <v>0.78023248850371774</v>
      </c>
      <c r="Q171">
        <v>0.80726053129579645</v>
      </c>
      <c r="W171" s="11"/>
      <c r="X171" s="11" t="s">
        <v>12</v>
      </c>
      <c r="Y171" s="11" t="s">
        <v>13</v>
      </c>
    </row>
    <row r="172" spans="1:25" x14ac:dyDescent="0.25">
      <c r="W172" s="11" t="s">
        <v>15</v>
      </c>
      <c r="X172">
        <v>0.27822785038891051</v>
      </c>
      <c r="Y172">
        <v>0.35010993104752908</v>
      </c>
    </row>
    <row r="173" spans="1:25" x14ac:dyDescent="0.25">
      <c r="W173" s="11" t="s">
        <v>18</v>
      </c>
      <c r="X173">
        <v>0.5651805674079402</v>
      </c>
      <c r="Y173">
        <v>0.54307735061159601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11" t="s">
        <v>21</v>
      </c>
      <c r="X174">
        <v>0.77245326282912341</v>
      </c>
      <c r="Y174">
        <v>0.80168416995052139</v>
      </c>
    </row>
    <row r="175" spans="1:25" x14ac:dyDescent="0.25">
      <c r="A175" s="11"/>
      <c r="B175" s="11" t="s">
        <v>12</v>
      </c>
      <c r="C175" s="11" t="s">
        <v>68</v>
      </c>
      <c r="D175" s="11" t="s">
        <v>69</v>
      </c>
      <c r="H175" s="11"/>
      <c r="I175" s="11" t="s">
        <v>13</v>
      </c>
      <c r="J175" s="11" t="s">
        <v>70</v>
      </c>
      <c r="K175" s="11" t="s">
        <v>71</v>
      </c>
      <c r="O175" s="11"/>
      <c r="P175" s="11" t="s">
        <v>12</v>
      </c>
      <c r="Q175" s="11" t="s">
        <v>13</v>
      </c>
      <c r="W175" s="11" t="s">
        <v>24</v>
      </c>
      <c r="X175">
        <v>0.77172250458258129</v>
      </c>
      <c r="Y175">
        <v>0.74734026347226934</v>
      </c>
    </row>
    <row r="176" spans="1:25" x14ac:dyDescent="0.25">
      <c r="A176" s="11" t="s">
        <v>14</v>
      </c>
      <c r="B176">
        <v>2.4000329574429671E-2</v>
      </c>
      <c r="C176">
        <v>0.27673569452912578</v>
      </c>
      <c r="D176">
        <v>-1.057178570783171E-2</v>
      </c>
      <c r="H176" s="11" t="s">
        <v>72</v>
      </c>
      <c r="I176">
        <v>0.50463421039914647</v>
      </c>
      <c r="J176">
        <v>0.38517072891201609</v>
      </c>
      <c r="K176">
        <v>0.26096188399823961</v>
      </c>
      <c r="O176" s="11" t="s">
        <v>73</v>
      </c>
      <c r="P176">
        <v>5.3652336159681228E-2</v>
      </c>
      <c r="Q176">
        <v>0.66987509959406399</v>
      </c>
      <c r="W176" s="11" t="s">
        <v>25</v>
      </c>
      <c r="X176">
        <v>0.25182263881314898</v>
      </c>
      <c r="Y176">
        <v>0.30991079470727029</v>
      </c>
    </row>
    <row r="177" spans="1:25" x14ac:dyDescent="0.25">
      <c r="A177" s="11" t="s">
        <v>17</v>
      </c>
      <c r="B177">
        <v>-4.1705394706708141E-4</v>
      </c>
      <c r="C177">
        <v>0.1413800050896136</v>
      </c>
      <c r="D177">
        <v>0.16852993181255119</v>
      </c>
      <c r="H177" s="11" t="s">
        <v>74</v>
      </c>
      <c r="I177">
        <v>0.65526595432618051</v>
      </c>
      <c r="J177">
        <v>0.48375931787321402</v>
      </c>
      <c r="K177">
        <v>0.36792570124418328</v>
      </c>
      <c r="O177" s="11" t="s">
        <v>75</v>
      </c>
      <c r="P177">
        <v>0.1093919063763817</v>
      </c>
      <c r="Q177">
        <v>0.4953156125099995</v>
      </c>
      <c r="W177" s="11" t="s">
        <v>26</v>
      </c>
      <c r="X177">
        <v>0.71274898337015813</v>
      </c>
      <c r="Y177">
        <v>0.7219322020295853</v>
      </c>
    </row>
    <row r="178" spans="1:25" x14ac:dyDescent="0.25">
      <c r="A178" s="11" t="s">
        <v>20</v>
      </c>
      <c r="B178">
        <v>8.7867305505429608E-2</v>
      </c>
      <c r="C178">
        <v>0.13158021637512601</v>
      </c>
      <c r="D178">
        <v>0.35139807205305867</v>
      </c>
      <c r="H178" s="11" t="s">
        <v>76</v>
      </c>
      <c r="I178">
        <v>0.4274192395789041</v>
      </c>
      <c r="J178">
        <v>0.28762304764183161</v>
      </c>
      <c r="K178">
        <v>0.20036047558933709</v>
      </c>
      <c r="O178" s="11" t="s">
        <v>77</v>
      </c>
      <c r="P178">
        <v>1.272611524507968E-2</v>
      </c>
      <c r="Q178">
        <v>0.20159268361666721</v>
      </c>
      <c r="W178" s="11" t="s">
        <v>28</v>
      </c>
      <c r="X178">
        <v>0.86002856426355101</v>
      </c>
      <c r="Y178">
        <v>0.80208425349407675</v>
      </c>
    </row>
    <row r="179" spans="1:25" x14ac:dyDescent="0.25">
      <c r="A179" s="11" t="s">
        <v>23</v>
      </c>
      <c r="B179">
        <v>4.3655240025823043E-2</v>
      </c>
      <c r="C179">
        <v>0.31068767466771768</v>
      </c>
      <c r="D179">
        <v>0.21072456327492259</v>
      </c>
      <c r="H179" s="11" t="s">
        <v>78</v>
      </c>
      <c r="I179">
        <v>0.2465776889068039</v>
      </c>
      <c r="J179">
        <v>0.31491152782166548</v>
      </c>
      <c r="K179">
        <v>0.2196478744011009</v>
      </c>
      <c r="O179" s="11" t="s">
        <v>79</v>
      </c>
      <c r="P179">
        <v>8.2540964310409332E-2</v>
      </c>
      <c r="Q179">
        <v>0.41858223994350191</v>
      </c>
      <c r="W179" s="11" t="s">
        <v>29</v>
      </c>
      <c r="X179">
        <v>0.85385492453795764</v>
      </c>
      <c r="Y179">
        <v>0.81555775541173336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11"/>
      <c r="B183" s="11" t="s">
        <v>12</v>
      </c>
      <c r="C183" s="11" t="s">
        <v>68</v>
      </c>
      <c r="D183" s="11" t="s">
        <v>69</v>
      </c>
      <c r="H183" s="11"/>
      <c r="I183" s="11" t="s">
        <v>13</v>
      </c>
      <c r="J183" s="11" t="s">
        <v>70</v>
      </c>
      <c r="K183" s="11" t="s">
        <v>71</v>
      </c>
      <c r="O183" s="11"/>
      <c r="P183" s="11" t="s">
        <v>12</v>
      </c>
      <c r="Q183" s="11" t="s">
        <v>13</v>
      </c>
      <c r="W183" s="11"/>
      <c r="X183" s="11" t="s">
        <v>12</v>
      </c>
      <c r="Y183" s="11" t="s">
        <v>13</v>
      </c>
    </row>
    <row r="184" spans="1:25" x14ac:dyDescent="0.25">
      <c r="A184" s="11" t="s">
        <v>14</v>
      </c>
      <c r="B184">
        <v>9.259408155834134E-2</v>
      </c>
      <c r="C184">
        <v>6.4819791091359269E-2</v>
      </c>
      <c r="D184">
        <v>-2.857100504125374E-2</v>
      </c>
      <c r="H184" s="11" t="s">
        <v>72</v>
      </c>
      <c r="I184">
        <v>9.7403002896390325E-2</v>
      </c>
      <c r="J184">
        <v>0.12921254295274251</v>
      </c>
      <c r="K184">
        <v>9.2722063457445533E-2</v>
      </c>
      <c r="O184" s="11" t="s">
        <v>73</v>
      </c>
      <c r="P184">
        <v>0.20288331708266921</v>
      </c>
      <c r="Q184">
        <v>0.17694806492729279</v>
      </c>
      <c r="W184" s="11" t="s">
        <v>15</v>
      </c>
      <c r="X184">
        <v>3.6327588706012118E-2</v>
      </c>
      <c r="Y184">
        <v>-9.307781110346644E-2</v>
      </c>
    </row>
    <row r="185" spans="1:25" x14ac:dyDescent="0.25">
      <c r="A185" s="11" t="s">
        <v>17</v>
      </c>
      <c r="B185">
        <v>9.4745153018113815E-2</v>
      </c>
      <c r="C185">
        <v>3.1569158334062042E-2</v>
      </c>
      <c r="D185">
        <v>-4.5377322727568982E-2</v>
      </c>
      <c r="H185" s="11" t="s">
        <v>74</v>
      </c>
      <c r="I185">
        <v>0.16191868108290469</v>
      </c>
      <c r="J185">
        <v>0.15716705177993459</v>
      </c>
      <c r="K185">
        <v>1.5642905734008759E-2</v>
      </c>
      <c r="O185" s="11" t="s">
        <v>75</v>
      </c>
      <c r="P185">
        <v>0.20159318731327031</v>
      </c>
      <c r="Q185">
        <v>0.1212653468342262</v>
      </c>
      <c r="W185" s="11" t="s">
        <v>18</v>
      </c>
      <c r="X185">
        <v>6.4044348056881029E-2</v>
      </c>
      <c r="Y185">
        <v>0.27906910385926492</v>
      </c>
    </row>
    <row r="186" spans="1:25" x14ac:dyDescent="0.25">
      <c r="A186" s="11" t="s">
        <v>20</v>
      </c>
      <c r="B186">
        <v>7.2279760419258427E-3</v>
      </c>
      <c r="C186">
        <v>3.9946882536734153E-2</v>
      </c>
      <c r="D186">
        <v>-5.5211568580927572E-2</v>
      </c>
      <c r="H186" s="11" t="s">
        <v>76</v>
      </c>
      <c r="I186">
        <v>-9.4580679326578584E-2</v>
      </c>
      <c r="J186">
        <v>-7.64380313787522E-2</v>
      </c>
      <c r="K186">
        <v>-0.14491079067650789</v>
      </c>
      <c r="O186" s="11" t="s">
        <v>77</v>
      </c>
      <c r="P186">
        <v>3.0583938119891831E-2</v>
      </c>
      <c r="Q186">
        <v>-3.7452267960498858E-2</v>
      </c>
      <c r="W186" s="11" t="s">
        <v>21</v>
      </c>
      <c r="X186">
        <v>7.562227089995753E-2</v>
      </c>
      <c r="Y186">
        <v>0.47122073434328732</v>
      </c>
    </row>
    <row r="187" spans="1:25" x14ac:dyDescent="0.25">
      <c r="A187" s="11" t="s">
        <v>23</v>
      </c>
      <c r="B187">
        <v>0.1745785247003844</v>
      </c>
      <c r="C187">
        <v>0.19849185594284199</v>
      </c>
      <c r="D187">
        <v>0.12290646254089189</v>
      </c>
      <c r="H187" s="11" t="s">
        <v>78</v>
      </c>
      <c r="I187">
        <v>-4.8892771610343257E-2</v>
      </c>
      <c r="J187">
        <v>-7.0046027878255507E-2</v>
      </c>
      <c r="K187">
        <v>-0.14877548878181951</v>
      </c>
      <c r="O187" s="11" t="s">
        <v>79</v>
      </c>
      <c r="P187">
        <v>0.1069980559218449</v>
      </c>
      <c r="Q187">
        <v>-5.4530390056238477E-2</v>
      </c>
      <c r="W187" s="11" t="s">
        <v>24</v>
      </c>
      <c r="X187">
        <v>0.10275791224585309</v>
      </c>
      <c r="Y187">
        <v>0.47490593850025298</v>
      </c>
    </row>
    <row r="188" spans="1:25" x14ac:dyDescent="0.25">
      <c r="W188" s="11" t="s">
        <v>25</v>
      </c>
      <c r="X188">
        <v>4.4215485000387293E-2</v>
      </c>
      <c r="Y188">
        <v>-5.1764204890490072E-2</v>
      </c>
    </row>
    <row r="189" spans="1:25" x14ac:dyDescent="0.25">
      <c r="W189" s="11" t="s">
        <v>26</v>
      </c>
      <c r="X189">
        <v>3.9468434219499547E-2</v>
      </c>
      <c r="Y189">
        <v>0.2160527645551481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11" t="s">
        <v>28</v>
      </c>
      <c r="X190">
        <v>7.2017347679846619E-2</v>
      </c>
      <c r="Y190">
        <v>0.30505135669027011</v>
      </c>
    </row>
    <row r="191" spans="1:25" x14ac:dyDescent="0.25">
      <c r="A191" s="11"/>
      <c r="B191" s="11" t="s">
        <v>12</v>
      </c>
      <c r="C191" s="11" t="s">
        <v>68</v>
      </c>
      <c r="D191" s="11" t="s">
        <v>69</v>
      </c>
      <c r="H191" s="11"/>
      <c r="I191" s="11" t="s">
        <v>13</v>
      </c>
      <c r="J191" s="11" t="s">
        <v>70</v>
      </c>
      <c r="K191" s="11" t="s">
        <v>71</v>
      </c>
      <c r="O191" s="11"/>
      <c r="P191" s="11" t="s">
        <v>12</v>
      </c>
      <c r="Q191" s="11" t="s">
        <v>13</v>
      </c>
      <c r="W191" s="11" t="s">
        <v>29</v>
      </c>
      <c r="X191">
        <v>5.9634489721422969E-2</v>
      </c>
      <c r="Y191">
        <v>0.60980394225715717</v>
      </c>
    </row>
    <row r="192" spans="1:25" x14ac:dyDescent="0.25">
      <c r="A192" s="11" t="s">
        <v>14</v>
      </c>
      <c r="B192">
        <v>-0.13857873570939919</v>
      </c>
      <c r="C192">
        <v>-2.0633774486864251E-2</v>
      </c>
      <c r="D192">
        <v>-2.0910046460375292E-2</v>
      </c>
      <c r="H192" s="11" t="s">
        <v>72</v>
      </c>
      <c r="I192">
        <v>0.1002960059510847</v>
      </c>
      <c r="J192">
        <v>-2.7990964630597279E-2</v>
      </c>
      <c r="K192">
        <v>-4.8574453431725249E-2</v>
      </c>
      <c r="O192" s="11" t="s">
        <v>73</v>
      </c>
      <c r="P192">
        <v>6.7940975602495138E-2</v>
      </c>
      <c r="Q192">
        <v>0.1087661061274081</v>
      </c>
    </row>
    <row r="193" spans="1:25" x14ac:dyDescent="0.25">
      <c r="A193" s="11" t="s">
        <v>17</v>
      </c>
      <c r="B193">
        <v>-1.0328125529946049E-2</v>
      </c>
      <c r="C193">
        <v>3.4248214911080897E-2</v>
      </c>
      <c r="D193">
        <v>3.5236758331408373E-2</v>
      </c>
      <c r="H193" s="11" t="s">
        <v>74</v>
      </c>
      <c r="I193">
        <v>1.510928638557933E-2</v>
      </c>
      <c r="J193">
        <v>-4.2875632513830033E-3</v>
      </c>
      <c r="K193">
        <v>-3.313017319263882E-3</v>
      </c>
      <c r="O193" s="11" t="s">
        <v>75</v>
      </c>
      <c r="P193">
        <v>-1.5545580102627811E-2</v>
      </c>
      <c r="Q193">
        <v>6.4621411979507132E-2</v>
      </c>
    </row>
    <row r="194" spans="1:25" x14ac:dyDescent="0.25">
      <c r="A194" s="11" t="s">
        <v>20</v>
      </c>
      <c r="B194">
        <v>-0.10309752555803579</v>
      </c>
      <c r="C194">
        <v>1.7765341517201549E-2</v>
      </c>
      <c r="D194">
        <v>5.8645058657447267E-3</v>
      </c>
      <c r="H194" s="11" t="s">
        <v>76</v>
      </c>
      <c r="I194">
        <v>8.0343861094538394E-2</v>
      </c>
      <c r="J194">
        <v>-1.7251422754193588E-2</v>
      </c>
      <c r="K194">
        <v>-2.3207189870200259E-2</v>
      </c>
      <c r="O194" s="11" t="s">
        <v>77</v>
      </c>
      <c r="P194">
        <v>-3.5617661567479461E-2</v>
      </c>
      <c r="Q194">
        <v>5.2769218874164837E-2</v>
      </c>
      <c r="W194" s="3" t="s">
        <v>89</v>
      </c>
    </row>
    <row r="195" spans="1:25" x14ac:dyDescent="0.25">
      <c r="A195" s="11" t="s">
        <v>23</v>
      </c>
      <c r="B195">
        <v>-3.8105983540188981E-3</v>
      </c>
      <c r="C195">
        <v>0.10033079749191021</v>
      </c>
      <c r="D195">
        <v>8.6595878828161194E-2</v>
      </c>
      <c r="H195" s="11" t="s">
        <v>78</v>
      </c>
      <c r="I195">
        <v>-1.26139417550833E-2</v>
      </c>
      <c r="J195">
        <v>-2.936493035501982E-2</v>
      </c>
      <c r="K195">
        <v>-2.8507799201169311E-2</v>
      </c>
      <c r="O195" s="11" t="s">
        <v>79</v>
      </c>
      <c r="P195">
        <v>4.5920178746158093E-2</v>
      </c>
      <c r="Q195">
        <v>1.8310079492679661E-2</v>
      </c>
      <c r="W195" s="11"/>
      <c r="X195" s="11" t="s">
        <v>12</v>
      </c>
      <c r="Y195" s="11" t="s">
        <v>13</v>
      </c>
    </row>
    <row r="196" spans="1:25" x14ac:dyDescent="0.25">
      <c r="W196" s="11" t="s">
        <v>15</v>
      </c>
      <c r="X196">
        <v>8.7793230951612969E-2</v>
      </c>
      <c r="Y196">
        <v>1.2719587265583379E-2</v>
      </c>
    </row>
    <row r="197" spans="1:25" x14ac:dyDescent="0.25">
      <c r="W197" s="11" t="s">
        <v>18</v>
      </c>
      <c r="X197">
        <v>4.7763158130974682E-2</v>
      </c>
      <c r="Y197">
        <v>-1.5209467033594831E-2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11" t="s">
        <v>21</v>
      </c>
      <c r="X198">
        <v>4.9456877006023928E-2</v>
      </c>
      <c r="Y198">
        <v>5.8034365187848803E-2</v>
      </c>
    </row>
    <row r="199" spans="1:25" x14ac:dyDescent="0.25">
      <c r="A199" s="11"/>
      <c r="B199" s="11" t="s">
        <v>12</v>
      </c>
      <c r="C199" s="11" t="s">
        <v>68</v>
      </c>
      <c r="D199" s="11" t="s">
        <v>69</v>
      </c>
      <c r="H199" s="11"/>
      <c r="I199" s="11" t="s">
        <v>13</v>
      </c>
      <c r="J199" s="11" t="s">
        <v>70</v>
      </c>
      <c r="K199" s="11" t="s">
        <v>71</v>
      </c>
      <c r="O199" s="11"/>
      <c r="P199" s="11" t="s">
        <v>12</v>
      </c>
      <c r="Q199" s="11" t="s">
        <v>13</v>
      </c>
      <c r="W199" s="11" t="s">
        <v>24</v>
      </c>
      <c r="X199">
        <v>0.18314802489573759</v>
      </c>
      <c r="Y199">
        <v>9.3437624464772787E-2</v>
      </c>
    </row>
    <row r="200" spans="1:25" x14ac:dyDescent="0.25">
      <c r="A200" s="11" t="s">
        <v>14</v>
      </c>
      <c r="B200">
        <v>6.6714751020261224E-3</v>
      </c>
      <c r="C200">
        <v>-2.771683538316675E-2</v>
      </c>
      <c r="D200">
        <v>-3.7670856354813292E-2</v>
      </c>
      <c r="H200" s="11" t="s">
        <v>72</v>
      </c>
      <c r="I200">
        <v>5.7163323146621939E-2</v>
      </c>
      <c r="J200">
        <v>-6.3352421695419311E-2</v>
      </c>
      <c r="K200">
        <v>-5.6283975391874692E-2</v>
      </c>
      <c r="O200" s="11" t="s">
        <v>73</v>
      </c>
      <c r="P200">
        <v>0.1116844817976569</v>
      </c>
      <c r="Q200">
        <v>6.4279517087229468E-2</v>
      </c>
      <c r="W200" s="11" t="s">
        <v>25</v>
      </c>
      <c r="X200">
        <v>5.9484692690426562E-2</v>
      </c>
      <c r="Y200">
        <v>-2.9358224501494199E-2</v>
      </c>
    </row>
    <row r="201" spans="1:25" x14ac:dyDescent="0.25">
      <c r="A201" s="11" t="s">
        <v>17</v>
      </c>
      <c r="B201">
        <v>-8.8632981172364678E-2</v>
      </c>
      <c r="C201">
        <v>9.33788158895935E-2</v>
      </c>
      <c r="D201">
        <v>6.7160093702815241E-2</v>
      </c>
      <c r="H201" s="11" t="s">
        <v>74</v>
      </c>
      <c r="I201">
        <v>9.4657778046659619E-2</v>
      </c>
      <c r="J201">
        <v>-5.9102012077540227E-2</v>
      </c>
      <c r="K201">
        <v>-5.5113169373776867E-2</v>
      </c>
      <c r="O201" s="11" t="s">
        <v>75</v>
      </c>
      <c r="P201">
        <v>0.14957394552189959</v>
      </c>
      <c r="Q201">
        <v>6.3528145174771983E-2</v>
      </c>
      <c r="W201" s="11" t="s">
        <v>26</v>
      </c>
      <c r="X201">
        <v>0.129731249701729</v>
      </c>
      <c r="Y201">
        <v>-2.843581752110531E-2</v>
      </c>
    </row>
    <row r="202" spans="1:25" x14ac:dyDescent="0.25">
      <c r="A202" s="11" t="s">
        <v>20</v>
      </c>
      <c r="B202">
        <v>2.0327884454862642E-2</v>
      </c>
      <c r="C202">
        <v>-1.642587011458984E-2</v>
      </c>
      <c r="D202">
        <v>-5.4403870262406144E-3</v>
      </c>
      <c r="H202" s="11" t="s">
        <v>76</v>
      </c>
      <c r="I202">
        <v>-2.1724369465949368E-3</v>
      </c>
      <c r="J202">
        <v>8.5474147476531495E-2</v>
      </c>
      <c r="K202">
        <v>6.9130126951548035E-2</v>
      </c>
      <c r="O202" s="11" t="s">
        <v>77</v>
      </c>
      <c r="P202">
        <v>-4.4051126113782521E-2</v>
      </c>
      <c r="Q202">
        <v>-5.8922025251062328E-3</v>
      </c>
      <c r="W202" s="11" t="s">
        <v>28</v>
      </c>
      <c r="X202">
        <v>3.8515092683164338E-2</v>
      </c>
      <c r="Y202">
        <v>4.9119586171942273E-2</v>
      </c>
    </row>
    <row r="203" spans="1:25" x14ac:dyDescent="0.25">
      <c r="A203" s="11" t="s">
        <v>23</v>
      </c>
      <c r="B203">
        <v>-6.8774997505474278E-2</v>
      </c>
      <c r="C203">
        <v>-7.5556703375557033E-2</v>
      </c>
      <c r="D203">
        <v>-6.9803052992758921E-2</v>
      </c>
      <c r="H203" s="11" t="s">
        <v>78</v>
      </c>
      <c r="I203">
        <v>-4.2227438343684282E-2</v>
      </c>
      <c r="J203">
        <v>2.0330143498858571E-2</v>
      </c>
      <c r="K203">
        <v>4.5761578792075618E-3</v>
      </c>
      <c r="O203" s="11" t="s">
        <v>79</v>
      </c>
      <c r="P203">
        <v>2.0287794099742001E-2</v>
      </c>
      <c r="Q203">
        <v>-3.8110020838480488E-2</v>
      </c>
      <c r="W203" s="11" t="s">
        <v>29</v>
      </c>
      <c r="X203">
        <v>0.17352797494832109</v>
      </c>
      <c r="Y203">
        <v>0.13570377317690971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11"/>
      <c r="B207" s="11" t="s">
        <v>12</v>
      </c>
      <c r="C207" s="11" t="s">
        <v>68</v>
      </c>
      <c r="D207" s="11" t="s">
        <v>69</v>
      </c>
      <c r="H207" s="11"/>
      <c r="I207" s="11" t="s">
        <v>13</v>
      </c>
      <c r="J207" s="11" t="s">
        <v>70</v>
      </c>
      <c r="K207" s="11" t="s">
        <v>71</v>
      </c>
      <c r="O207" s="11"/>
      <c r="P207" s="11" t="s">
        <v>12</v>
      </c>
      <c r="Q207" s="11" t="s">
        <v>13</v>
      </c>
      <c r="W207" s="11"/>
      <c r="X207" s="11" t="s">
        <v>12</v>
      </c>
      <c r="Y207" s="11" t="s">
        <v>13</v>
      </c>
    </row>
    <row r="208" spans="1:25" x14ac:dyDescent="0.25">
      <c r="A208" s="11" t="s">
        <v>14</v>
      </c>
      <c r="B208">
        <v>6.635505547733471E-2</v>
      </c>
      <c r="C208">
        <v>-0.15744004552346369</v>
      </c>
      <c r="D208">
        <v>-0.18961993753988871</v>
      </c>
      <c r="H208" s="11" t="s">
        <v>72</v>
      </c>
      <c r="I208">
        <v>0.80794090651411854</v>
      </c>
      <c r="J208">
        <v>0.56463965987388898</v>
      </c>
      <c r="K208">
        <v>0.43057788239928368</v>
      </c>
      <c r="O208" s="11" t="s">
        <v>73</v>
      </c>
      <c r="P208">
        <v>0.31004437593630152</v>
      </c>
      <c r="Q208">
        <v>0.66638837866644429</v>
      </c>
      <c r="W208" s="11" t="s">
        <v>15</v>
      </c>
      <c r="X208">
        <v>-0.1091271827708232</v>
      </c>
      <c r="Y208">
        <v>-9.4181975766688644E-2</v>
      </c>
    </row>
    <row r="209" spans="1:25" x14ac:dyDescent="0.25">
      <c r="A209" s="11" t="s">
        <v>17</v>
      </c>
      <c r="B209">
        <v>0.22474380079156631</v>
      </c>
      <c r="C209">
        <v>-0.1014755432606118</v>
      </c>
      <c r="D209">
        <v>-0.1557051227220668</v>
      </c>
      <c r="H209" s="11" t="s">
        <v>74</v>
      </c>
      <c r="I209">
        <v>0.67674914629208271</v>
      </c>
      <c r="J209">
        <v>0.44367297527151628</v>
      </c>
      <c r="K209">
        <v>0.39337059617426101</v>
      </c>
      <c r="O209" s="11" t="s">
        <v>75</v>
      </c>
      <c r="P209">
        <v>0.5950808270659308</v>
      </c>
      <c r="Q209">
        <v>0.82845168995029073</v>
      </c>
      <c r="W209" s="11" t="s">
        <v>18</v>
      </c>
      <c r="X209">
        <v>-2.6746213310292481E-2</v>
      </c>
      <c r="Y209">
        <v>5.6406516212447619E-2</v>
      </c>
    </row>
    <row r="210" spans="1:25" x14ac:dyDescent="0.25">
      <c r="A210" s="11" t="s">
        <v>20</v>
      </c>
      <c r="B210">
        <v>0.46830728234410018</v>
      </c>
      <c r="C210">
        <v>0.16623680977270799</v>
      </c>
      <c r="D210">
        <v>0.132373567536308</v>
      </c>
      <c r="H210" s="11" t="s">
        <v>76</v>
      </c>
      <c r="I210">
        <v>0.46501032171117879</v>
      </c>
      <c r="J210">
        <v>0.50905156825867159</v>
      </c>
      <c r="K210">
        <v>0.37051849891915228</v>
      </c>
      <c r="O210" s="11" t="s">
        <v>77</v>
      </c>
      <c r="P210">
        <v>0.51151543235417762</v>
      </c>
      <c r="Q210">
        <v>0.77372696103924754</v>
      </c>
      <c r="W210" s="11" t="s">
        <v>21</v>
      </c>
      <c r="X210">
        <v>-3.10511506262359E-2</v>
      </c>
      <c r="Y210">
        <v>-6.7177677991546361E-3</v>
      </c>
    </row>
    <row r="211" spans="1:25" x14ac:dyDescent="0.25">
      <c r="A211" s="11" t="s">
        <v>23</v>
      </c>
      <c r="B211">
        <v>0.11709132356454829</v>
      </c>
      <c r="C211">
        <v>-9.2715210023307543E-2</v>
      </c>
      <c r="D211">
        <v>-0.13006551974073721</v>
      </c>
      <c r="H211" s="11" t="s">
        <v>78</v>
      </c>
      <c r="I211">
        <v>0.84685036551578441</v>
      </c>
      <c r="J211">
        <v>0.39856546998859499</v>
      </c>
      <c r="K211">
        <v>0.36436369120081757</v>
      </c>
      <c r="O211" s="11" t="s">
        <v>79</v>
      </c>
      <c r="P211">
        <v>0.54916488637328542</v>
      </c>
      <c r="Q211">
        <v>0.63449713477366199</v>
      </c>
      <c r="W211" s="11" t="s">
        <v>24</v>
      </c>
      <c r="X211">
        <v>-1.8729479622403039E-2</v>
      </c>
      <c r="Y211">
        <v>5.3452945943118738E-2</v>
      </c>
    </row>
    <row r="212" spans="1:25" x14ac:dyDescent="0.25">
      <c r="W212" s="11" t="s">
        <v>25</v>
      </c>
      <c r="X212">
        <v>-4.6937415986130507E-2</v>
      </c>
      <c r="Y212">
        <v>-2.706551688152686E-2</v>
      </c>
    </row>
    <row r="213" spans="1:25" x14ac:dyDescent="0.25">
      <c r="W213" s="11" t="s">
        <v>26</v>
      </c>
      <c r="X213">
        <v>2.0141702047665459E-2</v>
      </c>
      <c r="Y213">
        <v>1.5707778474261351E-3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11" t="s">
        <v>28</v>
      </c>
      <c r="X214">
        <v>-6.4225564469499079E-3</v>
      </c>
      <c r="Y214">
        <v>1.6760370846494729E-2</v>
      </c>
    </row>
    <row r="215" spans="1:25" x14ac:dyDescent="0.25">
      <c r="A215" s="11"/>
      <c r="B215" s="11" t="s">
        <v>12</v>
      </c>
      <c r="C215" s="11" t="s">
        <v>68</v>
      </c>
      <c r="D215" s="11" t="s">
        <v>69</v>
      </c>
      <c r="H215" s="11"/>
      <c r="I215" s="11" t="s">
        <v>13</v>
      </c>
      <c r="J215" s="11" t="s">
        <v>70</v>
      </c>
      <c r="K215" s="11" t="s">
        <v>71</v>
      </c>
      <c r="O215" s="11"/>
      <c r="P215" s="11" t="s">
        <v>12</v>
      </c>
      <c r="Q215" s="11" t="s">
        <v>13</v>
      </c>
      <c r="W215" s="11" t="s">
        <v>29</v>
      </c>
      <c r="X215">
        <v>-5.0588732114379517E-2</v>
      </c>
      <c r="Y215">
        <v>2.3861921230336001E-4</v>
      </c>
    </row>
    <row r="216" spans="1:25" x14ac:dyDescent="0.25">
      <c r="A216" s="11" t="s">
        <v>14</v>
      </c>
      <c r="B216">
        <v>4.7724956511631562E-2</v>
      </c>
      <c r="C216">
        <v>4.4624484870615787E-2</v>
      </c>
      <c r="D216">
        <v>4.2175844235401792E-2</v>
      </c>
      <c r="H216" s="11" t="s">
        <v>72</v>
      </c>
      <c r="I216">
        <v>0.11385020960158709</v>
      </c>
      <c r="J216">
        <v>-5.5377716783813688E-2</v>
      </c>
      <c r="K216">
        <v>-5.324706015672382E-2</v>
      </c>
      <c r="O216" s="11" t="s">
        <v>73</v>
      </c>
      <c r="P216">
        <v>9.8757031669579359E-2</v>
      </c>
      <c r="Q216">
        <v>0.1421582223485536</v>
      </c>
    </row>
    <row r="217" spans="1:25" x14ac:dyDescent="0.25">
      <c r="A217" s="11" t="s">
        <v>17</v>
      </c>
      <c r="B217">
        <v>0.12406813071907639</v>
      </c>
      <c r="C217">
        <v>-2.0976550112808068E-2</v>
      </c>
      <c r="D217">
        <v>-1.025582050413215E-2</v>
      </c>
      <c r="H217" s="11" t="s">
        <v>74</v>
      </c>
      <c r="I217">
        <v>0.19066236551035171</v>
      </c>
      <c r="J217">
        <v>-2.0281782117307991E-2</v>
      </c>
      <c r="K217">
        <v>-1.0123083298361301E-2</v>
      </c>
      <c r="O217" s="11" t="s">
        <v>75</v>
      </c>
      <c r="P217">
        <v>0.12564227995908681</v>
      </c>
      <c r="Q217">
        <v>0.13588685092399241</v>
      </c>
    </row>
    <row r="218" spans="1:25" x14ac:dyDescent="0.25">
      <c r="A218" s="11" t="s">
        <v>20</v>
      </c>
      <c r="B218">
        <v>-0.11755125227183789</v>
      </c>
      <c r="C218">
        <v>-5.630771899231183E-2</v>
      </c>
      <c r="D218">
        <v>-5.6095485053361739E-2</v>
      </c>
      <c r="H218" s="11" t="s">
        <v>76</v>
      </c>
      <c r="I218">
        <v>4.5474522066686437E-2</v>
      </c>
      <c r="J218">
        <v>4.7775384033518047E-2</v>
      </c>
      <c r="K218">
        <v>4.9683542281616103E-2</v>
      </c>
      <c r="O218" s="11" t="s">
        <v>77</v>
      </c>
      <c r="P218">
        <v>2.672972115134261E-2</v>
      </c>
      <c r="Q218">
        <v>1.8934904692888669E-2</v>
      </c>
      <c r="W218" s="3" t="s">
        <v>94</v>
      </c>
    </row>
    <row r="219" spans="1:25" x14ac:dyDescent="0.25">
      <c r="A219" s="11" t="s">
        <v>23</v>
      </c>
      <c r="B219">
        <v>6.4549464470083265E-2</v>
      </c>
      <c r="C219">
        <v>-1.8047849671054501E-2</v>
      </c>
      <c r="D219">
        <v>-1.5038377169202539E-2</v>
      </c>
      <c r="H219" s="11" t="s">
        <v>78</v>
      </c>
      <c r="I219">
        <v>6.5038490478472972E-4</v>
      </c>
      <c r="J219">
        <v>7.7846732584412937E-2</v>
      </c>
      <c r="K219">
        <v>7.6920258527453877E-2</v>
      </c>
      <c r="O219" s="11" t="s">
        <v>79</v>
      </c>
      <c r="P219">
        <v>4.0218716000944503E-2</v>
      </c>
      <c r="Q219">
        <v>2.9214600368647071E-2</v>
      </c>
      <c r="W219" s="11"/>
      <c r="X219" s="11" t="s">
        <v>12</v>
      </c>
      <c r="Y219" s="11" t="s">
        <v>13</v>
      </c>
    </row>
    <row r="220" spans="1:25" x14ac:dyDescent="0.25">
      <c r="W220" s="11" t="s">
        <v>15</v>
      </c>
      <c r="X220">
        <v>5.2982647140492724E-3</v>
      </c>
      <c r="Y220">
        <v>-1.260949905067348E-3</v>
      </c>
    </row>
    <row r="221" spans="1:25" x14ac:dyDescent="0.25">
      <c r="W221" s="11" t="s">
        <v>18</v>
      </c>
      <c r="X221">
        <v>8.7093833828833271E-4</v>
      </c>
      <c r="Y221">
        <v>1.2986400680503231E-2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11" t="s">
        <v>21</v>
      </c>
      <c r="X222">
        <v>5.2512649228819881E-2</v>
      </c>
      <c r="Y222">
        <v>3.7891459958010097E-2</v>
      </c>
    </row>
    <row r="223" spans="1:25" x14ac:dyDescent="0.25">
      <c r="A223" s="11"/>
      <c r="B223" s="11" t="s">
        <v>12</v>
      </c>
      <c r="C223" s="11" t="s">
        <v>68</v>
      </c>
      <c r="D223" s="11" t="s">
        <v>69</v>
      </c>
      <c r="H223" s="11"/>
      <c r="I223" s="11" t="s">
        <v>13</v>
      </c>
      <c r="J223" s="11" t="s">
        <v>70</v>
      </c>
      <c r="K223" s="11" t="s">
        <v>71</v>
      </c>
      <c r="O223" s="11"/>
      <c r="P223" s="11" t="s">
        <v>12</v>
      </c>
      <c r="Q223" s="11" t="s">
        <v>13</v>
      </c>
      <c r="W223" s="11" t="s">
        <v>24</v>
      </c>
      <c r="X223">
        <v>0.10441573603933391</v>
      </c>
      <c r="Y223">
        <v>3.9708364758050139E-2</v>
      </c>
    </row>
    <row r="224" spans="1:25" x14ac:dyDescent="0.25">
      <c r="A224" s="11" t="s">
        <v>14</v>
      </c>
      <c r="B224">
        <v>0.32549185563894401</v>
      </c>
      <c r="C224">
        <v>0.24940742307243069</v>
      </c>
      <c r="D224">
        <v>6.4076166736721063E-2</v>
      </c>
      <c r="H224" s="11" t="s">
        <v>72</v>
      </c>
      <c r="I224">
        <v>0.54388371815296532</v>
      </c>
      <c r="J224">
        <v>0.29800445218472388</v>
      </c>
      <c r="K224">
        <v>2.8340078155815109E-2</v>
      </c>
      <c r="O224" s="11" t="s">
        <v>73</v>
      </c>
      <c r="P224">
        <v>0.2110734460142687</v>
      </c>
      <c r="Q224">
        <v>0.26633506164164761</v>
      </c>
      <c r="W224" s="11" t="s">
        <v>25</v>
      </c>
      <c r="X224">
        <v>-3.9988245673394582E-3</v>
      </c>
      <c r="Y224">
        <v>-1.6901904439636111E-2</v>
      </c>
    </row>
    <row r="225" spans="1:25" x14ac:dyDescent="0.25">
      <c r="A225" s="11" t="s">
        <v>17</v>
      </c>
      <c r="B225">
        <v>0.12507202563798919</v>
      </c>
      <c r="C225">
        <v>1.4067821306617771E-2</v>
      </c>
      <c r="D225">
        <v>-8.4434466389660262E-2</v>
      </c>
      <c r="H225" s="11" t="s">
        <v>74</v>
      </c>
      <c r="I225">
        <v>0.44099418048534639</v>
      </c>
      <c r="J225">
        <v>0.31015848327092188</v>
      </c>
      <c r="K225">
        <v>4.7695643294902279E-2</v>
      </c>
      <c r="O225" s="11" t="s">
        <v>75</v>
      </c>
      <c r="P225">
        <v>0.43979980359043608</v>
      </c>
      <c r="Q225">
        <v>0.55183321723376411</v>
      </c>
      <c r="W225" s="11" t="s">
        <v>26</v>
      </c>
      <c r="X225">
        <v>3.7467352128837103E-2</v>
      </c>
      <c r="Y225">
        <v>-5.4561729666028919E-3</v>
      </c>
    </row>
    <row r="226" spans="1:25" x14ac:dyDescent="0.25">
      <c r="A226" s="11" t="s">
        <v>20</v>
      </c>
      <c r="B226">
        <v>0.17539324893240121</v>
      </c>
      <c r="C226">
        <v>0.16559675818740299</v>
      </c>
      <c r="D226">
        <v>0.120296210752594</v>
      </c>
      <c r="H226" s="11" t="s">
        <v>76</v>
      </c>
      <c r="I226">
        <v>0.30425915502280149</v>
      </c>
      <c r="J226">
        <v>0.26097750701431799</v>
      </c>
      <c r="K226">
        <v>-7.9913519311636178E-2</v>
      </c>
      <c r="O226" s="11" t="s">
        <v>77</v>
      </c>
      <c r="P226">
        <v>0.22748314048856741</v>
      </c>
      <c r="Q226">
        <v>0.22050515322381861</v>
      </c>
      <c r="W226" s="11" t="s">
        <v>28</v>
      </c>
      <c r="X226">
        <v>7.1810969678507253E-2</v>
      </c>
      <c r="Y226">
        <v>4.1380174969464292E-2</v>
      </c>
    </row>
    <row r="227" spans="1:25" x14ac:dyDescent="0.25">
      <c r="A227" s="11" t="s">
        <v>23</v>
      </c>
      <c r="B227">
        <v>0.43281272722196468</v>
      </c>
      <c r="C227">
        <v>0.25329802673629298</v>
      </c>
      <c r="D227">
        <v>3.8540100693829307E-2</v>
      </c>
      <c r="H227" s="11" t="s">
        <v>78</v>
      </c>
      <c r="I227">
        <v>0.22837407910705271</v>
      </c>
      <c r="J227">
        <v>0.21658303820699551</v>
      </c>
      <c r="K227">
        <v>-1.304352673899309E-2</v>
      </c>
      <c r="O227" s="11" t="s">
        <v>79</v>
      </c>
      <c r="P227">
        <v>0.236055157708803</v>
      </c>
      <c r="Q227">
        <v>0.1765059702314449</v>
      </c>
      <c r="W227" s="11" t="s">
        <v>29</v>
      </c>
      <c r="X227">
        <v>0.1197306818376612</v>
      </c>
      <c r="Y227">
        <v>6.5832072608863521E-2</v>
      </c>
    </row>
    <row r="230" spans="1:25" x14ac:dyDescent="0.25">
      <c r="W230" s="3" t="s">
        <v>98</v>
      </c>
    </row>
    <row r="231" spans="1:25" x14ac:dyDescent="0.25">
      <c r="W231" s="11"/>
      <c r="X231" s="11" t="s">
        <v>12</v>
      </c>
      <c r="Y231" s="11" t="s">
        <v>13</v>
      </c>
    </row>
    <row r="232" spans="1:25" x14ac:dyDescent="0.25">
      <c r="W232" s="11" t="s">
        <v>15</v>
      </c>
      <c r="X232">
        <v>9.3388657247656909E-2</v>
      </c>
      <c r="Y232">
        <v>0.32681717181397119</v>
      </c>
    </row>
    <row r="233" spans="1:25" x14ac:dyDescent="0.25">
      <c r="W233" s="11" t="s">
        <v>18</v>
      </c>
      <c r="X233">
        <v>0.23190551515182289</v>
      </c>
      <c r="Y233">
        <v>0.57762259822708661</v>
      </c>
    </row>
    <row r="234" spans="1:25" x14ac:dyDescent="0.25">
      <c r="W234" s="11" t="s">
        <v>21</v>
      </c>
      <c r="X234">
        <v>0.52791671659727168</v>
      </c>
      <c r="Y234">
        <v>0.66359124974765815</v>
      </c>
    </row>
    <row r="235" spans="1:25" x14ac:dyDescent="0.25">
      <c r="W235" s="11" t="s">
        <v>24</v>
      </c>
      <c r="X235">
        <v>0.57778350310117543</v>
      </c>
      <c r="Y235">
        <v>0.81075674309362444</v>
      </c>
    </row>
    <row r="236" spans="1:25" x14ac:dyDescent="0.25">
      <c r="W236" s="11" t="s">
        <v>25</v>
      </c>
      <c r="X236">
        <v>0.20148648696887131</v>
      </c>
      <c r="Y236">
        <v>0.31045016729800429</v>
      </c>
    </row>
    <row r="237" spans="1:25" x14ac:dyDescent="0.25">
      <c r="W237" s="11" t="s">
        <v>26</v>
      </c>
      <c r="X237">
        <v>0.15988024608441601</v>
      </c>
      <c r="Y237">
        <v>0.30909940923106438</v>
      </c>
    </row>
    <row r="238" spans="1:25" x14ac:dyDescent="0.25">
      <c r="W238" s="11" t="s">
        <v>28</v>
      </c>
      <c r="X238">
        <v>0.46260382128449762</v>
      </c>
      <c r="Y238">
        <v>0.88008285787706153</v>
      </c>
    </row>
    <row r="239" spans="1:25" x14ac:dyDescent="0.25">
      <c r="W239" s="11" t="s">
        <v>29</v>
      </c>
      <c r="X239">
        <v>0.31159009588948938</v>
      </c>
      <c r="Y239">
        <v>0.6412345032560357</v>
      </c>
    </row>
    <row r="242" spans="1:25" x14ac:dyDescent="0.25">
      <c r="W242" s="3" t="s">
        <v>106</v>
      </c>
    </row>
    <row r="243" spans="1:25" x14ac:dyDescent="0.25">
      <c r="W243" s="11"/>
      <c r="X243" s="11" t="s">
        <v>12</v>
      </c>
      <c r="Y243" s="11" t="s">
        <v>13</v>
      </c>
    </row>
    <row r="244" spans="1:25" x14ac:dyDescent="0.25">
      <c r="W244" s="11" t="s">
        <v>15</v>
      </c>
      <c r="X244">
        <v>2.538460005743513E-2</v>
      </c>
      <c r="Y244">
        <v>1.341749467550394E-2</v>
      </c>
    </row>
    <row r="245" spans="1:25" x14ac:dyDescent="0.25">
      <c r="W245" s="11" t="s">
        <v>18</v>
      </c>
      <c r="X245">
        <v>4.4711294409533933E-2</v>
      </c>
      <c r="Y245">
        <v>4.6592296136432877E-2</v>
      </c>
    </row>
    <row r="246" spans="1:25" x14ac:dyDescent="0.25">
      <c r="W246" s="11" t="s">
        <v>21</v>
      </c>
      <c r="X246">
        <v>6.3961160412852047E-2</v>
      </c>
      <c r="Y246">
        <v>6.392708507972264E-2</v>
      </c>
    </row>
    <row r="247" spans="1:25" x14ac:dyDescent="0.25">
      <c r="W247" s="11" t="s">
        <v>24</v>
      </c>
      <c r="X247">
        <v>8.4772683031251184E-2</v>
      </c>
      <c r="Y247">
        <v>9.5128983361302877E-2</v>
      </c>
    </row>
    <row r="248" spans="1:25" x14ac:dyDescent="0.25">
      <c r="W248" s="11" t="s">
        <v>25</v>
      </c>
      <c r="X248">
        <v>-1.021725305093641E-2</v>
      </c>
      <c r="Y248">
        <v>7.6589941539052157E-4</v>
      </c>
    </row>
    <row r="249" spans="1:25" x14ac:dyDescent="0.25">
      <c r="W249" s="11" t="s">
        <v>26</v>
      </c>
      <c r="X249">
        <v>4.9332820846425887E-2</v>
      </c>
      <c r="Y249">
        <v>3.8128134264562213E-2</v>
      </c>
    </row>
    <row r="250" spans="1:25" x14ac:dyDescent="0.25">
      <c r="W250" s="11" t="s">
        <v>28</v>
      </c>
      <c r="X250">
        <v>8.3429942656862627E-2</v>
      </c>
      <c r="Y250">
        <v>0.1047895411971027</v>
      </c>
    </row>
    <row r="251" spans="1:25" x14ac:dyDescent="0.25">
      <c r="W251" s="11" t="s">
        <v>29</v>
      </c>
      <c r="X251">
        <v>0.1153879630806718</v>
      </c>
      <c r="Y251">
        <v>0.14462583477342819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11"/>
      <c r="X255" s="11" t="s">
        <v>12</v>
      </c>
      <c r="Y255" s="11" t="s">
        <v>13</v>
      </c>
    </row>
    <row r="256" spans="1:25" x14ac:dyDescent="0.25">
      <c r="W256" s="11" t="s">
        <v>15</v>
      </c>
      <c r="X256">
        <v>0.27834900309141608</v>
      </c>
      <c r="Y256">
        <v>0.32974125215719552</v>
      </c>
    </row>
    <row r="257" spans="1:25" x14ac:dyDescent="0.25">
      <c r="W257" s="11" t="s">
        <v>18</v>
      </c>
      <c r="X257">
        <v>0.32834165809898852</v>
      </c>
      <c r="Y257">
        <v>0.38392266001717412</v>
      </c>
    </row>
    <row r="258" spans="1:25" x14ac:dyDescent="0.25">
      <c r="A258" s="3" t="s">
        <v>99</v>
      </c>
      <c r="J258" s="3" t="s">
        <v>100</v>
      </c>
      <c r="W258" s="11" t="s">
        <v>21</v>
      </c>
      <c r="X258">
        <v>0.28641475199406641</v>
      </c>
      <c r="Y258">
        <v>0.35091158830870378</v>
      </c>
    </row>
    <row r="259" spans="1:25" x14ac:dyDescent="0.25">
      <c r="A259" s="12"/>
      <c r="B259" s="12" t="s">
        <v>101</v>
      </c>
      <c r="C259" s="12" t="s">
        <v>102</v>
      </c>
      <c r="D259" s="12" t="s">
        <v>103</v>
      </c>
      <c r="E259" s="12" t="s">
        <v>104</v>
      </c>
      <c r="J259" s="12"/>
      <c r="K259" s="12" t="s">
        <v>101</v>
      </c>
      <c r="L259" s="12" t="s">
        <v>102</v>
      </c>
      <c r="M259" s="12" t="s">
        <v>103</v>
      </c>
      <c r="N259" s="12" t="s">
        <v>104</v>
      </c>
      <c r="W259" s="11" t="s">
        <v>24</v>
      </c>
      <c r="X259">
        <v>0.39885649952008773</v>
      </c>
      <c r="Y259">
        <v>0.50261446090538897</v>
      </c>
    </row>
    <row r="260" spans="1:25" x14ac:dyDescent="0.25">
      <c r="A260" s="12" t="s">
        <v>15</v>
      </c>
      <c r="B260">
        <v>19.53125</v>
      </c>
      <c r="C260">
        <v>69.396626182878791</v>
      </c>
      <c r="D260">
        <v>103.515625</v>
      </c>
      <c r="E260">
        <v>215.8203125</v>
      </c>
      <c r="J260" s="12" t="s">
        <v>12</v>
      </c>
      <c r="K260">
        <v>3.2258064516129031E-2</v>
      </c>
      <c r="L260">
        <v>0.99765075101153877</v>
      </c>
      <c r="M260">
        <v>0.22580645161290319</v>
      </c>
      <c r="N260">
        <v>1.193548387096774</v>
      </c>
      <c r="W260" s="11" t="s">
        <v>25</v>
      </c>
      <c r="X260">
        <v>0.1184880035650928</v>
      </c>
      <c r="Y260">
        <v>0.14573720038020049</v>
      </c>
    </row>
    <row r="261" spans="1:25" x14ac:dyDescent="0.25">
      <c r="A261" s="12" t="s">
        <v>25</v>
      </c>
      <c r="B261">
        <v>17.578125</v>
      </c>
      <c r="C261">
        <v>75.575427278920642</v>
      </c>
      <c r="D261">
        <v>105.46875</v>
      </c>
      <c r="E261">
        <v>233.3984375</v>
      </c>
      <c r="J261" s="12" t="s">
        <v>105</v>
      </c>
      <c r="K261">
        <v>3.2258064516129031E-2</v>
      </c>
      <c r="L261">
        <v>0.35509094390406137</v>
      </c>
      <c r="M261">
        <v>9.6774193548387094E-2</v>
      </c>
      <c r="N261">
        <v>0.32258064516129031</v>
      </c>
      <c r="W261" s="11" t="s">
        <v>26</v>
      </c>
      <c r="X261">
        <v>0.32286537711582269</v>
      </c>
      <c r="Y261">
        <v>0.32165016811248642</v>
      </c>
    </row>
    <row r="262" spans="1:25" x14ac:dyDescent="0.25">
      <c r="A262" s="12" t="s">
        <v>18</v>
      </c>
      <c r="B262">
        <v>21.484375</v>
      </c>
      <c r="C262">
        <v>60.526713482809257</v>
      </c>
      <c r="D262">
        <v>88.8671875</v>
      </c>
      <c r="E262">
        <v>144.53125</v>
      </c>
      <c r="W262" s="11" t="s">
        <v>28</v>
      </c>
      <c r="X262">
        <v>0.29900267012825199</v>
      </c>
      <c r="Y262">
        <v>0.38219699332108298</v>
      </c>
    </row>
    <row r="263" spans="1:25" x14ac:dyDescent="0.25">
      <c r="A263" s="12" t="s">
        <v>26</v>
      </c>
      <c r="B263">
        <v>41.015625</v>
      </c>
      <c r="C263">
        <v>71.796513451678777</v>
      </c>
      <c r="D263">
        <v>125.9765625</v>
      </c>
      <c r="E263">
        <v>180.6640625</v>
      </c>
      <c r="W263" s="11" t="s">
        <v>29</v>
      </c>
      <c r="X263">
        <v>0.31794602202307159</v>
      </c>
      <c r="Y263">
        <v>0.39191210745710803</v>
      </c>
    </row>
    <row r="264" spans="1:25" x14ac:dyDescent="0.25">
      <c r="A264" s="12" t="s">
        <v>21</v>
      </c>
      <c r="B264">
        <v>17.578125</v>
      </c>
      <c r="C264">
        <v>43.706132813596803</v>
      </c>
      <c r="D264">
        <v>142.578125</v>
      </c>
      <c r="E264">
        <v>238.28125</v>
      </c>
    </row>
    <row r="265" spans="1:25" x14ac:dyDescent="0.25">
      <c r="A265" s="12" t="s">
        <v>28</v>
      </c>
      <c r="B265">
        <v>19.53125</v>
      </c>
      <c r="C265">
        <v>92.503739241104384</v>
      </c>
      <c r="D265">
        <v>166.9921875</v>
      </c>
      <c r="E265">
        <v>301.7578125</v>
      </c>
    </row>
    <row r="266" spans="1:25" x14ac:dyDescent="0.25">
      <c r="A266" s="12" t="s">
        <v>24</v>
      </c>
      <c r="B266">
        <v>49.8046875</v>
      </c>
      <c r="C266">
        <v>74.385930092554972</v>
      </c>
      <c r="D266">
        <v>223.6328125</v>
      </c>
      <c r="E266">
        <v>373.046875</v>
      </c>
    </row>
    <row r="267" spans="1:25" x14ac:dyDescent="0.25">
      <c r="A267" s="12" t="s">
        <v>29</v>
      </c>
      <c r="B267">
        <v>69.3359375</v>
      </c>
      <c r="C267">
        <v>113.2645572443159</v>
      </c>
      <c r="D267">
        <v>210.9375</v>
      </c>
      <c r="E267">
        <v>285.15625</v>
      </c>
    </row>
    <row r="270" spans="1:25" x14ac:dyDescent="0.25">
      <c r="A270" s="3" t="s">
        <v>107</v>
      </c>
      <c r="J270" s="3" t="s">
        <v>108</v>
      </c>
    </row>
    <row r="271" spans="1:25" x14ac:dyDescent="0.25">
      <c r="A271" s="12"/>
      <c r="B271" s="12" t="s">
        <v>101</v>
      </c>
      <c r="C271" s="12" t="s">
        <v>102</v>
      </c>
      <c r="D271" s="12" t="s">
        <v>103</v>
      </c>
      <c r="E271" s="12" t="s">
        <v>104</v>
      </c>
      <c r="J271" s="12"/>
      <c r="K271" s="12" t="s">
        <v>101</v>
      </c>
      <c r="L271" s="12" t="s">
        <v>102</v>
      </c>
      <c r="M271" s="12" t="s">
        <v>103</v>
      </c>
      <c r="N271" s="12" t="s">
        <v>104</v>
      </c>
    </row>
    <row r="272" spans="1:25" x14ac:dyDescent="0.25">
      <c r="A272" s="12" t="s">
        <v>15</v>
      </c>
      <c r="B272">
        <v>19.53125</v>
      </c>
      <c r="C272">
        <v>70.052739471054096</v>
      </c>
      <c r="D272">
        <v>93.75</v>
      </c>
      <c r="E272">
        <v>258.7890625</v>
      </c>
      <c r="J272" s="12" t="s">
        <v>12</v>
      </c>
      <c r="K272">
        <v>0.2</v>
      </c>
      <c r="L272">
        <v>0.2400385035638386</v>
      </c>
      <c r="M272">
        <v>0.5</v>
      </c>
      <c r="N272">
        <v>0.70000000000000007</v>
      </c>
    </row>
    <row r="273" spans="1:14" x14ac:dyDescent="0.25">
      <c r="A273" s="12" t="s">
        <v>25</v>
      </c>
      <c r="B273">
        <v>17.578125</v>
      </c>
      <c r="C273">
        <v>50.08966421487672</v>
      </c>
      <c r="D273">
        <v>45.8984375</v>
      </c>
      <c r="E273">
        <v>202.1484375</v>
      </c>
      <c r="J273" s="12" t="s">
        <v>105</v>
      </c>
      <c r="K273">
        <v>0.2</v>
      </c>
      <c r="L273">
        <v>0.27409711368705769</v>
      </c>
      <c r="M273">
        <v>0.3</v>
      </c>
      <c r="N273">
        <v>0.9</v>
      </c>
    </row>
    <row r="274" spans="1:14" x14ac:dyDescent="0.25">
      <c r="A274" s="12" t="s">
        <v>18</v>
      </c>
      <c r="B274">
        <v>19.53125</v>
      </c>
      <c r="C274">
        <v>71.266925932586133</v>
      </c>
      <c r="D274">
        <v>104.4921875</v>
      </c>
      <c r="E274">
        <v>218.75</v>
      </c>
    </row>
    <row r="275" spans="1:14" x14ac:dyDescent="0.25">
      <c r="A275" s="12" t="s">
        <v>26</v>
      </c>
      <c r="B275">
        <v>18.5546875</v>
      </c>
      <c r="C275">
        <v>62.468731522794563</v>
      </c>
      <c r="D275">
        <v>128.90625</v>
      </c>
      <c r="E275">
        <v>275.390625</v>
      </c>
    </row>
    <row r="276" spans="1:14" x14ac:dyDescent="0.25">
      <c r="A276" s="12" t="s">
        <v>21</v>
      </c>
      <c r="B276">
        <v>19.53125</v>
      </c>
      <c r="C276">
        <v>76.664566504020641</v>
      </c>
      <c r="D276">
        <v>240.234375</v>
      </c>
      <c r="E276">
        <v>340.8203125</v>
      </c>
    </row>
    <row r="277" spans="1:14" x14ac:dyDescent="0.25">
      <c r="A277" s="12" t="s">
        <v>28</v>
      </c>
      <c r="B277">
        <v>19.53125</v>
      </c>
      <c r="C277">
        <v>97.970791757415071</v>
      </c>
      <c r="D277">
        <v>168.9453125</v>
      </c>
      <c r="E277">
        <v>298.828125</v>
      </c>
    </row>
    <row r="278" spans="1:14" x14ac:dyDescent="0.25">
      <c r="A278" s="12" t="s">
        <v>24</v>
      </c>
      <c r="B278">
        <v>49.8046875</v>
      </c>
      <c r="C278">
        <v>96.273493168232449</v>
      </c>
      <c r="D278">
        <v>290.0390625</v>
      </c>
      <c r="E278">
        <v>499.0234375</v>
      </c>
    </row>
    <row r="279" spans="1:14" x14ac:dyDescent="0.25">
      <c r="A279" s="12" t="s">
        <v>29</v>
      </c>
      <c r="B279">
        <v>49.8046875</v>
      </c>
      <c r="C279">
        <v>182.76829342187261</v>
      </c>
      <c r="D279">
        <v>418.9453125</v>
      </c>
      <c r="E279">
        <v>463.8671875</v>
      </c>
    </row>
    <row r="282" spans="1:14" x14ac:dyDescent="0.25">
      <c r="A282" s="3" t="s">
        <v>110</v>
      </c>
      <c r="J282" s="3" t="s">
        <v>111</v>
      </c>
    </row>
    <row r="283" spans="1:14" x14ac:dyDescent="0.25">
      <c r="A283" s="12"/>
      <c r="B283" s="12" t="s">
        <v>101</v>
      </c>
      <c r="C283" s="12" t="s">
        <v>102</v>
      </c>
      <c r="D283" s="12" t="s">
        <v>103</v>
      </c>
      <c r="E283" s="12" t="s">
        <v>104</v>
      </c>
      <c r="J283" s="12"/>
      <c r="K283" s="12" t="s">
        <v>101</v>
      </c>
      <c r="L283" s="12" t="s">
        <v>102</v>
      </c>
      <c r="M283" s="12" t="s">
        <v>103</v>
      </c>
      <c r="N283" s="12" t="s">
        <v>104</v>
      </c>
    </row>
    <row r="284" spans="1:14" x14ac:dyDescent="0.25">
      <c r="A284" s="12" t="s">
        <v>15</v>
      </c>
      <c r="B284">
        <v>49.8046875</v>
      </c>
      <c r="C284">
        <v>79.158869126269281</v>
      </c>
      <c r="D284">
        <v>78.125</v>
      </c>
      <c r="E284">
        <v>196.2890625</v>
      </c>
      <c r="J284" s="12" t="s">
        <v>12</v>
      </c>
      <c r="K284">
        <v>0.33333333333333331</v>
      </c>
      <c r="L284">
        <v>0.55518467926309067</v>
      </c>
      <c r="M284">
        <v>0.88888888888888884</v>
      </c>
      <c r="N284">
        <v>1.2222222222222221</v>
      </c>
    </row>
    <row r="285" spans="1:14" x14ac:dyDescent="0.25">
      <c r="A285" s="12" t="s">
        <v>25</v>
      </c>
      <c r="B285">
        <v>20.5078125</v>
      </c>
      <c r="C285">
        <v>48.616370560915158</v>
      </c>
      <c r="D285">
        <v>60.546875</v>
      </c>
      <c r="E285">
        <v>146.484375</v>
      </c>
      <c r="J285" s="12" t="s">
        <v>105</v>
      </c>
      <c r="K285">
        <v>0.1111111111111111</v>
      </c>
      <c r="L285">
        <v>0.4837511292416784</v>
      </c>
      <c r="M285">
        <v>0.66666666666666663</v>
      </c>
      <c r="N285">
        <v>0.77777777777777768</v>
      </c>
    </row>
    <row r="286" spans="1:14" x14ac:dyDescent="0.25">
      <c r="A286" s="12" t="s">
        <v>18</v>
      </c>
      <c r="B286">
        <v>38.0859375</v>
      </c>
      <c r="C286">
        <v>79.693127816431428</v>
      </c>
      <c r="D286">
        <v>109.375</v>
      </c>
      <c r="E286">
        <v>188.4765625</v>
      </c>
    </row>
    <row r="287" spans="1:14" x14ac:dyDescent="0.25">
      <c r="A287" s="12" t="s">
        <v>26</v>
      </c>
      <c r="B287">
        <v>38.0859375</v>
      </c>
      <c r="C287">
        <v>47.455331066498481</v>
      </c>
      <c r="D287">
        <v>59.5703125</v>
      </c>
      <c r="E287">
        <v>86.9140625</v>
      </c>
    </row>
    <row r="288" spans="1:14" x14ac:dyDescent="0.25">
      <c r="A288" s="12" t="s">
        <v>21</v>
      </c>
      <c r="B288">
        <v>61.5234375</v>
      </c>
      <c r="C288">
        <v>93.791625529102902</v>
      </c>
      <c r="D288">
        <v>122.0703125</v>
      </c>
      <c r="E288">
        <v>230.46875</v>
      </c>
    </row>
    <row r="289" spans="1:14" x14ac:dyDescent="0.25">
      <c r="A289" s="12" t="s">
        <v>28</v>
      </c>
      <c r="B289">
        <v>32.2265625</v>
      </c>
      <c r="C289">
        <v>51.561590051018563</v>
      </c>
      <c r="D289">
        <v>53.7109375</v>
      </c>
      <c r="E289">
        <v>83.0078125</v>
      </c>
    </row>
    <row r="290" spans="1:14" x14ac:dyDescent="0.25">
      <c r="A290" s="12" t="s">
        <v>24</v>
      </c>
      <c r="B290">
        <v>38.0859375</v>
      </c>
      <c r="C290">
        <v>45.788681433445909</v>
      </c>
      <c r="D290">
        <v>88.8671875</v>
      </c>
      <c r="E290">
        <v>188.4765625</v>
      </c>
    </row>
    <row r="291" spans="1:14" x14ac:dyDescent="0.25">
      <c r="A291" s="12" t="s">
        <v>29</v>
      </c>
      <c r="B291">
        <v>38.0859375</v>
      </c>
      <c r="C291">
        <v>83.481824985219816</v>
      </c>
      <c r="D291">
        <v>89.84375</v>
      </c>
      <c r="E291">
        <v>242.1875</v>
      </c>
    </row>
    <row r="294" spans="1:14" x14ac:dyDescent="0.25">
      <c r="A294" s="3" t="s">
        <v>112</v>
      </c>
      <c r="J294" s="3" t="s">
        <v>115</v>
      </c>
    </row>
    <row r="295" spans="1:14" x14ac:dyDescent="0.25">
      <c r="A295" s="12"/>
      <c r="B295" s="12" t="s">
        <v>101</v>
      </c>
      <c r="C295" s="12" t="s">
        <v>102</v>
      </c>
      <c r="D295" s="12" t="s">
        <v>103</v>
      </c>
      <c r="E295" s="12" t="s">
        <v>104</v>
      </c>
      <c r="J295" s="12"/>
      <c r="K295" s="12" t="s">
        <v>101</v>
      </c>
      <c r="L295" s="12" t="s">
        <v>102</v>
      </c>
      <c r="M295" s="12" t="s">
        <v>103</v>
      </c>
      <c r="N295" s="12" t="s">
        <v>104</v>
      </c>
    </row>
    <row r="296" spans="1:14" x14ac:dyDescent="0.25">
      <c r="A296" s="12" t="s">
        <v>15</v>
      </c>
      <c r="B296">
        <v>49.8046875</v>
      </c>
      <c r="C296">
        <v>70.526810102047463</v>
      </c>
      <c r="D296">
        <v>53.7109375</v>
      </c>
      <c r="E296">
        <v>163.0859375</v>
      </c>
      <c r="J296" s="12" t="s">
        <v>12</v>
      </c>
      <c r="K296">
        <v>3.3333333333333333E-2</v>
      </c>
      <c r="L296">
        <v>1.1707335629207409</v>
      </c>
      <c r="M296">
        <v>0.9</v>
      </c>
      <c r="N296">
        <v>2.2666666666666671</v>
      </c>
    </row>
    <row r="297" spans="1:14" x14ac:dyDescent="0.25">
      <c r="A297" s="12" t="s">
        <v>25</v>
      </c>
      <c r="B297">
        <v>19.53125</v>
      </c>
      <c r="C297">
        <v>46.024390872414742</v>
      </c>
      <c r="D297">
        <v>46.875</v>
      </c>
      <c r="E297">
        <v>142.578125</v>
      </c>
      <c r="J297" s="12" t="s">
        <v>105</v>
      </c>
      <c r="K297">
        <v>6.6666666666666666E-2</v>
      </c>
      <c r="L297">
        <v>0.94351754031918267</v>
      </c>
      <c r="M297">
        <v>0.6333333333333333</v>
      </c>
      <c r="N297">
        <v>1.7333333333333329</v>
      </c>
    </row>
    <row r="298" spans="1:14" x14ac:dyDescent="0.25">
      <c r="A298" s="12" t="s">
        <v>18</v>
      </c>
      <c r="B298">
        <v>26.3671875</v>
      </c>
      <c r="C298">
        <v>74.647354271002186</v>
      </c>
      <c r="D298">
        <v>89.84375</v>
      </c>
      <c r="E298">
        <v>187.5</v>
      </c>
    </row>
    <row r="299" spans="1:14" x14ac:dyDescent="0.25">
      <c r="A299" s="12" t="s">
        <v>26</v>
      </c>
      <c r="B299">
        <v>35.15625</v>
      </c>
      <c r="C299">
        <v>50.588737740159381</v>
      </c>
      <c r="D299">
        <v>77.1484375</v>
      </c>
      <c r="E299">
        <v>121.09375</v>
      </c>
    </row>
    <row r="300" spans="1:14" x14ac:dyDescent="0.25">
      <c r="A300" s="12" t="s">
        <v>21</v>
      </c>
      <c r="B300">
        <v>17.578125</v>
      </c>
      <c r="C300">
        <v>67.38410305350439</v>
      </c>
      <c r="D300">
        <v>72.265625</v>
      </c>
      <c r="E300">
        <v>152.34375</v>
      </c>
    </row>
    <row r="301" spans="1:14" x14ac:dyDescent="0.25">
      <c r="A301" s="12" t="s">
        <v>28</v>
      </c>
      <c r="B301">
        <v>32.2265625</v>
      </c>
      <c r="C301">
        <v>84.1361187690772</v>
      </c>
      <c r="D301">
        <v>111.328125</v>
      </c>
      <c r="E301">
        <v>242.1875</v>
      </c>
    </row>
    <row r="302" spans="1:14" x14ac:dyDescent="0.25">
      <c r="A302" s="12" t="s">
        <v>24</v>
      </c>
      <c r="B302">
        <v>45.8984375</v>
      </c>
      <c r="C302">
        <v>103.9816772839156</v>
      </c>
      <c r="D302">
        <v>106.4453125</v>
      </c>
      <c r="E302">
        <v>283.203125</v>
      </c>
    </row>
    <row r="303" spans="1:14" x14ac:dyDescent="0.25">
      <c r="A303" s="12" t="s">
        <v>29</v>
      </c>
      <c r="B303">
        <v>49.8046875</v>
      </c>
      <c r="C303">
        <v>41.556865605657073</v>
      </c>
      <c r="D303">
        <v>129.8828125</v>
      </c>
      <c r="E303">
        <v>200.1953125</v>
      </c>
    </row>
    <row r="306" spans="1:14" x14ac:dyDescent="0.25">
      <c r="A306" s="3" t="s">
        <v>116</v>
      </c>
      <c r="J306" s="3" t="s">
        <v>117</v>
      </c>
    </row>
    <row r="307" spans="1:14" x14ac:dyDescent="0.25">
      <c r="A307" s="12"/>
      <c r="B307" s="12" t="s">
        <v>101</v>
      </c>
      <c r="C307" s="12" t="s">
        <v>102</v>
      </c>
      <c r="D307" s="12" t="s">
        <v>103</v>
      </c>
      <c r="E307" s="12" t="s">
        <v>104</v>
      </c>
      <c r="J307" s="12"/>
      <c r="K307" s="12" t="s">
        <v>101</v>
      </c>
      <c r="L307" s="12" t="s">
        <v>102</v>
      </c>
      <c r="M307" s="12" t="s">
        <v>103</v>
      </c>
      <c r="N307" s="12" t="s">
        <v>104</v>
      </c>
    </row>
    <row r="308" spans="1:14" x14ac:dyDescent="0.25">
      <c r="A308" s="12" t="s">
        <v>15</v>
      </c>
      <c r="B308">
        <v>49.8046875</v>
      </c>
      <c r="C308">
        <v>67.53937092131109</v>
      </c>
      <c r="D308">
        <v>84.9609375</v>
      </c>
      <c r="E308">
        <v>180.6640625</v>
      </c>
      <c r="J308" s="12" t="s">
        <v>12</v>
      </c>
      <c r="K308">
        <v>2.9411764705882349E-2</v>
      </c>
      <c r="L308">
        <v>-6.8734034342343958E-2</v>
      </c>
      <c r="M308">
        <v>0.1176470588235294</v>
      </c>
      <c r="N308">
        <v>0.20588235294117649</v>
      </c>
    </row>
    <row r="309" spans="1:14" x14ac:dyDescent="0.25">
      <c r="A309" s="12" t="s">
        <v>25</v>
      </c>
      <c r="B309">
        <v>17.578125</v>
      </c>
      <c r="C309">
        <v>66.714290921929546</v>
      </c>
      <c r="D309">
        <v>102.5390625</v>
      </c>
      <c r="E309">
        <v>183.59375</v>
      </c>
      <c r="J309" s="12" t="s">
        <v>105</v>
      </c>
      <c r="K309">
        <v>2.9411764705882349E-2</v>
      </c>
      <c r="L309">
        <v>0.79873461362408726</v>
      </c>
      <c r="M309">
        <v>0.1176470588235294</v>
      </c>
      <c r="N309">
        <v>0.91176470588235292</v>
      </c>
    </row>
    <row r="310" spans="1:14" x14ac:dyDescent="0.25">
      <c r="A310" s="12" t="s">
        <v>18</v>
      </c>
      <c r="B310">
        <v>32.2265625</v>
      </c>
      <c r="C310">
        <v>60.955088208346808</v>
      </c>
      <c r="D310">
        <v>86.9140625</v>
      </c>
      <c r="E310">
        <v>137.6953125</v>
      </c>
    </row>
    <row r="311" spans="1:14" x14ac:dyDescent="0.25">
      <c r="A311" s="12" t="s">
        <v>26</v>
      </c>
      <c r="B311">
        <v>25.390625</v>
      </c>
      <c r="C311">
        <v>52.978356321413372</v>
      </c>
      <c r="D311">
        <v>73.2421875</v>
      </c>
      <c r="E311">
        <v>116.2109375</v>
      </c>
    </row>
    <row r="312" spans="1:14" x14ac:dyDescent="0.25">
      <c r="A312" s="12" t="s">
        <v>21</v>
      </c>
      <c r="B312">
        <v>49.8046875</v>
      </c>
      <c r="C312">
        <v>74.085115976158292</v>
      </c>
      <c r="D312">
        <v>104.4921875</v>
      </c>
      <c r="E312">
        <v>188.4765625</v>
      </c>
    </row>
    <row r="313" spans="1:14" x14ac:dyDescent="0.25">
      <c r="A313" s="12" t="s">
        <v>28</v>
      </c>
      <c r="B313">
        <v>59.5703125</v>
      </c>
      <c r="C313">
        <v>86.243069857864498</v>
      </c>
      <c r="D313">
        <v>124.0234375</v>
      </c>
      <c r="E313">
        <v>222.65625</v>
      </c>
    </row>
    <row r="314" spans="1:14" x14ac:dyDescent="0.25">
      <c r="A314" s="12" t="s">
        <v>24</v>
      </c>
      <c r="B314">
        <v>49.8046875</v>
      </c>
      <c r="C314">
        <v>84.192356460859102</v>
      </c>
      <c r="D314">
        <v>184.5703125</v>
      </c>
      <c r="E314">
        <v>317.3828125</v>
      </c>
    </row>
    <row r="315" spans="1:14" x14ac:dyDescent="0.25">
      <c r="A315" s="12" t="s">
        <v>29</v>
      </c>
      <c r="B315">
        <v>38.0859375</v>
      </c>
      <c r="C315">
        <v>96.518472842043863</v>
      </c>
      <c r="D315">
        <v>168.9453125</v>
      </c>
      <c r="E315">
        <v>283.203125</v>
      </c>
    </row>
    <row r="318" spans="1:14" x14ac:dyDescent="0.25">
      <c r="A318" s="3" t="s">
        <v>118</v>
      </c>
      <c r="J318" s="3" t="s">
        <v>119</v>
      </c>
    </row>
    <row r="319" spans="1:14" x14ac:dyDescent="0.25">
      <c r="A319" s="12"/>
      <c r="B319" s="12" t="s">
        <v>101</v>
      </c>
      <c r="C319" s="12" t="s">
        <v>102</v>
      </c>
      <c r="D319" s="12" t="s">
        <v>103</v>
      </c>
      <c r="E319" s="12" t="s">
        <v>104</v>
      </c>
      <c r="J319" s="12"/>
      <c r="K319" s="12" t="s">
        <v>101</v>
      </c>
      <c r="L319" s="12" t="s">
        <v>102</v>
      </c>
      <c r="M319" s="12" t="s">
        <v>103</v>
      </c>
      <c r="N319" s="12" t="s">
        <v>104</v>
      </c>
    </row>
    <row r="320" spans="1:14" x14ac:dyDescent="0.25">
      <c r="A320" s="12" t="s">
        <v>15</v>
      </c>
      <c r="B320">
        <v>20.5078125</v>
      </c>
      <c r="C320">
        <v>56.81083227257065</v>
      </c>
      <c r="D320">
        <v>62.5</v>
      </c>
      <c r="E320">
        <v>229.4921875</v>
      </c>
      <c r="J320" s="12" t="s">
        <v>12</v>
      </c>
      <c r="K320">
        <v>3.3333333333333333E-2</v>
      </c>
      <c r="L320">
        <v>6.0227762990320358E-2</v>
      </c>
      <c r="M320">
        <v>6.6666666666666666E-2</v>
      </c>
      <c r="N320">
        <v>0.1</v>
      </c>
    </row>
    <row r="321" spans="1:14" x14ac:dyDescent="0.25">
      <c r="A321" s="12" t="s">
        <v>25</v>
      </c>
      <c r="B321">
        <v>17.578125</v>
      </c>
      <c r="C321">
        <v>16.679184371139929</v>
      </c>
      <c r="D321">
        <v>33.203125</v>
      </c>
      <c r="E321">
        <v>127.9296875</v>
      </c>
      <c r="J321" s="12" t="s">
        <v>105</v>
      </c>
      <c r="K321">
        <v>3.3333333333333333E-2</v>
      </c>
      <c r="L321">
        <v>1.653174996507379</v>
      </c>
      <c r="M321">
        <v>0.1</v>
      </c>
      <c r="N321">
        <v>0.33333333333333331</v>
      </c>
    </row>
    <row r="322" spans="1:14" x14ac:dyDescent="0.25">
      <c r="A322" s="12" t="s">
        <v>18</v>
      </c>
      <c r="B322">
        <v>20.5078125</v>
      </c>
      <c r="C322">
        <v>64.573979926123542</v>
      </c>
      <c r="D322">
        <v>101.5625</v>
      </c>
      <c r="E322">
        <v>217.7734375</v>
      </c>
    </row>
    <row r="323" spans="1:14" x14ac:dyDescent="0.25">
      <c r="A323" s="12" t="s">
        <v>26</v>
      </c>
      <c r="B323">
        <v>18.5546875</v>
      </c>
      <c r="C323">
        <v>51.744999693040462</v>
      </c>
      <c r="D323">
        <v>115.234375</v>
      </c>
      <c r="E323">
        <v>246.09375</v>
      </c>
    </row>
    <row r="324" spans="1:14" x14ac:dyDescent="0.25">
      <c r="A324" s="12" t="s">
        <v>21</v>
      </c>
      <c r="B324">
        <v>20.5078125</v>
      </c>
      <c r="C324">
        <v>137.76302398655869</v>
      </c>
      <c r="D324">
        <v>382.8125</v>
      </c>
      <c r="E324">
        <v>474.609375</v>
      </c>
    </row>
    <row r="325" spans="1:14" x14ac:dyDescent="0.25">
      <c r="A325" s="12" t="s">
        <v>28</v>
      </c>
      <c r="B325">
        <v>20.5078125</v>
      </c>
      <c r="C325">
        <v>102.5989360881258</v>
      </c>
      <c r="D325">
        <v>174.8046875</v>
      </c>
      <c r="E325">
        <v>286.1328125</v>
      </c>
    </row>
    <row r="326" spans="1:14" x14ac:dyDescent="0.25">
      <c r="A326" s="12" t="s">
        <v>24</v>
      </c>
      <c r="B326">
        <v>49.8046875</v>
      </c>
      <c r="C326">
        <v>93.422737462579036</v>
      </c>
      <c r="D326">
        <v>204.1015625</v>
      </c>
      <c r="E326">
        <v>373.046875</v>
      </c>
    </row>
    <row r="327" spans="1:14" x14ac:dyDescent="0.25">
      <c r="A327" s="12" t="s">
        <v>29</v>
      </c>
      <c r="B327">
        <v>20.5078125</v>
      </c>
      <c r="C327">
        <v>119.5954480223924</v>
      </c>
      <c r="D327">
        <v>310.546875</v>
      </c>
      <c r="E327">
        <v>377.9296875</v>
      </c>
    </row>
    <row r="330" spans="1:14" x14ac:dyDescent="0.25">
      <c r="A330" s="3" t="s">
        <v>120</v>
      </c>
      <c r="J330" s="3" t="s">
        <v>123</v>
      </c>
    </row>
    <row r="331" spans="1:14" x14ac:dyDescent="0.25">
      <c r="A331" s="12"/>
      <c r="B331" s="12" t="s">
        <v>101</v>
      </c>
      <c r="C331" s="12" t="s">
        <v>102</v>
      </c>
      <c r="D331" s="12" t="s">
        <v>103</v>
      </c>
      <c r="E331" s="12" t="s">
        <v>104</v>
      </c>
      <c r="J331" s="12"/>
      <c r="K331" s="12" t="s">
        <v>101</v>
      </c>
      <c r="L331" s="12" t="s">
        <v>102</v>
      </c>
      <c r="M331" s="12" t="s">
        <v>103</v>
      </c>
      <c r="N331" s="12" t="s">
        <v>104</v>
      </c>
    </row>
    <row r="332" spans="1:14" x14ac:dyDescent="0.25">
      <c r="A332" s="12" t="s">
        <v>15</v>
      </c>
      <c r="B332">
        <v>49.8046875</v>
      </c>
      <c r="C332">
        <v>73.350026133194049</v>
      </c>
      <c r="D332">
        <v>120.1171875</v>
      </c>
      <c r="E332">
        <v>194.3359375</v>
      </c>
      <c r="J332" s="12" t="s">
        <v>12</v>
      </c>
      <c r="K332">
        <v>0.2</v>
      </c>
      <c r="L332">
        <v>0.76089376311625811</v>
      </c>
      <c r="M332">
        <v>0.60000000000000009</v>
      </c>
      <c r="N332">
        <v>1.4</v>
      </c>
    </row>
    <row r="333" spans="1:14" x14ac:dyDescent="0.25">
      <c r="A333" s="12" t="s">
        <v>25</v>
      </c>
      <c r="B333">
        <v>16.6015625</v>
      </c>
      <c r="C333">
        <v>55.715496975075403</v>
      </c>
      <c r="D333">
        <v>74.21875</v>
      </c>
      <c r="E333">
        <v>154.296875</v>
      </c>
      <c r="J333" s="12" t="s">
        <v>105</v>
      </c>
      <c r="K333">
        <v>0.3</v>
      </c>
      <c r="L333">
        <v>0.35524575595411012</v>
      </c>
      <c r="M333">
        <v>0.5</v>
      </c>
      <c r="N333">
        <v>0.70000000000000007</v>
      </c>
    </row>
    <row r="334" spans="1:14" x14ac:dyDescent="0.25">
      <c r="A334" s="12" t="s">
        <v>18</v>
      </c>
      <c r="B334">
        <v>31.25</v>
      </c>
      <c r="C334">
        <v>68.920826800465477</v>
      </c>
      <c r="D334">
        <v>105.46875</v>
      </c>
      <c r="E334">
        <v>158.203125</v>
      </c>
    </row>
    <row r="335" spans="1:14" x14ac:dyDescent="0.25">
      <c r="A335" s="12" t="s">
        <v>26</v>
      </c>
      <c r="B335">
        <v>32.2265625</v>
      </c>
      <c r="C335">
        <v>51.258986738661903</v>
      </c>
      <c r="D335">
        <v>63.4765625</v>
      </c>
      <c r="E335">
        <v>102.5390625</v>
      </c>
    </row>
    <row r="336" spans="1:14" x14ac:dyDescent="0.25">
      <c r="A336" s="12" t="s">
        <v>21</v>
      </c>
      <c r="B336">
        <v>34.1796875</v>
      </c>
      <c r="C336">
        <v>83.45822756183054</v>
      </c>
      <c r="D336">
        <v>125</v>
      </c>
      <c r="E336">
        <v>206.0546875</v>
      </c>
    </row>
    <row r="337" spans="1:14" x14ac:dyDescent="0.25">
      <c r="A337" s="12" t="s">
        <v>28</v>
      </c>
      <c r="B337">
        <v>36.1328125</v>
      </c>
      <c r="C337">
        <v>68.76850232708523</v>
      </c>
      <c r="D337">
        <v>94.7265625</v>
      </c>
      <c r="E337">
        <v>164.0625</v>
      </c>
    </row>
    <row r="338" spans="1:14" x14ac:dyDescent="0.25">
      <c r="A338" s="12" t="s">
        <v>24</v>
      </c>
      <c r="B338">
        <v>34.1796875</v>
      </c>
      <c r="C338">
        <v>76.8699834044276</v>
      </c>
      <c r="D338">
        <v>120.1171875</v>
      </c>
      <c r="E338">
        <v>159.1796875</v>
      </c>
    </row>
    <row r="339" spans="1:14" x14ac:dyDescent="0.25">
      <c r="A339" s="12" t="s">
        <v>29</v>
      </c>
      <c r="B339">
        <v>33.203125</v>
      </c>
      <c r="C339">
        <v>80.252577249974365</v>
      </c>
      <c r="D339">
        <v>209.9609375</v>
      </c>
      <c r="E339">
        <v>277.34375</v>
      </c>
    </row>
    <row r="342" spans="1:14" x14ac:dyDescent="0.25">
      <c r="A342" s="3" t="s">
        <v>124</v>
      </c>
      <c r="J342" s="3" t="s">
        <v>125</v>
      </c>
    </row>
    <row r="343" spans="1:14" x14ac:dyDescent="0.25">
      <c r="A343" s="12"/>
      <c r="B343" s="12" t="s">
        <v>101</v>
      </c>
      <c r="C343" s="12" t="s">
        <v>102</v>
      </c>
      <c r="D343" s="12" t="s">
        <v>103</v>
      </c>
      <c r="E343" s="12" t="s">
        <v>104</v>
      </c>
      <c r="J343" s="12"/>
      <c r="K343" s="12" t="s">
        <v>101</v>
      </c>
      <c r="L343" s="12" t="s">
        <v>102</v>
      </c>
      <c r="M343" s="12" t="s">
        <v>103</v>
      </c>
      <c r="N343" s="12" t="s">
        <v>104</v>
      </c>
    </row>
    <row r="344" spans="1:14" x14ac:dyDescent="0.25">
      <c r="A344" s="12" t="s">
        <v>15</v>
      </c>
      <c r="B344">
        <v>49.8046875</v>
      </c>
      <c r="C344">
        <v>73.478948665753848</v>
      </c>
      <c r="D344">
        <v>117.1875</v>
      </c>
      <c r="E344">
        <v>195.3125</v>
      </c>
      <c r="J344" s="12" t="s">
        <v>12</v>
      </c>
      <c r="K344">
        <v>3.3333333333333333E-2</v>
      </c>
      <c r="L344">
        <v>2.1842689540289921</v>
      </c>
      <c r="M344">
        <v>6.6666666666666666E-2</v>
      </c>
      <c r="N344">
        <v>0.33333333333333331</v>
      </c>
    </row>
    <row r="345" spans="1:14" x14ac:dyDescent="0.25">
      <c r="A345" s="12" t="s">
        <v>25</v>
      </c>
      <c r="B345">
        <v>17.578125</v>
      </c>
      <c r="C345">
        <v>49.977372325030863</v>
      </c>
      <c r="D345">
        <v>67.3828125</v>
      </c>
      <c r="E345">
        <v>151.3671875</v>
      </c>
      <c r="J345" s="12" t="s">
        <v>105</v>
      </c>
      <c r="K345">
        <v>3.3333333333333333E-2</v>
      </c>
      <c r="L345">
        <v>0.87505203021431355</v>
      </c>
      <c r="M345">
        <v>0.26666666666666672</v>
      </c>
      <c r="N345">
        <v>0.6</v>
      </c>
    </row>
    <row r="346" spans="1:14" x14ac:dyDescent="0.25">
      <c r="A346" s="12" t="s">
        <v>18</v>
      </c>
      <c r="B346">
        <v>32.2265625</v>
      </c>
      <c r="C346">
        <v>76.515180899200374</v>
      </c>
      <c r="D346">
        <v>124.0234375</v>
      </c>
      <c r="E346">
        <v>208.0078125</v>
      </c>
    </row>
    <row r="347" spans="1:14" x14ac:dyDescent="0.25">
      <c r="A347" s="12" t="s">
        <v>26</v>
      </c>
      <c r="B347">
        <v>21.484375</v>
      </c>
      <c r="C347">
        <v>47.540116518271738</v>
      </c>
      <c r="D347">
        <v>73.2421875</v>
      </c>
      <c r="E347">
        <v>151.3671875</v>
      </c>
    </row>
    <row r="348" spans="1:14" x14ac:dyDescent="0.25">
      <c r="A348" s="12" t="s">
        <v>21</v>
      </c>
      <c r="B348">
        <v>32.2265625</v>
      </c>
      <c r="C348">
        <v>92.62891711925073</v>
      </c>
      <c r="D348">
        <v>126.953125</v>
      </c>
      <c r="E348">
        <v>419.921875</v>
      </c>
    </row>
    <row r="349" spans="1:14" x14ac:dyDescent="0.25">
      <c r="A349" s="12" t="s">
        <v>28</v>
      </c>
      <c r="B349">
        <v>24.4140625</v>
      </c>
      <c r="C349">
        <v>75.294972546705395</v>
      </c>
      <c r="D349">
        <v>107.421875</v>
      </c>
      <c r="E349">
        <v>230.46875</v>
      </c>
    </row>
    <row r="350" spans="1:14" x14ac:dyDescent="0.25">
      <c r="A350" s="12" t="s">
        <v>24</v>
      </c>
      <c r="B350">
        <v>49.8046875</v>
      </c>
      <c r="C350">
        <v>84.243868456749311</v>
      </c>
      <c r="D350">
        <v>141.6015625</v>
      </c>
      <c r="E350">
        <v>246.09375</v>
      </c>
    </row>
    <row r="351" spans="1:14" x14ac:dyDescent="0.25">
      <c r="A351" s="12" t="s">
        <v>29</v>
      </c>
      <c r="B351">
        <v>32.2265625</v>
      </c>
      <c r="C351">
        <v>101.5681444427659</v>
      </c>
      <c r="D351">
        <v>313.4765625</v>
      </c>
      <c r="E351">
        <v>353.515625</v>
      </c>
    </row>
    <row r="354" spans="1:14" x14ac:dyDescent="0.25">
      <c r="A354" s="3" t="s">
        <v>126</v>
      </c>
      <c r="J354" s="3" t="s">
        <v>127</v>
      </c>
    </row>
    <row r="355" spans="1:14" x14ac:dyDescent="0.25">
      <c r="A355" s="12"/>
      <c r="B355" s="12" t="s">
        <v>101</v>
      </c>
      <c r="C355" s="12" t="s">
        <v>102</v>
      </c>
      <c r="D355" s="12" t="s">
        <v>103</v>
      </c>
      <c r="E355" s="12" t="s">
        <v>104</v>
      </c>
      <c r="J355" s="12"/>
      <c r="K355" s="12" t="s">
        <v>101</v>
      </c>
      <c r="L355" s="12" t="s">
        <v>102</v>
      </c>
      <c r="M355" s="12" t="s">
        <v>103</v>
      </c>
      <c r="N355" s="12" t="s">
        <v>104</v>
      </c>
    </row>
    <row r="356" spans="1:14" x14ac:dyDescent="0.25">
      <c r="A356" s="12" t="s">
        <v>15</v>
      </c>
      <c r="B356">
        <v>49.8046875</v>
      </c>
      <c r="C356">
        <v>46.744529906972481</v>
      </c>
      <c r="D356">
        <v>52.734375</v>
      </c>
      <c r="E356">
        <v>108.3984375</v>
      </c>
      <c r="J356" s="12" t="s">
        <v>12</v>
      </c>
      <c r="K356">
        <v>3.3333333333333333E-2</v>
      </c>
      <c r="L356">
        <v>1.096836101517815</v>
      </c>
      <c r="M356">
        <v>1.4</v>
      </c>
      <c r="N356">
        <v>1.8666666666666669</v>
      </c>
    </row>
    <row r="357" spans="1:14" x14ac:dyDescent="0.25">
      <c r="A357" s="12" t="s">
        <v>25</v>
      </c>
      <c r="B357">
        <v>19.53125</v>
      </c>
      <c r="C357">
        <v>54.056252230655261</v>
      </c>
      <c r="D357">
        <v>63.4765625</v>
      </c>
      <c r="E357">
        <v>159.1796875</v>
      </c>
      <c r="J357" s="12" t="s">
        <v>105</v>
      </c>
      <c r="K357">
        <v>0.96666666666666667</v>
      </c>
      <c r="L357">
        <v>1.405800428511697</v>
      </c>
      <c r="M357">
        <v>1.666666666666667</v>
      </c>
      <c r="N357">
        <v>1.9</v>
      </c>
    </row>
    <row r="358" spans="1:14" x14ac:dyDescent="0.25">
      <c r="A358" s="12" t="s">
        <v>18</v>
      </c>
      <c r="B358">
        <v>39.0625</v>
      </c>
      <c r="C358">
        <v>48.594779564037822</v>
      </c>
      <c r="D358">
        <v>47.8515625</v>
      </c>
      <c r="E358">
        <v>76.171875</v>
      </c>
    </row>
    <row r="359" spans="1:14" x14ac:dyDescent="0.25">
      <c r="A359" s="12" t="s">
        <v>26</v>
      </c>
      <c r="B359">
        <v>22.4609375</v>
      </c>
      <c r="C359">
        <v>39.824350034894401</v>
      </c>
      <c r="D359">
        <v>102.5390625</v>
      </c>
      <c r="E359">
        <v>162.109375</v>
      </c>
    </row>
    <row r="360" spans="1:14" x14ac:dyDescent="0.25">
      <c r="A360" s="12" t="s">
        <v>21</v>
      </c>
      <c r="B360">
        <v>43.9453125</v>
      </c>
      <c r="C360">
        <v>48.05946348097828</v>
      </c>
      <c r="D360">
        <v>55.6640625</v>
      </c>
      <c r="E360">
        <v>90.8203125</v>
      </c>
    </row>
    <row r="361" spans="1:14" x14ac:dyDescent="0.25">
      <c r="A361" s="12" t="s">
        <v>28</v>
      </c>
      <c r="B361">
        <v>39.0625</v>
      </c>
      <c r="C361">
        <v>56.104316566602357</v>
      </c>
      <c r="D361">
        <v>54.6875</v>
      </c>
      <c r="E361">
        <v>93.75</v>
      </c>
    </row>
    <row r="362" spans="1:14" x14ac:dyDescent="0.25">
      <c r="A362" s="12" t="s">
        <v>24</v>
      </c>
      <c r="B362">
        <v>49.8046875</v>
      </c>
      <c r="C362">
        <v>87.590231033188161</v>
      </c>
      <c r="D362">
        <v>101.5625</v>
      </c>
      <c r="E362">
        <v>235.3515625</v>
      </c>
    </row>
    <row r="363" spans="1:14" x14ac:dyDescent="0.25">
      <c r="A363" s="12" t="s">
        <v>29</v>
      </c>
      <c r="B363">
        <v>40.0390625</v>
      </c>
      <c r="C363">
        <v>67.680422527584156</v>
      </c>
      <c r="D363">
        <v>69.3359375</v>
      </c>
      <c r="E363">
        <v>122.0703125</v>
      </c>
    </row>
    <row r="390" spans="1:5" x14ac:dyDescent="0.25">
      <c r="A390" s="3" t="s">
        <v>135</v>
      </c>
    </row>
    <row r="391" spans="1:5" x14ac:dyDescent="0.25">
      <c r="A391" s="45"/>
      <c r="B391" s="45" t="s">
        <v>101</v>
      </c>
      <c r="C391" s="45" t="s">
        <v>102</v>
      </c>
      <c r="D391" s="45" t="s">
        <v>103</v>
      </c>
      <c r="E391" s="45" t="s">
        <v>104</v>
      </c>
    </row>
    <row r="392" spans="1:5" x14ac:dyDescent="0.25">
      <c r="A392" s="45" t="s">
        <v>15</v>
      </c>
      <c r="B392">
        <v>0.9765625</v>
      </c>
      <c r="C392">
        <v>5.1834641773283883</v>
      </c>
      <c r="D392">
        <v>6.8359375</v>
      </c>
      <c r="E392">
        <v>7.8125</v>
      </c>
    </row>
    <row r="393" spans="1:5" x14ac:dyDescent="0.25">
      <c r="A393" s="45" t="s">
        <v>25</v>
      </c>
      <c r="B393">
        <v>0.9765625</v>
      </c>
      <c r="C393">
        <v>2.956207895049987</v>
      </c>
      <c r="D393">
        <v>5.859375</v>
      </c>
      <c r="E393">
        <v>6.8359375</v>
      </c>
    </row>
    <row r="394" spans="1:5" x14ac:dyDescent="0.25">
      <c r="A394" s="45" t="s">
        <v>18</v>
      </c>
      <c r="B394">
        <v>0.9765625</v>
      </c>
      <c r="C394">
        <v>3.0051833242599639</v>
      </c>
      <c r="D394">
        <v>5.859375</v>
      </c>
      <c r="E394">
        <v>6.8359375</v>
      </c>
    </row>
    <row r="395" spans="1:5" x14ac:dyDescent="0.25">
      <c r="A395" s="45" t="s">
        <v>26</v>
      </c>
      <c r="B395">
        <v>0.9765625</v>
      </c>
      <c r="C395">
        <v>3.1933766649391688</v>
      </c>
      <c r="D395">
        <v>5.859375</v>
      </c>
      <c r="E395">
        <v>6.8359375</v>
      </c>
    </row>
    <row r="396" spans="1:5" x14ac:dyDescent="0.25">
      <c r="A396" s="45" t="s">
        <v>21</v>
      </c>
      <c r="B396">
        <v>0.9765625</v>
      </c>
      <c r="C396">
        <v>2.9592272594901772</v>
      </c>
      <c r="D396">
        <v>4.8828125</v>
      </c>
      <c r="E396">
        <v>6.8359375</v>
      </c>
    </row>
    <row r="397" spans="1:5" x14ac:dyDescent="0.25">
      <c r="A397" s="45" t="s">
        <v>28</v>
      </c>
      <c r="B397">
        <v>0.9765625</v>
      </c>
      <c r="C397">
        <v>3.2977321751533522</v>
      </c>
      <c r="D397">
        <v>5.859375</v>
      </c>
      <c r="E397">
        <v>6.8359375</v>
      </c>
    </row>
    <row r="398" spans="1:5" x14ac:dyDescent="0.25">
      <c r="A398" s="45" t="s">
        <v>24</v>
      </c>
      <c r="B398">
        <v>0.9765625</v>
      </c>
      <c r="C398">
        <v>3.5596136922181771</v>
      </c>
      <c r="D398">
        <v>5.859375</v>
      </c>
      <c r="E398">
        <v>7.8125</v>
      </c>
    </row>
    <row r="399" spans="1:5" x14ac:dyDescent="0.25">
      <c r="A399" s="45" t="s">
        <v>29</v>
      </c>
      <c r="B399">
        <v>0.9765625</v>
      </c>
      <c r="C399">
        <v>4.0919489291722204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381" workbookViewId="0">
      <selection activeCell="N356" sqref="N356"/>
    </sheetView>
  </sheetViews>
  <sheetFormatPr defaultColWidth="11.42578125" defaultRowHeight="15" x14ac:dyDescent="0.25"/>
  <sheetData>
    <row r="1" spans="1:18" x14ac:dyDescent="0.25">
      <c r="A1" s="3" t="s">
        <v>0</v>
      </c>
      <c r="B1" s="2" t="s">
        <v>1</v>
      </c>
      <c r="C1" s="3" t="s">
        <v>128</v>
      </c>
      <c r="D1" s="2">
        <v>163</v>
      </c>
    </row>
    <row r="2" spans="1:18" x14ac:dyDescent="0.25">
      <c r="A2" s="3" t="s">
        <v>2</v>
      </c>
      <c r="B2" s="2">
        <v>20</v>
      </c>
      <c r="C2" s="3" t="s">
        <v>129</v>
      </c>
      <c r="D2" s="2">
        <v>55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137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13"/>
      <c r="I7" s="13" t="s">
        <v>12</v>
      </c>
      <c r="J7" s="13" t="s">
        <v>13</v>
      </c>
      <c r="P7" s="13"/>
      <c r="Q7" s="13" t="s">
        <v>12</v>
      </c>
      <c r="R7" s="13" t="s">
        <v>13</v>
      </c>
    </row>
    <row r="8" spans="1:18" x14ac:dyDescent="0.25">
      <c r="A8" s="3" t="s">
        <v>14</v>
      </c>
      <c r="B8">
        <v>7.0227354382626146</v>
      </c>
      <c r="C8">
        <v>8.226575948622731</v>
      </c>
      <c r="H8" s="13" t="s">
        <v>15</v>
      </c>
      <c r="I8">
        <v>8.3820829022647522E-2</v>
      </c>
      <c r="J8">
        <v>6.5206705962594258E-2</v>
      </c>
      <c r="P8" s="13" t="s">
        <v>16</v>
      </c>
      <c r="Q8">
        <v>1.582884939703959</v>
      </c>
      <c r="R8">
        <v>0.70531209550783791</v>
      </c>
    </row>
    <row r="9" spans="1:18" x14ac:dyDescent="0.25">
      <c r="A9" s="3" t="s">
        <v>17</v>
      </c>
      <c r="B9">
        <v>23.515769015242501</v>
      </c>
      <c r="C9">
        <v>21.016668165615879</v>
      </c>
      <c r="H9" s="13" t="s">
        <v>18</v>
      </c>
      <c r="I9">
        <v>8.172978509697125E-2</v>
      </c>
      <c r="J9">
        <v>5.5704767672320292E-2</v>
      </c>
      <c r="P9" s="13" t="s">
        <v>19</v>
      </c>
      <c r="Q9">
        <v>5.8225120486359661</v>
      </c>
      <c r="R9">
        <v>8.5845976905716306</v>
      </c>
    </row>
    <row r="10" spans="1:18" x14ac:dyDescent="0.25">
      <c r="A10" s="3" t="s">
        <v>20</v>
      </c>
      <c r="B10">
        <v>4.1782616263655248</v>
      </c>
      <c r="C10">
        <v>10.619041773328201</v>
      </c>
      <c r="H10" s="13" t="s">
        <v>21</v>
      </c>
      <c r="I10">
        <v>9.368270339665305E-2</v>
      </c>
      <c r="J10">
        <v>7.2350205435317325E-2</v>
      </c>
      <c r="P10" s="13" t="s">
        <v>22</v>
      </c>
      <c r="Q10">
        <v>58.817844555747392</v>
      </c>
      <c r="R10">
        <v>54.65012826418085</v>
      </c>
    </row>
    <row r="11" spans="1:18" x14ac:dyDescent="0.25">
      <c r="A11" s="3" t="s">
        <v>23</v>
      </c>
      <c r="B11">
        <v>18.092273535343431</v>
      </c>
      <c r="C11">
        <v>4.5256688846219504</v>
      </c>
      <c r="H11" s="13" t="s">
        <v>24</v>
      </c>
      <c r="I11">
        <v>7.2342279837805043E-2</v>
      </c>
      <c r="J11">
        <v>0.1151732606739872</v>
      </c>
    </row>
    <row r="12" spans="1:18" x14ac:dyDescent="0.25">
      <c r="H12" s="13" t="s">
        <v>25</v>
      </c>
      <c r="I12">
        <v>0.13490529829046491</v>
      </c>
      <c r="J12">
        <v>8.9334034777890467E-2</v>
      </c>
    </row>
    <row r="13" spans="1:18" x14ac:dyDescent="0.25">
      <c r="H13" s="13" t="s">
        <v>26</v>
      </c>
      <c r="I13">
        <v>9.1247922823099931E-2</v>
      </c>
      <c r="J13">
        <v>0.117566263715691</v>
      </c>
      <c r="P13" s="13" t="s">
        <v>27</v>
      </c>
      <c r="Q13">
        <v>2043.7826914937659</v>
      </c>
    </row>
    <row r="14" spans="1:18" x14ac:dyDescent="0.25">
      <c r="H14" s="13" t="s">
        <v>28</v>
      </c>
      <c r="I14">
        <v>0.23371082781525779</v>
      </c>
      <c r="J14">
        <v>6.2685417158077322E-2</v>
      </c>
    </row>
    <row r="15" spans="1:18" x14ac:dyDescent="0.25">
      <c r="H15" s="13" t="s">
        <v>29</v>
      </c>
      <c r="I15">
        <v>0.21901211812504789</v>
      </c>
      <c r="J15">
        <v>8.1215146409712224E-2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13"/>
      <c r="I20" s="13" t="s">
        <v>12</v>
      </c>
      <c r="J20" s="13" t="s">
        <v>13</v>
      </c>
      <c r="P20" s="13"/>
      <c r="Q20" s="13" t="s">
        <v>12</v>
      </c>
      <c r="R20" s="13" t="s">
        <v>13</v>
      </c>
    </row>
    <row r="21" spans="1:18" x14ac:dyDescent="0.25">
      <c r="A21" s="3" t="s">
        <v>14</v>
      </c>
      <c r="B21">
        <v>5.691506338093725</v>
      </c>
      <c r="C21">
        <v>6.7429415643472961</v>
      </c>
      <c r="H21" s="13" t="s">
        <v>15</v>
      </c>
      <c r="I21">
        <v>0.20870673863001429</v>
      </c>
      <c r="J21">
        <v>0.35312576307788002</v>
      </c>
      <c r="P21" s="13" t="s">
        <v>16</v>
      </c>
      <c r="Q21">
        <v>0.55533117614000327</v>
      </c>
      <c r="R21">
        <v>-0.93806439977776157</v>
      </c>
    </row>
    <row r="22" spans="1:18" x14ac:dyDescent="0.25">
      <c r="A22" s="3" t="s">
        <v>17</v>
      </c>
      <c r="B22">
        <v>15.7304384906188</v>
      </c>
      <c r="C22">
        <v>18.252349791732769</v>
      </c>
      <c r="H22" s="13" t="s">
        <v>18</v>
      </c>
      <c r="I22">
        <v>0.14615944155257479</v>
      </c>
      <c r="J22">
        <v>0.21818557770619071</v>
      </c>
      <c r="P22" s="13" t="s">
        <v>19</v>
      </c>
      <c r="Q22">
        <v>4.2155806083989829</v>
      </c>
      <c r="R22">
        <v>6.277269483559154</v>
      </c>
    </row>
    <row r="23" spans="1:18" x14ac:dyDescent="0.25">
      <c r="A23" s="3" t="s">
        <v>20</v>
      </c>
      <c r="B23">
        <v>2.8261523954776351</v>
      </c>
      <c r="C23">
        <v>6.945502777410538</v>
      </c>
      <c r="H23" s="13" t="s">
        <v>21</v>
      </c>
      <c r="I23">
        <v>0.52715703768120414</v>
      </c>
      <c r="J23">
        <v>0.55045600311664056</v>
      </c>
      <c r="P23" s="13" t="s">
        <v>22</v>
      </c>
      <c r="Q23">
        <v>20.667490631400451</v>
      </c>
      <c r="R23">
        <v>30.50701352431474</v>
      </c>
    </row>
    <row r="24" spans="1:18" x14ac:dyDescent="0.25">
      <c r="A24" s="3" t="s">
        <v>23</v>
      </c>
      <c r="B24">
        <v>5.7106024110331841</v>
      </c>
      <c r="C24">
        <v>1.4268111801924039</v>
      </c>
      <c r="H24" s="13" t="s">
        <v>24</v>
      </c>
      <c r="I24">
        <v>0.75750940497700159</v>
      </c>
      <c r="J24">
        <v>0.8081056971491446</v>
      </c>
    </row>
    <row r="25" spans="1:18" x14ac:dyDescent="0.25">
      <c r="H25" s="13" t="s">
        <v>25</v>
      </c>
      <c r="I25">
        <v>0.2971136389979781</v>
      </c>
      <c r="J25">
        <v>0.29949967091433721</v>
      </c>
    </row>
    <row r="26" spans="1:18" x14ac:dyDescent="0.25">
      <c r="H26" s="13" t="s">
        <v>26</v>
      </c>
      <c r="I26">
        <v>0.21119939325400269</v>
      </c>
      <c r="J26">
        <v>0.25689264406620599</v>
      </c>
      <c r="P26" s="13" t="s">
        <v>27</v>
      </c>
      <c r="Q26">
        <v>167.2833762639587</v>
      </c>
    </row>
    <row r="27" spans="1:18" x14ac:dyDescent="0.25">
      <c r="H27" s="13" t="s">
        <v>28</v>
      </c>
      <c r="I27">
        <v>0.46985060114740601</v>
      </c>
      <c r="J27">
        <v>0.33493207901020522</v>
      </c>
    </row>
    <row r="28" spans="1:18" x14ac:dyDescent="0.25">
      <c r="H28" s="13" t="s">
        <v>29</v>
      </c>
      <c r="I28">
        <v>0.71015786632455147</v>
      </c>
      <c r="J28">
        <v>0.67736344645273483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13"/>
      <c r="I33" s="13" t="s">
        <v>12</v>
      </c>
      <c r="J33" s="13" t="s">
        <v>13</v>
      </c>
      <c r="P33" s="13"/>
      <c r="Q33" s="13" t="s">
        <v>12</v>
      </c>
      <c r="R33" s="13" t="s">
        <v>13</v>
      </c>
    </row>
    <row r="34" spans="1:18" x14ac:dyDescent="0.25">
      <c r="A34" s="3" t="s">
        <v>14</v>
      </c>
      <c r="B34">
        <v>5.5957108971128466</v>
      </c>
      <c r="C34">
        <v>6.0352661775978342</v>
      </c>
      <c r="H34" s="13" t="s">
        <v>15</v>
      </c>
      <c r="I34">
        <v>0.2061686142779659</v>
      </c>
      <c r="J34">
        <v>0.19893836712426799</v>
      </c>
      <c r="P34" s="13" t="s">
        <v>16</v>
      </c>
      <c r="Q34">
        <v>-0.37950719288129492</v>
      </c>
      <c r="R34">
        <v>-8.6010420731949547E-2</v>
      </c>
    </row>
    <row r="35" spans="1:18" x14ac:dyDescent="0.25">
      <c r="A35" s="3" t="s">
        <v>17</v>
      </c>
      <c r="B35">
        <v>19.708472075992351</v>
      </c>
      <c r="C35">
        <v>21.371684080738099</v>
      </c>
      <c r="H35" s="13" t="s">
        <v>18</v>
      </c>
      <c r="I35">
        <v>0.20101346242789281</v>
      </c>
      <c r="J35">
        <v>0.1600672881418462</v>
      </c>
      <c r="P35" s="13" t="s">
        <v>19</v>
      </c>
      <c r="Q35">
        <v>27.445822297429292</v>
      </c>
      <c r="R35">
        <v>34.956931572739109</v>
      </c>
    </row>
    <row r="36" spans="1:18" x14ac:dyDescent="0.25">
      <c r="A36" s="3" t="s">
        <v>20</v>
      </c>
      <c r="B36">
        <v>309.31061855423241</v>
      </c>
      <c r="C36">
        <v>22.712336631815639</v>
      </c>
      <c r="H36" s="13" t="s">
        <v>21</v>
      </c>
      <c r="I36">
        <v>0.12718721465810301</v>
      </c>
      <c r="J36">
        <v>0.1524103119927796</v>
      </c>
      <c r="P36" s="13" t="s">
        <v>22</v>
      </c>
      <c r="Q36">
        <v>122.3901221211801</v>
      </c>
      <c r="R36">
        <v>154.5129469112679</v>
      </c>
    </row>
    <row r="37" spans="1:18" x14ac:dyDescent="0.25">
      <c r="A37" s="3" t="s">
        <v>23</v>
      </c>
      <c r="B37">
        <v>48.434920553218532</v>
      </c>
      <c r="C37">
        <v>20.782005517176891</v>
      </c>
      <c r="H37" s="13" t="s">
        <v>24</v>
      </c>
      <c r="I37">
        <v>0.72613730336040316</v>
      </c>
      <c r="J37">
        <v>0.62696061730219366</v>
      </c>
    </row>
    <row r="38" spans="1:18" x14ac:dyDescent="0.25">
      <c r="H38" s="13" t="s">
        <v>25</v>
      </c>
      <c r="I38">
        <v>0.21778261930789369</v>
      </c>
      <c r="J38">
        <v>0.29410326572140139</v>
      </c>
    </row>
    <row r="39" spans="1:18" x14ac:dyDescent="0.25">
      <c r="H39" s="13" t="s">
        <v>26</v>
      </c>
      <c r="I39">
        <v>0.2177852615263679</v>
      </c>
      <c r="J39">
        <v>0.29729678261373688</v>
      </c>
      <c r="P39" s="13" t="s">
        <v>27</v>
      </c>
      <c r="Q39">
        <v>3146.2863418261982</v>
      </c>
    </row>
    <row r="40" spans="1:18" x14ac:dyDescent="0.25">
      <c r="H40" s="13" t="s">
        <v>28</v>
      </c>
      <c r="I40">
        <v>0.40380374527708102</v>
      </c>
      <c r="J40">
        <v>0.41873894919416638</v>
      </c>
    </row>
    <row r="41" spans="1:18" x14ac:dyDescent="0.25">
      <c r="H41" s="13" t="s">
        <v>29</v>
      </c>
      <c r="I41">
        <v>0.38702769411089322</v>
      </c>
      <c r="J41">
        <v>0.43965626022672638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13"/>
      <c r="I46" s="13" t="s">
        <v>12</v>
      </c>
      <c r="J46" s="13" t="s">
        <v>13</v>
      </c>
      <c r="P46" s="13"/>
      <c r="Q46" s="13" t="s">
        <v>12</v>
      </c>
      <c r="R46" s="13" t="s">
        <v>13</v>
      </c>
    </row>
    <row r="47" spans="1:18" x14ac:dyDescent="0.25">
      <c r="A47" s="3" t="s">
        <v>14</v>
      </c>
      <c r="B47">
        <v>8.1440451387979405</v>
      </c>
      <c r="C47">
        <v>10.3074879530543</v>
      </c>
      <c r="H47" s="13" t="s">
        <v>15</v>
      </c>
      <c r="I47">
        <v>0.11593948553484761</v>
      </c>
      <c r="J47">
        <v>9.9082550422152305E-2</v>
      </c>
      <c r="P47" s="13" t="s">
        <v>16</v>
      </c>
      <c r="Q47">
        <v>-2.670313848169092</v>
      </c>
      <c r="R47">
        <v>8.8207277669010722</v>
      </c>
    </row>
    <row r="48" spans="1:18" x14ac:dyDescent="0.25">
      <c r="A48" s="3" t="s">
        <v>17</v>
      </c>
      <c r="B48">
        <v>16.404849192407671</v>
      </c>
      <c r="C48">
        <v>13.3212156036275</v>
      </c>
      <c r="H48" s="13" t="s">
        <v>18</v>
      </c>
      <c r="I48">
        <v>0.13761769098621959</v>
      </c>
      <c r="J48">
        <v>0.13916713961681859</v>
      </c>
      <c r="P48" s="13" t="s">
        <v>19</v>
      </c>
      <c r="Q48">
        <v>18.395831855028408</v>
      </c>
      <c r="R48">
        <v>39.203522630266569</v>
      </c>
    </row>
    <row r="49" spans="1:18" x14ac:dyDescent="0.25">
      <c r="A49" s="3" t="s">
        <v>20</v>
      </c>
      <c r="B49">
        <v>5.894580460791226</v>
      </c>
      <c r="C49">
        <v>20.684533904357739</v>
      </c>
      <c r="H49" s="13" t="s">
        <v>21</v>
      </c>
      <c r="I49">
        <v>0.14267826081023061</v>
      </c>
      <c r="J49">
        <v>0.1184164422107188</v>
      </c>
      <c r="P49" s="13" t="s">
        <v>22</v>
      </c>
      <c r="Q49">
        <v>81.360376062794657</v>
      </c>
      <c r="R49">
        <v>153.25757810474369</v>
      </c>
    </row>
    <row r="50" spans="1:18" x14ac:dyDescent="0.25">
      <c r="A50" s="3" t="s">
        <v>23</v>
      </c>
      <c r="B50">
        <v>45.932617910632338</v>
      </c>
      <c r="C50">
        <v>9.8945678319104413</v>
      </c>
      <c r="H50" s="13" t="s">
        <v>24</v>
      </c>
      <c r="I50">
        <v>4.8691426113587649E-2</v>
      </c>
      <c r="J50">
        <v>5.8786357673082913E-2</v>
      </c>
    </row>
    <row r="51" spans="1:18" x14ac:dyDescent="0.25">
      <c r="H51" s="13" t="s">
        <v>25</v>
      </c>
      <c r="I51">
        <v>0.1018921569788013</v>
      </c>
      <c r="J51">
        <v>7.9719925099246094E-2</v>
      </c>
    </row>
    <row r="52" spans="1:18" x14ac:dyDescent="0.25">
      <c r="H52" s="13" t="s">
        <v>26</v>
      </c>
      <c r="I52">
        <v>0.14795263072803219</v>
      </c>
      <c r="J52">
        <v>0.102029281973882</v>
      </c>
      <c r="P52" s="13" t="s">
        <v>27</v>
      </c>
      <c r="Q52">
        <v>2654.3685583974161</v>
      </c>
    </row>
    <row r="53" spans="1:18" x14ac:dyDescent="0.25">
      <c r="H53" s="13" t="s">
        <v>28</v>
      </c>
      <c r="I53">
        <v>0.1855991052775883</v>
      </c>
      <c r="J53">
        <v>0.15626033394350991</v>
      </c>
    </row>
    <row r="54" spans="1:18" x14ac:dyDescent="0.25">
      <c r="H54" s="13" t="s">
        <v>29</v>
      </c>
      <c r="I54">
        <v>0.21408570199259891</v>
      </c>
      <c r="J54">
        <v>0.2560388788667658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13"/>
      <c r="I59" s="13" t="s">
        <v>12</v>
      </c>
      <c r="J59" s="13" t="s">
        <v>13</v>
      </c>
      <c r="P59" s="13"/>
      <c r="Q59" s="13" t="s">
        <v>12</v>
      </c>
      <c r="R59" s="13" t="s">
        <v>13</v>
      </c>
    </row>
    <row r="60" spans="1:18" x14ac:dyDescent="0.25">
      <c r="A60" s="3" t="s">
        <v>14</v>
      </c>
      <c r="B60">
        <v>13.516816353416001</v>
      </c>
      <c r="C60">
        <v>14.54699627061737</v>
      </c>
      <c r="H60" s="13" t="s">
        <v>15</v>
      </c>
      <c r="I60">
        <v>0.22618078670769901</v>
      </c>
      <c r="J60">
        <v>0.14684675930084901</v>
      </c>
      <c r="P60" s="13" t="s">
        <v>16</v>
      </c>
      <c r="Q60">
        <v>0.26604675117344428</v>
      </c>
      <c r="R60">
        <v>0.99956936542788843</v>
      </c>
    </row>
    <row r="61" spans="1:18" x14ac:dyDescent="0.25">
      <c r="A61" s="3" t="s">
        <v>17</v>
      </c>
      <c r="B61">
        <v>38.245165859857941</v>
      </c>
      <c r="C61">
        <v>54.804003648220871</v>
      </c>
      <c r="H61" s="13" t="s">
        <v>18</v>
      </c>
      <c r="I61">
        <v>0.2165667732447831</v>
      </c>
      <c r="J61">
        <v>0.2176311777422224</v>
      </c>
      <c r="P61" s="13" t="s">
        <v>19</v>
      </c>
      <c r="Q61">
        <v>6.8934392716969546</v>
      </c>
      <c r="R61">
        <v>11.60745458280595</v>
      </c>
    </row>
    <row r="62" spans="1:18" x14ac:dyDescent="0.25">
      <c r="A62" s="3" t="s">
        <v>20</v>
      </c>
      <c r="B62">
        <v>10.25757030786281</v>
      </c>
      <c r="C62">
        <v>21.157578854225491</v>
      </c>
      <c r="H62" s="13" t="s">
        <v>21</v>
      </c>
      <c r="I62">
        <v>0.19134718521860139</v>
      </c>
      <c r="J62">
        <v>0.21009060522481329</v>
      </c>
      <c r="P62" s="13" t="s">
        <v>22</v>
      </c>
      <c r="Q62">
        <v>45.250870520498943</v>
      </c>
      <c r="R62">
        <v>66.542156236047219</v>
      </c>
    </row>
    <row r="63" spans="1:18" x14ac:dyDescent="0.25">
      <c r="A63" s="3" t="s">
        <v>23</v>
      </c>
      <c r="B63">
        <v>130.6561627397476</v>
      </c>
      <c r="C63">
        <v>8.7384460925697649</v>
      </c>
      <c r="H63" s="13" t="s">
        <v>24</v>
      </c>
      <c r="I63">
        <v>0.38417683157743909</v>
      </c>
      <c r="J63">
        <v>0.34152269219115777</v>
      </c>
    </row>
    <row r="64" spans="1:18" x14ac:dyDescent="0.25">
      <c r="H64" s="13" t="s">
        <v>25</v>
      </c>
      <c r="I64">
        <v>0.19286786701690911</v>
      </c>
      <c r="J64">
        <v>0.1931415850602419</v>
      </c>
    </row>
    <row r="65" spans="1:18" x14ac:dyDescent="0.25">
      <c r="H65" s="13" t="s">
        <v>26</v>
      </c>
      <c r="I65">
        <v>0.20260680204916989</v>
      </c>
      <c r="J65">
        <v>0.13409411998014081</v>
      </c>
      <c r="P65" s="13" t="s">
        <v>27</v>
      </c>
      <c r="Q65">
        <v>1696.088625503221</v>
      </c>
    </row>
    <row r="66" spans="1:18" x14ac:dyDescent="0.25">
      <c r="H66" s="13" t="s">
        <v>28</v>
      </c>
      <c r="I66">
        <v>0.19287683016315391</v>
      </c>
      <c r="J66">
        <v>0.20663694233856669</v>
      </c>
    </row>
    <row r="67" spans="1:18" x14ac:dyDescent="0.25">
      <c r="H67" s="13" t="s">
        <v>29</v>
      </c>
      <c r="I67">
        <v>0.1246810924774126</v>
      </c>
      <c r="J67">
        <v>0.137595414178461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13"/>
      <c r="I72" s="13" t="s">
        <v>12</v>
      </c>
      <c r="J72" s="13" t="s">
        <v>13</v>
      </c>
      <c r="P72" s="13"/>
      <c r="Q72" s="13" t="s">
        <v>12</v>
      </c>
      <c r="R72" s="13" t="s">
        <v>13</v>
      </c>
    </row>
    <row r="73" spans="1:18" x14ac:dyDescent="0.25">
      <c r="A73" s="3" t="s">
        <v>14</v>
      </c>
      <c r="B73">
        <v>5.3933521501255521</v>
      </c>
      <c r="C73">
        <v>8.776441482340319</v>
      </c>
      <c r="H73" s="13" t="s">
        <v>15</v>
      </c>
      <c r="I73">
        <v>0.1668203761758415</v>
      </c>
      <c r="J73">
        <v>0.12397646765035129</v>
      </c>
      <c r="P73" s="13" t="s">
        <v>16</v>
      </c>
      <c r="Q73">
        <v>0.24228166722694461</v>
      </c>
      <c r="R73">
        <v>-0.31898502233969989</v>
      </c>
    </row>
    <row r="74" spans="1:18" x14ac:dyDescent="0.25">
      <c r="A74" s="3" t="s">
        <v>17</v>
      </c>
      <c r="B74">
        <v>16.12058717993088</v>
      </c>
      <c r="C74">
        <v>18.101615690713359</v>
      </c>
      <c r="H74" s="13" t="s">
        <v>18</v>
      </c>
      <c r="I74">
        <v>0.13391456548006819</v>
      </c>
      <c r="J74">
        <v>0.13012689890764231</v>
      </c>
      <c r="P74" s="13" t="s">
        <v>19</v>
      </c>
      <c r="Q74">
        <v>2.1896402182634538</v>
      </c>
      <c r="R74">
        <v>4.0071428950646348</v>
      </c>
    </row>
    <row r="75" spans="1:18" x14ac:dyDescent="0.25">
      <c r="A75" s="3" t="s">
        <v>20</v>
      </c>
      <c r="B75">
        <v>2.7119970455834319</v>
      </c>
      <c r="C75">
        <v>5.3952475883384672</v>
      </c>
      <c r="H75" s="13" t="s">
        <v>21</v>
      </c>
      <c r="I75">
        <v>0.1687543293456133</v>
      </c>
      <c r="J75">
        <v>0.12588103526607741</v>
      </c>
      <c r="P75" s="13" t="s">
        <v>22</v>
      </c>
      <c r="Q75">
        <v>13.74743879436479</v>
      </c>
      <c r="R75">
        <v>24.486059048859129</v>
      </c>
    </row>
    <row r="76" spans="1:18" x14ac:dyDescent="0.25">
      <c r="A76" s="3" t="s">
        <v>23</v>
      </c>
      <c r="B76">
        <v>5.7334489973044747</v>
      </c>
      <c r="C76">
        <v>1.6669842309531799</v>
      </c>
      <c r="H76" s="13" t="s">
        <v>24</v>
      </c>
      <c r="I76">
        <v>0.1599162850281316</v>
      </c>
      <c r="J76">
        <v>0.13527972409622471</v>
      </c>
    </row>
    <row r="77" spans="1:18" x14ac:dyDescent="0.25">
      <c r="H77" s="13" t="s">
        <v>25</v>
      </c>
      <c r="I77">
        <v>7.3640724176108868E-2</v>
      </c>
      <c r="J77">
        <v>0.1037744788709369</v>
      </c>
    </row>
    <row r="78" spans="1:18" x14ac:dyDescent="0.25">
      <c r="H78" s="13" t="s">
        <v>26</v>
      </c>
      <c r="I78">
        <v>0.1026092238364975</v>
      </c>
      <c r="J78">
        <v>0.10653317870584129</v>
      </c>
      <c r="P78" s="13" t="s">
        <v>27</v>
      </c>
      <c r="Q78">
        <v>88.437309163069955</v>
      </c>
    </row>
    <row r="79" spans="1:18" x14ac:dyDescent="0.25">
      <c r="H79" s="13" t="s">
        <v>28</v>
      </c>
      <c r="I79">
        <v>0.17463901715206989</v>
      </c>
      <c r="J79">
        <v>0.14170878335829229</v>
      </c>
    </row>
    <row r="80" spans="1:18" x14ac:dyDescent="0.25">
      <c r="H80" s="13" t="s">
        <v>29</v>
      </c>
      <c r="I80">
        <v>9.3654701206718205E-2</v>
      </c>
      <c r="J80">
        <v>9.4459459334615178E-2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13"/>
      <c r="I85" s="13" t="s">
        <v>12</v>
      </c>
      <c r="J85" s="13" t="s">
        <v>13</v>
      </c>
      <c r="P85" s="13"/>
      <c r="Q85" s="13" t="s">
        <v>12</v>
      </c>
      <c r="R85" s="13" t="s">
        <v>13</v>
      </c>
    </row>
    <row r="86" spans="1:18" x14ac:dyDescent="0.25">
      <c r="A86" s="3" t="s">
        <v>14</v>
      </c>
      <c r="B86">
        <v>19.587278894006289</v>
      </c>
      <c r="C86">
        <v>35.975438367673441</v>
      </c>
      <c r="H86" s="13" t="s">
        <v>15</v>
      </c>
      <c r="I86">
        <v>0.7328119308789397</v>
      </c>
      <c r="J86">
        <v>0.48167626943820557</v>
      </c>
      <c r="P86" s="13" t="s">
        <v>16</v>
      </c>
      <c r="Q86">
        <v>0.73405881237462611</v>
      </c>
      <c r="R86">
        <v>1.3428700009319501</v>
      </c>
    </row>
    <row r="87" spans="1:18" x14ac:dyDescent="0.25">
      <c r="A87" s="3" t="s">
        <v>17</v>
      </c>
      <c r="B87">
        <v>67.483491913523508</v>
      </c>
      <c r="C87">
        <v>45.836276238964409</v>
      </c>
      <c r="H87" s="13" t="s">
        <v>18</v>
      </c>
      <c r="I87">
        <v>0.69303253509234253</v>
      </c>
      <c r="J87">
        <v>0.75593445493892109</v>
      </c>
      <c r="P87" s="13" t="s">
        <v>19</v>
      </c>
      <c r="Q87">
        <v>11.08334628256738</v>
      </c>
      <c r="R87">
        <v>16.726391499271521</v>
      </c>
    </row>
    <row r="88" spans="1:18" x14ac:dyDescent="0.25">
      <c r="A88" s="3" t="s">
        <v>20</v>
      </c>
      <c r="B88">
        <v>25.066702929845821</v>
      </c>
      <c r="C88">
        <v>34.742277442603481</v>
      </c>
      <c r="H88" s="13" t="s">
        <v>21</v>
      </c>
      <c r="I88">
        <v>0.76992106066923915</v>
      </c>
      <c r="J88">
        <v>0.59840396819568387</v>
      </c>
      <c r="P88" s="13" t="s">
        <v>22</v>
      </c>
      <c r="Q88">
        <v>110.0910833920898</v>
      </c>
      <c r="R88">
        <v>175.13166730057719</v>
      </c>
    </row>
    <row r="89" spans="1:18" x14ac:dyDescent="0.25">
      <c r="A89" s="3" t="s">
        <v>23</v>
      </c>
      <c r="B89">
        <v>44.146779731601363</v>
      </c>
      <c r="C89">
        <v>9.4159683526528948</v>
      </c>
      <c r="H89" s="13" t="s">
        <v>24</v>
      </c>
      <c r="I89">
        <v>0.87202939954500258</v>
      </c>
      <c r="J89">
        <v>0.88929966252574144</v>
      </c>
    </row>
    <row r="90" spans="1:18" x14ac:dyDescent="0.25">
      <c r="H90" s="13" t="s">
        <v>25</v>
      </c>
      <c r="I90">
        <v>0.80992436947272028</v>
      </c>
      <c r="J90">
        <v>0.69603000566535933</v>
      </c>
    </row>
    <row r="91" spans="1:18" x14ac:dyDescent="0.25">
      <c r="H91" s="13" t="s">
        <v>26</v>
      </c>
      <c r="I91">
        <v>0.77028377031709216</v>
      </c>
      <c r="J91">
        <v>0.80043012880336573</v>
      </c>
      <c r="P91" s="13" t="s">
        <v>27</v>
      </c>
      <c r="Q91">
        <v>3816.977076812258</v>
      </c>
    </row>
    <row r="92" spans="1:18" x14ac:dyDescent="0.25">
      <c r="H92" s="13" t="s">
        <v>28</v>
      </c>
      <c r="I92">
        <v>0.95258383879709763</v>
      </c>
      <c r="J92">
        <v>0.92914741416667956</v>
      </c>
    </row>
    <row r="93" spans="1:18" x14ac:dyDescent="0.25">
      <c r="H93" s="13" t="s">
        <v>29</v>
      </c>
      <c r="I93">
        <v>0.68970208685999268</v>
      </c>
      <c r="J93">
        <v>0.46983345414622352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13"/>
      <c r="I98" s="13" t="s">
        <v>12</v>
      </c>
      <c r="J98" s="13" t="s">
        <v>13</v>
      </c>
      <c r="P98" s="13"/>
      <c r="Q98" s="13" t="s">
        <v>12</v>
      </c>
      <c r="R98" s="13" t="s">
        <v>13</v>
      </c>
    </row>
    <row r="99" spans="1:18" x14ac:dyDescent="0.25">
      <c r="A99" s="3" t="s">
        <v>14</v>
      </c>
      <c r="B99">
        <v>7.7380352427119758</v>
      </c>
      <c r="C99">
        <v>11.95167967499035</v>
      </c>
      <c r="H99" s="13" t="s">
        <v>15</v>
      </c>
      <c r="I99">
        <v>8.8626558418209683E-2</v>
      </c>
      <c r="J99">
        <v>9.4614109786968617E-2</v>
      </c>
      <c r="P99" s="13" t="s">
        <v>16</v>
      </c>
      <c r="Q99">
        <v>0.1433575207547684</v>
      </c>
      <c r="R99">
        <v>0.19687197767735859</v>
      </c>
    </row>
    <row r="100" spans="1:18" x14ac:dyDescent="0.25">
      <c r="A100" s="3" t="s">
        <v>17</v>
      </c>
      <c r="B100">
        <v>23.57098969960872</v>
      </c>
      <c r="C100">
        <v>20.91860480359518</v>
      </c>
      <c r="H100" s="13" t="s">
        <v>18</v>
      </c>
      <c r="I100">
        <v>9.4900565169880546E-2</v>
      </c>
      <c r="J100">
        <v>9.1241908197186389E-2</v>
      </c>
      <c r="P100" s="13" t="s">
        <v>19</v>
      </c>
      <c r="Q100">
        <v>3.6107588462947779</v>
      </c>
      <c r="R100">
        <v>6.0813020041520573</v>
      </c>
    </row>
    <row r="101" spans="1:18" x14ac:dyDescent="0.25">
      <c r="A101" s="3" t="s">
        <v>20</v>
      </c>
      <c r="B101">
        <v>3.351767437990588</v>
      </c>
      <c r="C101">
        <v>9.4361620484713189</v>
      </c>
      <c r="H101" s="13" t="s">
        <v>21</v>
      </c>
      <c r="I101">
        <v>8.1249549134153054E-2</v>
      </c>
      <c r="J101">
        <v>8.6975207678210001E-2</v>
      </c>
      <c r="P101" s="13" t="s">
        <v>22</v>
      </c>
      <c r="Q101">
        <v>17.857298974572601</v>
      </c>
      <c r="R101">
        <v>32.587670580007298</v>
      </c>
    </row>
    <row r="102" spans="1:18" x14ac:dyDescent="0.25">
      <c r="A102" s="3" t="s">
        <v>23</v>
      </c>
      <c r="B102">
        <v>10.60459371414805</v>
      </c>
      <c r="C102">
        <v>12.06953271252322</v>
      </c>
      <c r="H102" s="13" t="s">
        <v>24</v>
      </c>
      <c r="I102">
        <v>0.1191363940367438</v>
      </c>
      <c r="J102">
        <v>8.543255525852643E-2</v>
      </c>
    </row>
    <row r="103" spans="1:18" x14ac:dyDescent="0.25">
      <c r="H103" s="13" t="s">
        <v>25</v>
      </c>
      <c r="I103">
        <v>9.7318432834458152E-2</v>
      </c>
      <c r="J103">
        <v>9.4704534625894288E-2</v>
      </c>
    </row>
    <row r="104" spans="1:18" x14ac:dyDescent="0.25">
      <c r="H104" s="13" t="s">
        <v>26</v>
      </c>
      <c r="I104">
        <v>0.10720530461467551</v>
      </c>
      <c r="J104">
        <v>0.10838070295902109</v>
      </c>
      <c r="P104" s="13" t="s">
        <v>27</v>
      </c>
      <c r="Q104">
        <v>251.75921200319431</v>
      </c>
    </row>
    <row r="105" spans="1:18" x14ac:dyDescent="0.25">
      <c r="H105" s="13" t="s">
        <v>28</v>
      </c>
      <c r="I105">
        <v>7.7536295839825256E-2</v>
      </c>
      <c r="J105">
        <v>8.3441164336068963E-2</v>
      </c>
    </row>
    <row r="106" spans="1:18" x14ac:dyDescent="0.25">
      <c r="H106" s="13" t="s">
        <v>29</v>
      </c>
      <c r="I106">
        <v>6.5436046689249988E-2</v>
      </c>
      <c r="J106">
        <v>9.0127346480491505E-2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13"/>
      <c r="I111" s="13" t="s">
        <v>12</v>
      </c>
      <c r="J111" s="13" t="s">
        <v>13</v>
      </c>
      <c r="P111" s="13"/>
      <c r="Q111" s="13" t="s">
        <v>12</v>
      </c>
      <c r="R111" s="13" t="s">
        <v>13</v>
      </c>
    </row>
    <row r="112" spans="1:18" x14ac:dyDescent="0.25">
      <c r="A112" s="3" t="s">
        <v>14</v>
      </c>
      <c r="B112">
        <v>10.87886149567292</v>
      </c>
      <c r="C112">
        <v>8.3016228988093772</v>
      </c>
      <c r="H112" s="13" t="s">
        <v>15</v>
      </c>
      <c r="I112">
        <v>0.169984640487643</v>
      </c>
      <c r="J112">
        <v>0.20952907802558621</v>
      </c>
      <c r="P112" s="13" t="s">
        <v>16</v>
      </c>
      <c r="Q112">
        <v>3.6215784349115689</v>
      </c>
      <c r="R112">
        <v>-1.356639001519905</v>
      </c>
    </row>
    <row r="113" spans="1:18" x14ac:dyDescent="0.25">
      <c r="A113" s="3" t="s">
        <v>17</v>
      </c>
      <c r="B113">
        <v>41.559404806509633</v>
      </c>
      <c r="C113">
        <v>22.27186907106665</v>
      </c>
      <c r="H113" s="13" t="s">
        <v>18</v>
      </c>
      <c r="I113">
        <v>0.25894228927714208</v>
      </c>
      <c r="J113">
        <v>0.38677284978873228</v>
      </c>
      <c r="P113" s="13" t="s">
        <v>19</v>
      </c>
      <c r="Q113">
        <v>12.344635666840979</v>
      </c>
      <c r="R113">
        <v>38.511205652385769</v>
      </c>
    </row>
    <row r="114" spans="1:18" x14ac:dyDescent="0.25">
      <c r="A114" s="3" t="s">
        <v>20</v>
      </c>
      <c r="B114">
        <v>197.4631711225158</v>
      </c>
      <c r="C114">
        <v>61.820284136455378</v>
      </c>
      <c r="H114" s="13" t="s">
        <v>21</v>
      </c>
      <c r="I114">
        <v>0.56118313867535508</v>
      </c>
      <c r="J114">
        <v>0.382588447698401</v>
      </c>
      <c r="P114" s="13" t="s">
        <v>22</v>
      </c>
      <c r="Q114">
        <v>45.502976147111781</v>
      </c>
      <c r="R114">
        <v>113.34336010540279</v>
      </c>
    </row>
    <row r="115" spans="1:18" x14ac:dyDescent="0.25">
      <c r="A115" s="3" t="s">
        <v>23</v>
      </c>
      <c r="B115">
        <v>56.106155913402603</v>
      </c>
      <c r="C115">
        <v>203.11878204528651</v>
      </c>
      <c r="H115" s="13" t="s">
        <v>24</v>
      </c>
      <c r="I115">
        <v>0.50379820285356069</v>
      </c>
      <c r="J115">
        <v>0.68632643405739779</v>
      </c>
    </row>
    <row r="116" spans="1:18" x14ac:dyDescent="0.25">
      <c r="H116" s="13" t="s">
        <v>25</v>
      </c>
      <c r="I116">
        <v>0.25623144498205358</v>
      </c>
      <c r="J116">
        <v>0.2462254819794813</v>
      </c>
    </row>
    <row r="117" spans="1:18" x14ac:dyDescent="0.25">
      <c r="H117" s="13" t="s">
        <v>26</v>
      </c>
      <c r="I117">
        <v>0.26754927538912532</v>
      </c>
      <c r="J117">
        <v>0.26055556165256688</v>
      </c>
      <c r="P117" s="13" t="s">
        <v>27</v>
      </c>
      <c r="Q117">
        <v>1428.8126375571339</v>
      </c>
    </row>
    <row r="118" spans="1:18" x14ac:dyDescent="0.25">
      <c r="H118" s="13" t="s">
        <v>28</v>
      </c>
      <c r="I118">
        <v>0.26065803446241159</v>
      </c>
      <c r="J118">
        <v>0.31343696159929813</v>
      </c>
    </row>
    <row r="119" spans="1:18" x14ac:dyDescent="0.25">
      <c r="H119" s="13" t="s">
        <v>29</v>
      </c>
      <c r="I119">
        <v>0.3332412094238863</v>
      </c>
      <c r="J119">
        <v>0.51758414170177314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5.7326245852275894</v>
      </c>
      <c r="C146">
        <v>4.4025734451328358</v>
      </c>
    </row>
    <row r="147" spans="1:25" x14ac:dyDescent="0.25">
      <c r="A147" s="3" t="s">
        <v>17</v>
      </c>
      <c r="B147">
        <v>15.508168724945209</v>
      </c>
      <c r="C147">
        <v>10.26556112463834</v>
      </c>
    </row>
    <row r="148" spans="1:25" x14ac:dyDescent="0.25">
      <c r="A148" s="3" t="s">
        <v>20</v>
      </c>
      <c r="B148">
        <v>2.8716797154371139</v>
      </c>
      <c r="C148">
        <v>6.073022779875787</v>
      </c>
    </row>
    <row r="149" spans="1:25" x14ac:dyDescent="0.25">
      <c r="A149" s="3" t="s">
        <v>23</v>
      </c>
      <c r="B149">
        <v>6.8461559379997654</v>
      </c>
      <c r="C149">
        <v>1.6213794920453819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14"/>
      <c r="B159" s="14" t="s">
        <v>12</v>
      </c>
      <c r="C159" s="14" t="s">
        <v>68</v>
      </c>
      <c r="D159" s="14" t="s">
        <v>69</v>
      </c>
      <c r="H159" s="14"/>
      <c r="I159" s="14" t="s">
        <v>13</v>
      </c>
      <c r="J159" s="14" t="s">
        <v>70</v>
      </c>
      <c r="K159" s="14" t="s">
        <v>71</v>
      </c>
      <c r="O159" s="14"/>
      <c r="P159" s="14" t="s">
        <v>12</v>
      </c>
      <c r="Q159" s="14" t="s">
        <v>13</v>
      </c>
      <c r="W159" s="14"/>
      <c r="X159" s="14" t="s">
        <v>12</v>
      </c>
      <c r="Y159" s="14" t="s">
        <v>13</v>
      </c>
    </row>
    <row r="160" spans="1:25" x14ac:dyDescent="0.25">
      <c r="A160" s="14" t="s">
        <v>14</v>
      </c>
      <c r="B160">
        <v>-4.4112767724866032E-2</v>
      </c>
      <c r="C160">
        <v>1.0177781501838651E-2</v>
      </c>
      <c r="D160">
        <v>-3.5077415162478609E-3</v>
      </c>
      <c r="H160" s="14" t="s">
        <v>72</v>
      </c>
      <c r="I160">
        <v>-0.2169356867323313</v>
      </c>
      <c r="J160">
        <v>-4.4982123697941953E-2</v>
      </c>
      <c r="K160">
        <v>-4.8312975704127403E-2</v>
      </c>
      <c r="O160" s="14" t="s">
        <v>73</v>
      </c>
      <c r="P160">
        <v>9.2715210349044716E-2</v>
      </c>
      <c r="Q160">
        <v>3.1400191942416687E-2</v>
      </c>
      <c r="W160" s="14" t="s">
        <v>15</v>
      </c>
      <c r="X160">
        <v>6.5229465631199551E-2</v>
      </c>
      <c r="Y160">
        <v>2.7428967564087161E-2</v>
      </c>
    </row>
    <row r="161" spans="1:25" x14ac:dyDescent="0.25">
      <c r="A161" s="14" t="s">
        <v>17</v>
      </c>
      <c r="B161">
        <v>3.1811170031518739E-2</v>
      </c>
      <c r="C161">
        <v>0.1052355860471807</v>
      </c>
      <c r="D161">
        <v>9.3422912461888552E-2</v>
      </c>
      <c r="H161" s="14" t="s">
        <v>74</v>
      </c>
      <c r="I161">
        <v>-2.033027087642145E-2</v>
      </c>
      <c r="J161">
        <v>-4.926230872065198E-2</v>
      </c>
      <c r="K161">
        <v>-3.5419898815008552E-2</v>
      </c>
      <c r="O161" s="14" t="s">
        <v>75</v>
      </c>
      <c r="P161">
        <v>-0.1169601216512262</v>
      </c>
      <c r="Q161">
        <v>-0.2271851151221069</v>
      </c>
      <c r="W161" s="14" t="s">
        <v>18</v>
      </c>
      <c r="X161">
        <v>7.7181296572521846E-2</v>
      </c>
      <c r="Y161">
        <v>9.0856837563011369E-2</v>
      </c>
    </row>
    <row r="162" spans="1:25" x14ac:dyDescent="0.25">
      <c r="A162" s="14" t="s">
        <v>20</v>
      </c>
      <c r="B162">
        <v>0.14680042740941221</v>
      </c>
      <c r="C162">
        <v>-4.6431624584472739E-2</v>
      </c>
      <c r="D162">
        <v>-2.336423062237853E-2</v>
      </c>
      <c r="H162" s="14" t="s">
        <v>76</v>
      </c>
      <c r="I162">
        <v>0.1231308110221367</v>
      </c>
      <c r="J162">
        <v>4.7951154404900021E-5</v>
      </c>
      <c r="K162">
        <v>7.0773073674903191E-3</v>
      </c>
      <c r="O162" s="14" t="s">
        <v>77</v>
      </c>
      <c r="P162">
        <v>4.8662724818382269E-2</v>
      </c>
      <c r="Q162">
        <v>7.8246725762983318E-2</v>
      </c>
      <c r="W162" s="14" t="s">
        <v>21</v>
      </c>
      <c r="X162">
        <v>3.18306348558531E-2</v>
      </c>
      <c r="Y162">
        <v>-6.6246542705863262E-2</v>
      </c>
    </row>
    <row r="163" spans="1:25" x14ac:dyDescent="0.25">
      <c r="A163" s="14" t="s">
        <v>23</v>
      </c>
      <c r="B163">
        <v>-0.1110683751224648</v>
      </c>
      <c r="C163">
        <v>6.1765594341009486E-3</v>
      </c>
      <c r="D163">
        <v>3.1545894944333009E-3</v>
      </c>
      <c r="H163" s="14" t="s">
        <v>78</v>
      </c>
      <c r="I163">
        <v>8.462514485421474E-2</v>
      </c>
      <c r="J163">
        <v>1.6566098073953671E-2</v>
      </c>
      <c r="K163">
        <v>2.2375715737148971E-2</v>
      </c>
      <c r="O163" s="14" t="s">
        <v>79</v>
      </c>
      <c r="P163">
        <v>3.7473699346821057E-2</v>
      </c>
      <c r="Q163">
        <v>0.14328307809193949</v>
      </c>
      <c r="W163" s="14" t="s">
        <v>24</v>
      </c>
      <c r="X163">
        <v>-9.9403312133628519E-2</v>
      </c>
      <c r="Y163">
        <v>-0.21856511380026519</v>
      </c>
    </row>
    <row r="164" spans="1:25" x14ac:dyDescent="0.25">
      <c r="W164" s="14" t="s">
        <v>25</v>
      </c>
      <c r="X164">
        <v>3.9485222754853937E-2</v>
      </c>
      <c r="Y164">
        <v>2.814060041007984E-2</v>
      </c>
    </row>
    <row r="165" spans="1:25" x14ac:dyDescent="0.25">
      <c r="W165" s="14" t="s">
        <v>26</v>
      </c>
      <c r="X165">
        <v>3.6445331941218018E-2</v>
      </c>
      <c r="Y165">
        <v>0.1062671091121646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14" t="s">
        <v>28</v>
      </c>
      <c r="X166">
        <v>0.1091547744221026</v>
      </c>
      <c r="Y166">
        <v>9.5608040387455059E-2</v>
      </c>
    </row>
    <row r="167" spans="1:25" x14ac:dyDescent="0.25">
      <c r="A167" s="14"/>
      <c r="B167" s="14" t="s">
        <v>12</v>
      </c>
      <c r="C167" s="14" t="s">
        <v>68</v>
      </c>
      <c r="D167" s="14" t="s">
        <v>69</v>
      </c>
      <c r="H167" s="14"/>
      <c r="I167" s="14" t="s">
        <v>13</v>
      </c>
      <c r="J167" s="14" t="s">
        <v>70</v>
      </c>
      <c r="K167" s="14" t="s">
        <v>71</v>
      </c>
      <c r="O167" s="14"/>
      <c r="P167" s="14" t="s">
        <v>12</v>
      </c>
      <c r="Q167" s="14" t="s">
        <v>13</v>
      </c>
      <c r="W167" s="14" t="s">
        <v>29</v>
      </c>
      <c r="X167">
        <v>7.138898233240179E-2</v>
      </c>
      <c r="Y167">
        <v>8.9396341544073943E-2</v>
      </c>
    </row>
    <row r="168" spans="1:25" x14ac:dyDescent="0.25">
      <c r="A168" s="14" t="s">
        <v>14</v>
      </c>
      <c r="B168">
        <v>2.07764365600108E-3</v>
      </c>
      <c r="C168">
        <v>0.16296735010809829</v>
      </c>
      <c r="D168">
        <v>0.1158747443977752</v>
      </c>
      <c r="H168" s="14" t="s">
        <v>72</v>
      </c>
      <c r="I168">
        <v>0.91933846086940019</v>
      </c>
      <c r="J168">
        <v>5.9705879973000378E-2</v>
      </c>
      <c r="K168">
        <v>5.347307536727075E-3</v>
      </c>
      <c r="O168" s="14" t="s">
        <v>73</v>
      </c>
      <c r="P168">
        <v>0.7643416703235596</v>
      </c>
      <c r="Q168">
        <v>0.77508851321567529</v>
      </c>
    </row>
    <row r="169" spans="1:25" x14ac:dyDescent="0.25">
      <c r="A169" s="14" t="s">
        <v>17</v>
      </c>
      <c r="B169">
        <v>0.48931584795386412</v>
      </c>
      <c r="C169">
        <v>0.1017859619163225</v>
      </c>
      <c r="D169">
        <v>9.6645623976783501E-2</v>
      </c>
      <c r="H169" s="14" t="s">
        <v>74</v>
      </c>
      <c r="I169">
        <v>0.81731149941121195</v>
      </c>
      <c r="J169">
        <v>6.7689562231747533E-2</v>
      </c>
      <c r="K169">
        <v>1.8054832350989959E-2</v>
      </c>
      <c r="O169" s="14" t="s">
        <v>75</v>
      </c>
      <c r="P169">
        <v>0.89144581059517813</v>
      </c>
      <c r="Q169">
        <v>0.92195836554663879</v>
      </c>
    </row>
    <row r="170" spans="1:25" x14ac:dyDescent="0.25">
      <c r="A170" s="14" t="s">
        <v>20</v>
      </c>
      <c r="B170">
        <v>-9.3785773212407941E-2</v>
      </c>
      <c r="C170">
        <v>-5.2730828135416803E-2</v>
      </c>
      <c r="D170">
        <v>-9.4238070580825298E-2</v>
      </c>
      <c r="H170" s="14" t="s">
        <v>76</v>
      </c>
      <c r="I170">
        <v>-5.5442576154869493E-2</v>
      </c>
      <c r="J170">
        <v>0.1856375936718398</v>
      </c>
      <c r="K170">
        <v>0.10081615722450921</v>
      </c>
      <c r="O170" s="14" t="s">
        <v>77</v>
      </c>
      <c r="P170">
        <v>0.13896334050999401</v>
      </c>
      <c r="Q170">
        <v>0.1119201653787862</v>
      </c>
      <c r="W170" s="3" t="s">
        <v>81</v>
      </c>
    </row>
    <row r="171" spans="1:25" x14ac:dyDescent="0.25">
      <c r="A171" s="14" t="s">
        <v>23</v>
      </c>
      <c r="B171">
        <v>0.85106054210298798</v>
      </c>
      <c r="C171">
        <v>0.16048170252159419</v>
      </c>
      <c r="D171">
        <v>0.1113548775274603</v>
      </c>
      <c r="H171" s="14" t="s">
        <v>78</v>
      </c>
      <c r="I171">
        <v>0.52159547821016405</v>
      </c>
      <c r="J171">
        <v>3.3918186560383902E-2</v>
      </c>
      <c r="K171">
        <v>1.6961676675549129E-2</v>
      </c>
      <c r="O171" s="14" t="s">
        <v>79</v>
      </c>
      <c r="P171">
        <v>-9.9643187548290713E-2</v>
      </c>
      <c r="Q171">
        <v>-5.6070783894267548E-2</v>
      </c>
      <c r="W171" s="14"/>
      <c r="X171" s="14" t="s">
        <v>12</v>
      </c>
      <c r="Y171" s="14" t="s">
        <v>13</v>
      </c>
    </row>
    <row r="172" spans="1:25" x14ac:dyDescent="0.25">
      <c r="W172" s="14" t="s">
        <v>15</v>
      </c>
      <c r="X172">
        <v>0.35893923115174659</v>
      </c>
      <c r="Y172">
        <v>0.35562326878359962</v>
      </c>
    </row>
    <row r="173" spans="1:25" x14ac:dyDescent="0.25">
      <c r="W173" s="14" t="s">
        <v>18</v>
      </c>
      <c r="X173">
        <v>0.45974390019369388</v>
      </c>
      <c r="Y173">
        <v>0.45888424618544232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14" t="s">
        <v>21</v>
      </c>
      <c r="X174">
        <v>-0.1213389167609597</v>
      </c>
      <c r="Y174">
        <v>-7.940999884279755E-2</v>
      </c>
    </row>
    <row r="175" spans="1:25" x14ac:dyDescent="0.25">
      <c r="A175" s="14"/>
      <c r="B175" s="14" t="s">
        <v>12</v>
      </c>
      <c r="C175" s="14" t="s">
        <v>68</v>
      </c>
      <c r="D175" s="14" t="s">
        <v>69</v>
      </c>
      <c r="H175" s="14"/>
      <c r="I175" s="14" t="s">
        <v>13</v>
      </c>
      <c r="J175" s="14" t="s">
        <v>70</v>
      </c>
      <c r="K175" s="14" t="s">
        <v>71</v>
      </c>
      <c r="O175" s="14"/>
      <c r="P175" s="14" t="s">
        <v>12</v>
      </c>
      <c r="Q175" s="14" t="s">
        <v>13</v>
      </c>
      <c r="W175" s="14" t="s">
        <v>24</v>
      </c>
      <c r="X175">
        <v>0.88133308246558961</v>
      </c>
      <c r="Y175">
        <v>0.90927566131191129</v>
      </c>
    </row>
    <row r="176" spans="1:25" x14ac:dyDescent="0.25">
      <c r="A176" s="14" t="s">
        <v>14</v>
      </c>
      <c r="B176">
        <v>-0.32660985090163708</v>
      </c>
      <c r="C176">
        <v>-3.6539646959036193E-2</v>
      </c>
      <c r="D176">
        <v>-5.9674727606608247E-2</v>
      </c>
      <c r="H176" s="14" t="s">
        <v>72</v>
      </c>
      <c r="I176">
        <v>0.74861752863993691</v>
      </c>
      <c r="J176">
        <v>1.673435215806237E-2</v>
      </c>
      <c r="K176">
        <v>-0.11285529306174551</v>
      </c>
      <c r="O176" s="14" t="s">
        <v>73</v>
      </c>
      <c r="P176">
        <v>0.20965114602603069</v>
      </c>
      <c r="Q176">
        <v>0.27260522976275992</v>
      </c>
      <c r="W176" s="14" t="s">
        <v>25</v>
      </c>
      <c r="X176">
        <v>0.5260019445924744</v>
      </c>
      <c r="Y176">
        <v>0.51967473464552516</v>
      </c>
    </row>
    <row r="177" spans="1:25" x14ac:dyDescent="0.25">
      <c r="A177" s="14" t="s">
        <v>17</v>
      </c>
      <c r="B177">
        <v>0.56430861273447896</v>
      </c>
      <c r="C177">
        <v>3.2549052918379347E-2</v>
      </c>
      <c r="D177">
        <v>-4.2575959948353302E-2</v>
      </c>
      <c r="H177" s="14" t="s">
        <v>74</v>
      </c>
      <c r="I177">
        <v>0.30235257521643882</v>
      </c>
      <c r="J177">
        <v>-1.520498732144916E-2</v>
      </c>
      <c r="K177">
        <v>-8.4482669853547895E-2</v>
      </c>
      <c r="O177" s="14" t="s">
        <v>75</v>
      </c>
      <c r="P177">
        <v>0.7170784690242169</v>
      </c>
      <c r="Q177">
        <v>0.76168811879599019</v>
      </c>
      <c r="W177" s="14" t="s">
        <v>26</v>
      </c>
      <c r="X177">
        <v>0.56220743954785268</v>
      </c>
      <c r="Y177">
        <v>0.58686741052920943</v>
      </c>
    </row>
    <row r="178" spans="1:25" x14ac:dyDescent="0.25">
      <c r="A178" s="14" t="s">
        <v>20</v>
      </c>
      <c r="B178">
        <v>0.1136608928485844</v>
      </c>
      <c r="C178">
        <v>8.7061963734761855E-2</v>
      </c>
      <c r="D178">
        <v>8.9510427370065329E-2</v>
      </c>
      <c r="H178" s="14" t="s">
        <v>76</v>
      </c>
      <c r="I178">
        <v>0.29850585871690671</v>
      </c>
      <c r="J178">
        <v>8.9886375913025618E-2</v>
      </c>
      <c r="K178">
        <v>1.1062668873950601E-2</v>
      </c>
      <c r="O178" s="14" t="s">
        <v>77</v>
      </c>
      <c r="P178">
        <v>0.37574687472126062</v>
      </c>
      <c r="Q178">
        <v>0.33601177634881302</v>
      </c>
      <c r="W178" s="14" t="s">
        <v>28</v>
      </c>
      <c r="X178">
        <v>0.70313051560515172</v>
      </c>
      <c r="Y178">
        <v>0.68470905182213482</v>
      </c>
    </row>
    <row r="179" spans="1:25" x14ac:dyDescent="0.25">
      <c r="A179" s="14" t="s">
        <v>23</v>
      </c>
      <c r="B179">
        <v>0.71905932294796937</v>
      </c>
      <c r="C179">
        <v>1.2671292520409661E-3</v>
      </c>
      <c r="D179">
        <v>-6.0843056248537697E-2</v>
      </c>
      <c r="H179" s="14" t="s">
        <v>78</v>
      </c>
      <c r="I179">
        <v>1.9330745225718711E-2</v>
      </c>
      <c r="J179">
        <v>6.6791362205800675E-2</v>
      </c>
      <c r="K179">
        <v>3.3128568349397987E-2</v>
      </c>
      <c r="O179" s="14" t="s">
        <v>79</v>
      </c>
      <c r="P179">
        <v>-0.10161667078386211</v>
      </c>
      <c r="Q179">
        <v>-8.4342080899501987E-2</v>
      </c>
      <c r="W179" s="14" t="s">
        <v>29</v>
      </c>
      <c r="X179">
        <v>0.81254456451578894</v>
      </c>
      <c r="Y179">
        <v>0.81890406079872491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14"/>
      <c r="B183" s="14" t="s">
        <v>12</v>
      </c>
      <c r="C183" s="14" t="s">
        <v>68</v>
      </c>
      <c r="D183" s="14" t="s">
        <v>69</v>
      </c>
      <c r="H183" s="14"/>
      <c r="I183" s="14" t="s">
        <v>13</v>
      </c>
      <c r="J183" s="14" t="s">
        <v>70</v>
      </c>
      <c r="K183" s="14" t="s">
        <v>71</v>
      </c>
      <c r="O183" s="14"/>
      <c r="P183" s="14" t="s">
        <v>12</v>
      </c>
      <c r="Q183" s="14" t="s">
        <v>13</v>
      </c>
      <c r="W183" s="14"/>
      <c r="X183" s="14" t="s">
        <v>12</v>
      </c>
      <c r="Y183" s="14" t="s">
        <v>13</v>
      </c>
    </row>
    <row r="184" spans="1:25" x14ac:dyDescent="0.25">
      <c r="A184" s="14" t="s">
        <v>14</v>
      </c>
      <c r="B184">
        <v>5.6911861585175463E-3</v>
      </c>
      <c r="C184">
        <v>-5.5234349172521152E-2</v>
      </c>
      <c r="D184">
        <v>-8.2221372267210963E-2</v>
      </c>
      <c r="H184" s="14" t="s">
        <v>72</v>
      </c>
      <c r="I184">
        <v>0.1807244652437329</v>
      </c>
      <c r="J184">
        <v>1.5065901905032949E-2</v>
      </c>
      <c r="K184">
        <v>3.2186166475963819E-2</v>
      </c>
      <c r="O184" s="14" t="s">
        <v>73</v>
      </c>
      <c r="P184">
        <v>-1.8635508996365981E-2</v>
      </c>
      <c r="Q184">
        <v>9.7383378938725632E-2</v>
      </c>
      <c r="W184" s="14" t="s">
        <v>15</v>
      </c>
      <c r="X184">
        <v>0.19042504960103879</v>
      </c>
      <c r="Y184">
        <v>0.1829406088258812</v>
      </c>
    </row>
    <row r="185" spans="1:25" x14ac:dyDescent="0.25">
      <c r="A185" s="14" t="s">
        <v>17</v>
      </c>
      <c r="B185">
        <v>8.1709317812301951E-2</v>
      </c>
      <c r="C185">
        <v>0.10106140891582981</v>
      </c>
      <c r="D185">
        <v>9.8733146164987448E-2</v>
      </c>
      <c r="H185" s="14" t="s">
        <v>74</v>
      </c>
      <c r="I185">
        <v>0.18861660919948819</v>
      </c>
      <c r="J185">
        <v>9.7179376590355221E-2</v>
      </c>
      <c r="K185">
        <v>9.5663336624011261E-2</v>
      </c>
      <c r="O185" s="14" t="s">
        <v>75</v>
      </c>
      <c r="P185">
        <v>-0.16122244584298631</v>
      </c>
      <c r="Q185">
        <v>0.17807131779076649</v>
      </c>
      <c r="W185" s="14" t="s">
        <v>18</v>
      </c>
      <c r="X185">
        <v>0.35106554437150478</v>
      </c>
      <c r="Y185">
        <v>0.34661041124968339</v>
      </c>
    </row>
    <row r="186" spans="1:25" x14ac:dyDescent="0.25">
      <c r="A186" s="14" t="s">
        <v>20</v>
      </c>
      <c r="B186">
        <v>0.21040887192408081</v>
      </c>
      <c r="C186">
        <v>7.1668228286086641E-2</v>
      </c>
      <c r="D186">
        <v>4.5954076701130539E-2</v>
      </c>
      <c r="H186" s="14" t="s">
        <v>76</v>
      </c>
      <c r="I186">
        <v>0.17536308579748619</v>
      </c>
      <c r="J186">
        <v>0.1148833284276953</v>
      </c>
      <c r="K186">
        <v>9.4408610806621121E-2</v>
      </c>
      <c r="O186" s="14" t="s">
        <v>77</v>
      </c>
      <c r="P186">
        <v>7.3805636546145099E-3</v>
      </c>
      <c r="Q186">
        <v>0.12641327133194119</v>
      </c>
      <c r="W186" s="14" t="s">
        <v>21</v>
      </c>
      <c r="X186">
        <v>3.0719776235277579E-2</v>
      </c>
      <c r="Y186">
        <v>4.6579824545961733E-2</v>
      </c>
    </row>
    <row r="187" spans="1:25" x14ac:dyDescent="0.25">
      <c r="A187" s="14" t="s">
        <v>23</v>
      </c>
      <c r="B187">
        <v>-0.1602322860150118</v>
      </c>
      <c r="C187">
        <v>2.2410665065863811E-2</v>
      </c>
      <c r="D187">
        <v>3.8234282351847233E-2</v>
      </c>
      <c r="H187" s="14" t="s">
        <v>78</v>
      </c>
      <c r="I187">
        <v>0.15254216738099999</v>
      </c>
      <c r="J187">
        <v>9.4985094539685594E-2</v>
      </c>
      <c r="K187">
        <v>6.7941220830393681E-2</v>
      </c>
      <c r="O187" s="14" t="s">
        <v>79</v>
      </c>
      <c r="P187">
        <v>0.18163690997889551</v>
      </c>
      <c r="Q187">
        <v>0.18208553006255021</v>
      </c>
      <c r="W187" s="14" t="s">
        <v>24</v>
      </c>
      <c r="X187">
        <v>0.69019049488769424</v>
      </c>
      <c r="Y187">
        <v>0.7337467354526801</v>
      </c>
    </row>
    <row r="188" spans="1:25" x14ac:dyDescent="0.25">
      <c r="W188" s="14" t="s">
        <v>25</v>
      </c>
      <c r="X188">
        <v>-2.7720698405361101E-2</v>
      </c>
      <c r="Y188">
        <v>-2.4976119506808132E-2</v>
      </c>
    </row>
    <row r="189" spans="1:25" x14ac:dyDescent="0.25">
      <c r="W189" s="14" t="s">
        <v>26</v>
      </c>
      <c r="X189">
        <v>-0.11816666995120451</v>
      </c>
      <c r="Y189">
        <v>-9.8368230397758577E-2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14" t="s">
        <v>28</v>
      </c>
      <c r="X190">
        <v>0.40008523907268573</v>
      </c>
      <c r="Y190">
        <v>0.39767896677126652</v>
      </c>
    </row>
    <row r="191" spans="1:25" x14ac:dyDescent="0.25">
      <c r="A191" s="14"/>
      <c r="B191" s="14" t="s">
        <v>12</v>
      </c>
      <c r="C191" s="14" t="s">
        <v>68</v>
      </c>
      <c r="D191" s="14" t="s">
        <v>69</v>
      </c>
      <c r="H191" s="14"/>
      <c r="I191" s="14" t="s">
        <v>13</v>
      </c>
      <c r="J191" s="14" t="s">
        <v>70</v>
      </c>
      <c r="K191" s="14" t="s">
        <v>71</v>
      </c>
      <c r="O191" s="14"/>
      <c r="P191" s="14" t="s">
        <v>12</v>
      </c>
      <c r="Q191" s="14" t="s">
        <v>13</v>
      </c>
      <c r="W191" s="14" t="s">
        <v>29</v>
      </c>
      <c r="X191">
        <v>0.42742895109042839</v>
      </c>
      <c r="Y191">
        <v>0.48097778310541961</v>
      </c>
    </row>
    <row r="192" spans="1:25" x14ac:dyDescent="0.25">
      <c r="A192" s="14" t="s">
        <v>14</v>
      </c>
      <c r="B192">
        <v>0.1166866132576123</v>
      </c>
      <c r="C192">
        <v>-3.0956706392999571E-2</v>
      </c>
      <c r="D192">
        <v>-1.649391995907714E-2</v>
      </c>
      <c r="H192" s="14" t="s">
        <v>72</v>
      </c>
      <c r="I192">
        <v>-5.5588086439970583E-2</v>
      </c>
      <c r="J192">
        <v>-9.0135844343682436E-2</v>
      </c>
      <c r="K192">
        <v>-7.7990100466635084E-2</v>
      </c>
      <c r="O192" s="14" t="s">
        <v>73</v>
      </c>
      <c r="P192">
        <v>0.28771213891319619</v>
      </c>
      <c r="Q192">
        <v>0.22238290875184721</v>
      </c>
    </row>
    <row r="193" spans="1:25" x14ac:dyDescent="0.25">
      <c r="A193" s="14" t="s">
        <v>17</v>
      </c>
      <c r="B193">
        <v>2.232517872270838E-2</v>
      </c>
      <c r="C193">
        <v>1.502263502216177E-2</v>
      </c>
      <c r="D193">
        <v>-2.7142186120033941E-5</v>
      </c>
      <c r="H193" s="14" t="s">
        <v>74</v>
      </c>
      <c r="I193">
        <v>0.1602795906822799</v>
      </c>
      <c r="J193">
        <v>-1.361220351365738E-2</v>
      </c>
      <c r="K193">
        <v>-1.0636828981503329E-2</v>
      </c>
      <c r="O193" s="14" t="s">
        <v>75</v>
      </c>
      <c r="P193">
        <v>-2.3715344197791891E-3</v>
      </c>
      <c r="Q193">
        <v>6.0021898095203842E-2</v>
      </c>
    </row>
    <row r="194" spans="1:25" x14ac:dyDescent="0.25">
      <c r="A194" s="14" t="s">
        <v>20</v>
      </c>
      <c r="B194">
        <v>-6.0503047494319347E-2</v>
      </c>
      <c r="C194">
        <v>6.9352433393300536E-2</v>
      </c>
      <c r="D194">
        <v>6.6720177698425476E-2</v>
      </c>
      <c r="H194" s="14" t="s">
        <v>76</v>
      </c>
      <c r="I194">
        <v>-7.3070795440307687E-2</v>
      </c>
      <c r="J194">
        <v>0.100912538671778</v>
      </c>
      <c r="K194">
        <v>0.1035267468221643</v>
      </c>
      <c r="O194" s="14" t="s">
        <v>77</v>
      </c>
      <c r="P194">
        <v>8.8846730529313619E-2</v>
      </c>
      <c r="Q194">
        <v>-5.8417099349054868E-2</v>
      </c>
      <c r="W194" s="3" t="s">
        <v>89</v>
      </c>
    </row>
    <row r="195" spans="1:25" x14ac:dyDescent="0.25">
      <c r="A195" s="14" t="s">
        <v>23</v>
      </c>
      <c r="B195">
        <v>0.27343420028159238</v>
      </c>
      <c r="C195">
        <v>-2.0137734973808739E-2</v>
      </c>
      <c r="D195">
        <v>7.3911381467387993E-3</v>
      </c>
      <c r="H195" s="14" t="s">
        <v>78</v>
      </c>
      <c r="I195">
        <v>2.1638981692109559E-2</v>
      </c>
      <c r="J195">
        <v>9.4622543906186463E-2</v>
      </c>
      <c r="K195">
        <v>9.0327148085669134E-2</v>
      </c>
      <c r="O195" s="14" t="s">
        <v>79</v>
      </c>
      <c r="P195">
        <v>6.1465284539448467E-2</v>
      </c>
      <c r="Q195">
        <v>2.9323610270027278E-3</v>
      </c>
      <c r="W195" s="14"/>
      <c r="X195" s="14" t="s">
        <v>12</v>
      </c>
      <c r="Y195" s="14" t="s">
        <v>13</v>
      </c>
    </row>
    <row r="196" spans="1:25" x14ac:dyDescent="0.25">
      <c r="W196" s="14" t="s">
        <v>15</v>
      </c>
      <c r="X196">
        <v>0.18293708489814181</v>
      </c>
      <c r="Y196">
        <v>0.1835074762666325</v>
      </c>
    </row>
    <row r="197" spans="1:25" x14ac:dyDescent="0.25">
      <c r="W197" s="14" t="s">
        <v>18</v>
      </c>
      <c r="X197">
        <v>0.1127110493262726</v>
      </c>
      <c r="Y197">
        <v>0.16474974875220261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14" t="s">
        <v>21</v>
      </c>
      <c r="X198">
        <v>0.15714377086830911</v>
      </c>
      <c r="Y198">
        <v>8.9400751229679859E-2</v>
      </c>
    </row>
    <row r="199" spans="1:25" x14ac:dyDescent="0.25">
      <c r="A199" s="14"/>
      <c r="B199" s="14" t="s">
        <v>12</v>
      </c>
      <c r="C199" s="14" t="s">
        <v>68</v>
      </c>
      <c r="D199" s="14" t="s">
        <v>69</v>
      </c>
      <c r="H199" s="14"/>
      <c r="I199" s="14" t="s">
        <v>13</v>
      </c>
      <c r="J199" s="14" t="s">
        <v>70</v>
      </c>
      <c r="K199" s="14" t="s">
        <v>71</v>
      </c>
      <c r="O199" s="14"/>
      <c r="P199" s="14" t="s">
        <v>12</v>
      </c>
      <c r="Q199" s="14" t="s">
        <v>13</v>
      </c>
      <c r="W199" s="14" t="s">
        <v>24</v>
      </c>
      <c r="X199">
        <v>-0.15607291058415201</v>
      </c>
      <c r="Y199">
        <v>0.18919507171916811</v>
      </c>
    </row>
    <row r="200" spans="1:25" x14ac:dyDescent="0.25">
      <c r="A200" s="14" t="s">
        <v>14</v>
      </c>
      <c r="B200">
        <v>5.266649778815808E-2</v>
      </c>
      <c r="C200">
        <v>3.0530754825361439E-2</v>
      </c>
      <c r="D200">
        <v>2.8576621771215071E-2</v>
      </c>
      <c r="H200" s="14" t="s">
        <v>72</v>
      </c>
      <c r="I200">
        <v>0.1122064502604181</v>
      </c>
      <c r="J200">
        <v>6.6428623311921273E-2</v>
      </c>
      <c r="K200">
        <v>7.1747059131778396E-2</v>
      </c>
      <c r="O200" s="14" t="s">
        <v>73</v>
      </c>
      <c r="P200">
        <v>1.3162120518757129E-3</v>
      </c>
      <c r="Q200">
        <v>-2.4983494449240709E-2</v>
      </c>
      <c r="W200" s="14" t="s">
        <v>25</v>
      </c>
      <c r="X200">
        <v>0.1293762043739865</v>
      </c>
      <c r="Y200">
        <v>0.25031882857227772</v>
      </c>
    </row>
    <row r="201" spans="1:25" x14ac:dyDescent="0.25">
      <c r="A201" s="14" t="s">
        <v>17</v>
      </c>
      <c r="B201">
        <v>0.1147300957477847</v>
      </c>
      <c r="C201">
        <v>1.234257193380037E-2</v>
      </c>
      <c r="D201">
        <v>2.2871825449325291E-2</v>
      </c>
      <c r="H201" s="14" t="s">
        <v>74</v>
      </c>
      <c r="I201">
        <v>1.3975268244974641E-4</v>
      </c>
      <c r="J201">
        <v>-8.3390831906430457E-2</v>
      </c>
      <c r="K201">
        <v>-9.2870501111593784E-2</v>
      </c>
      <c r="O201" s="14" t="s">
        <v>75</v>
      </c>
      <c r="P201">
        <v>2.8191141192538849E-2</v>
      </c>
      <c r="Q201">
        <v>-2.928960620369345E-2</v>
      </c>
      <c r="W201" s="14" t="s">
        <v>26</v>
      </c>
      <c r="X201">
        <v>0.19150295794458549</v>
      </c>
      <c r="Y201">
        <v>0.17728540581616661</v>
      </c>
    </row>
    <row r="202" spans="1:25" x14ac:dyDescent="0.25">
      <c r="A202" s="14" t="s">
        <v>20</v>
      </c>
      <c r="B202">
        <v>6.1539195679880176E-3</v>
      </c>
      <c r="C202">
        <v>-7.5600142718992819E-2</v>
      </c>
      <c r="D202">
        <v>-7.7961743125720226E-2</v>
      </c>
      <c r="H202" s="14" t="s">
        <v>76</v>
      </c>
      <c r="I202">
        <v>1.7282531142344699E-2</v>
      </c>
      <c r="J202">
        <v>-0.10837633849323119</v>
      </c>
      <c r="K202">
        <v>-0.11569299108716059</v>
      </c>
      <c r="O202" s="14" t="s">
        <v>77</v>
      </c>
      <c r="P202">
        <v>7.6685160818174739E-2</v>
      </c>
      <c r="Q202">
        <v>2.2222774609061271E-2</v>
      </c>
      <c r="W202" s="14" t="s">
        <v>28</v>
      </c>
      <c r="X202">
        <v>0.21392472017574801</v>
      </c>
      <c r="Y202">
        <v>0.13570364683359609</v>
      </c>
    </row>
    <row r="203" spans="1:25" x14ac:dyDescent="0.25">
      <c r="A203" s="14" t="s">
        <v>23</v>
      </c>
      <c r="B203">
        <v>6.3170643665096143E-2</v>
      </c>
      <c r="C203">
        <v>-0.10299611260258</v>
      </c>
      <c r="D203">
        <v>-0.10383316099305551</v>
      </c>
      <c r="H203" s="14" t="s">
        <v>78</v>
      </c>
      <c r="I203">
        <v>6.4981670959120108E-2</v>
      </c>
      <c r="J203">
        <v>2.0822362246756921E-2</v>
      </c>
      <c r="K203">
        <v>2.3296068665012191E-2</v>
      </c>
      <c r="O203" s="14" t="s">
        <v>79</v>
      </c>
      <c r="P203">
        <v>6.5708204259064859E-2</v>
      </c>
      <c r="Q203">
        <v>5.4861285293151048E-2</v>
      </c>
      <c r="W203" s="14" t="s">
        <v>29</v>
      </c>
      <c r="X203">
        <v>0.1977932263350026</v>
      </c>
      <c r="Y203">
        <v>0.24324360333479861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14"/>
      <c r="B207" s="14" t="s">
        <v>12</v>
      </c>
      <c r="C207" s="14" t="s">
        <v>68</v>
      </c>
      <c r="D207" s="14" t="s">
        <v>69</v>
      </c>
      <c r="H207" s="14"/>
      <c r="I207" s="14" t="s">
        <v>13</v>
      </c>
      <c r="J207" s="14" t="s">
        <v>70</v>
      </c>
      <c r="K207" s="14" t="s">
        <v>71</v>
      </c>
      <c r="O207" s="14"/>
      <c r="P207" s="14" t="s">
        <v>12</v>
      </c>
      <c r="Q207" s="14" t="s">
        <v>13</v>
      </c>
      <c r="W207" s="14"/>
      <c r="X207" s="14" t="s">
        <v>12</v>
      </c>
      <c r="Y207" s="14" t="s">
        <v>13</v>
      </c>
    </row>
    <row r="208" spans="1:25" x14ac:dyDescent="0.25">
      <c r="A208" s="14" t="s">
        <v>14</v>
      </c>
      <c r="B208">
        <v>0.15724752655322469</v>
      </c>
      <c r="C208">
        <v>-0.12531369528727321</v>
      </c>
      <c r="D208">
        <v>-0.1180174686354028</v>
      </c>
      <c r="H208" s="14" t="s">
        <v>72</v>
      </c>
      <c r="I208">
        <v>0.55391907500656823</v>
      </c>
      <c r="J208">
        <v>0.11114060993201461</v>
      </c>
      <c r="K208">
        <v>0.1172451657442473</v>
      </c>
      <c r="O208" s="14" t="s">
        <v>73</v>
      </c>
      <c r="P208">
        <v>0.16174687173042621</v>
      </c>
      <c r="Q208">
        <v>-0.13944283542739919</v>
      </c>
      <c r="W208" s="14" t="s">
        <v>15</v>
      </c>
      <c r="X208">
        <v>-2.6287750179031209E-2</v>
      </c>
      <c r="Y208">
        <v>-7.825186009714169E-2</v>
      </c>
    </row>
    <row r="209" spans="1:25" x14ac:dyDescent="0.25">
      <c r="A209" s="14" t="s">
        <v>17</v>
      </c>
      <c r="B209">
        <v>2.685327764112436E-2</v>
      </c>
      <c r="C209">
        <v>-8.2486195961560538E-3</v>
      </c>
      <c r="D209">
        <v>-1.6634996311507731E-3</v>
      </c>
      <c r="H209" s="14" t="s">
        <v>74</v>
      </c>
      <c r="I209">
        <v>-0.16166823671899119</v>
      </c>
      <c r="J209">
        <v>0.15269673399470729</v>
      </c>
      <c r="K209">
        <v>7.6743229243664446E-2</v>
      </c>
      <c r="O209" s="14" t="s">
        <v>75</v>
      </c>
      <c r="P209">
        <v>0.43917915592893941</v>
      </c>
      <c r="Q209">
        <v>0.51769980147294659</v>
      </c>
      <c r="W209" s="14" t="s">
        <v>18</v>
      </c>
      <c r="X209">
        <v>5.5937235918042977E-2</v>
      </c>
      <c r="Y209">
        <v>-5.7638396256243181E-2</v>
      </c>
    </row>
    <row r="210" spans="1:25" x14ac:dyDescent="0.25">
      <c r="A210" s="14" t="s">
        <v>20</v>
      </c>
      <c r="B210">
        <v>0.39791907009259481</v>
      </c>
      <c r="C210">
        <v>-8.9336129754689145E-2</v>
      </c>
      <c r="D210">
        <v>-8.1720651165616887E-2</v>
      </c>
      <c r="H210" s="14" t="s">
        <v>76</v>
      </c>
      <c r="I210">
        <v>0.4495361094405016</v>
      </c>
      <c r="J210">
        <v>-8.9273199505155248E-2</v>
      </c>
      <c r="K210">
        <v>-0.1013692440467141</v>
      </c>
      <c r="O210" s="14" t="s">
        <v>77</v>
      </c>
      <c r="P210">
        <v>0.49049508866924241</v>
      </c>
      <c r="Q210">
        <v>0.67342626048448184</v>
      </c>
      <c r="W210" s="14" t="s">
        <v>21</v>
      </c>
      <c r="X210">
        <v>1.530181677100409E-2</v>
      </c>
      <c r="Y210">
        <v>-2.87300940441199E-2</v>
      </c>
    </row>
    <row r="211" spans="1:25" x14ac:dyDescent="0.25">
      <c r="A211" s="14" t="s">
        <v>23</v>
      </c>
      <c r="B211">
        <v>0.13580820032053639</v>
      </c>
      <c r="C211">
        <v>0.18077119782329121</v>
      </c>
      <c r="D211">
        <v>0.16953646594081789</v>
      </c>
      <c r="H211" s="14" t="s">
        <v>78</v>
      </c>
      <c r="I211">
        <v>0.73980209817077114</v>
      </c>
      <c r="J211">
        <v>-9.8073453007184744E-2</v>
      </c>
      <c r="K211">
        <v>-7.7350786413962938E-2</v>
      </c>
      <c r="O211" s="14" t="s">
        <v>79</v>
      </c>
      <c r="P211">
        <v>0.31644712071251468</v>
      </c>
      <c r="Q211">
        <v>0.47908447211645921</v>
      </c>
      <c r="W211" s="14" t="s">
        <v>24</v>
      </c>
      <c r="X211">
        <v>-7.1502177381850343E-2</v>
      </c>
      <c r="Y211">
        <v>-8.9962123296440447E-2</v>
      </c>
    </row>
    <row r="212" spans="1:25" x14ac:dyDescent="0.25">
      <c r="W212" s="14" t="s">
        <v>25</v>
      </c>
      <c r="X212">
        <v>8.2011479850267743E-2</v>
      </c>
      <c r="Y212">
        <v>2.4071161931874731E-2</v>
      </c>
    </row>
    <row r="213" spans="1:25" x14ac:dyDescent="0.25">
      <c r="W213" s="14" t="s">
        <v>26</v>
      </c>
      <c r="X213">
        <v>6.0311233536190972E-2</v>
      </c>
      <c r="Y213">
        <v>-4.6805209093552713E-3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14" t="s">
        <v>28</v>
      </c>
      <c r="X214">
        <v>-4.1227939866975018E-2</v>
      </c>
      <c r="Y214">
        <v>-3.9319884411938809E-2</v>
      </c>
    </row>
    <row r="215" spans="1:25" x14ac:dyDescent="0.25">
      <c r="A215" s="14"/>
      <c r="B215" s="14" t="s">
        <v>12</v>
      </c>
      <c r="C215" s="14" t="s">
        <v>68</v>
      </c>
      <c r="D215" s="14" t="s">
        <v>69</v>
      </c>
      <c r="H215" s="14"/>
      <c r="I215" s="14" t="s">
        <v>13</v>
      </c>
      <c r="J215" s="14" t="s">
        <v>70</v>
      </c>
      <c r="K215" s="14" t="s">
        <v>71</v>
      </c>
      <c r="O215" s="14"/>
      <c r="P215" s="14" t="s">
        <v>12</v>
      </c>
      <c r="Q215" s="14" t="s">
        <v>13</v>
      </c>
      <c r="W215" s="14" t="s">
        <v>29</v>
      </c>
      <c r="X215">
        <v>0.2933311005953686</v>
      </c>
      <c r="Y215">
        <v>0.20529442217918009</v>
      </c>
    </row>
    <row r="216" spans="1:25" x14ac:dyDescent="0.25">
      <c r="A216" s="14" t="s">
        <v>14</v>
      </c>
      <c r="B216">
        <v>-7.2275864554711355E-2</v>
      </c>
      <c r="C216">
        <v>6.6203574026481166E-2</v>
      </c>
      <c r="D216">
        <v>6.1829775007624918E-2</v>
      </c>
      <c r="H216" s="14" t="s">
        <v>72</v>
      </c>
      <c r="I216">
        <v>1.887641418529655E-2</v>
      </c>
      <c r="J216">
        <v>1.5392142199173941E-2</v>
      </c>
      <c r="K216">
        <v>1.7142151193323161E-2</v>
      </c>
      <c r="O216" s="14" t="s">
        <v>73</v>
      </c>
      <c r="P216">
        <v>-6.6076969362668977E-2</v>
      </c>
      <c r="Q216">
        <v>-5.0501646105090031E-2</v>
      </c>
    </row>
    <row r="217" spans="1:25" x14ac:dyDescent="0.25">
      <c r="A217" s="14" t="s">
        <v>17</v>
      </c>
      <c r="B217">
        <v>-0.1189550604277425</v>
      </c>
      <c r="C217">
        <v>1.135056287276791E-2</v>
      </c>
      <c r="D217">
        <v>-5.0046090467481957E-3</v>
      </c>
      <c r="H217" s="14" t="s">
        <v>74</v>
      </c>
      <c r="I217">
        <v>-6.8994216748527959E-2</v>
      </c>
      <c r="J217">
        <v>4.8187458331671547E-2</v>
      </c>
      <c r="K217">
        <v>4.0123524543949247E-2</v>
      </c>
      <c r="O217" s="14" t="s">
        <v>75</v>
      </c>
      <c r="P217">
        <v>-0.10145168559707909</v>
      </c>
      <c r="Q217">
        <v>-7.1239028087018805E-2</v>
      </c>
    </row>
    <row r="218" spans="1:25" x14ac:dyDescent="0.25">
      <c r="A218" s="14" t="s">
        <v>20</v>
      </c>
      <c r="B218">
        <v>7.4030342465164489E-3</v>
      </c>
      <c r="C218">
        <v>-2.2815175385097732E-2</v>
      </c>
      <c r="D218">
        <v>-2.056996896467423E-2</v>
      </c>
      <c r="H218" s="14" t="s">
        <v>76</v>
      </c>
      <c r="I218">
        <v>2.7768958451149389E-2</v>
      </c>
      <c r="J218">
        <v>-1.422697627050294E-2</v>
      </c>
      <c r="K218">
        <v>-4.1660649307350764E-3</v>
      </c>
      <c r="O218" s="14" t="s">
        <v>77</v>
      </c>
      <c r="P218">
        <v>-2.4040561603215351E-2</v>
      </c>
      <c r="Q218">
        <v>3.2962242598332428E-2</v>
      </c>
      <c r="W218" s="3" t="s">
        <v>94</v>
      </c>
    </row>
    <row r="219" spans="1:25" x14ac:dyDescent="0.25">
      <c r="A219" s="14" t="s">
        <v>23</v>
      </c>
      <c r="B219">
        <v>-3.3334540176016038E-2</v>
      </c>
      <c r="C219">
        <v>5.7190617336369001E-2</v>
      </c>
      <c r="D219">
        <v>6.0250493144016842E-2</v>
      </c>
      <c r="H219" s="14" t="s">
        <v>78</v>
      </c>
      <c r="I219">
        <v>-3.8372182225161061E-2</v>
      </c>
      <c r="J219">
        <v>4.6892916905596833E-2</v>
      </c>
      <c r="K219">
        <v>4.1610810803764962E-2</v>
      </c>
      <c r="O219" s="14" t="s">
        <v>79</v>
      </c>
      <c r="P219">
        <v>-9.1438519121330705E-2</v>
      </c>
      <c r="Q219">
        <v>-3.2695431865312777E-2</v>
      </c>
      <c r="W219" s="14"/>
      <c r="X219" s="14" t="s">
        <v>12</v>
      </c>
      <c r="Y219" s="14" t="s">
        <v>13</v>
      </c>
    </row>
    <row r="220" spans="1:25" x14ac:dyDescent="0.25">
      <c r="W220" s="14" t="s">
        <v>15</v>
      </c>
      <c r="X220">
        <v>6.3885814609406857E-3</v>
      </c>
      <c r="Y220">
        <v>-5.9568824165067962E-3</v>
      </c>
    </row>
    <row r="221" spans="1:25" x14ac:dyDescent="0.25">
      <c r="W221" s="14" t="s">
        <v>18</v>
      </c>
      <c r="X221">
        <v>4.3923235454616738E-2</v>
      </c>
      <c r="Y221">
        <v>1.013155671102077E-2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14" t="s">
        <v>21</v>
      </c>
      <c r="X222">
        <v>2.2686597991968941E-3</v>
      </c>
      <c r="Y222">
        <v>-1.3007592721165039E-2</v>
      </c>
    </row>
    <row r="223" spans="1:25" x14ac:dyDescent="0.25">
      <c r="A223" s="14"/>
      <c r="B223" s="14" t="s">
        <v>12</v>
      </c>
      <c r="C223" s="14" t="s">
        <v>68</v>
      </c>
      <c r="D223" s="14" t="s">
        <v>69</v>
      </c>
      <c r="H223" s="14"/>
      <c r="I223" s="14" t="s">
        <v>13</v>
      </c>
      <c r="J223" s="14" t="s">
        <v>70</v>
      </c>
      <c r="K223" s="14" t="s">
        <v>71</v>
      </c>
      <c r="O223" s="14"/>
      <c r="P223" s="14" t="s">
        <v>12</v>
      </c>
      <c r="Q223" s="14" t="s">
        <v>13</v>
      </c>
      <c r="W223" s="14" t="s">
        <v>24</v>
      </c>
      <c r="X223">
        <v>5.4273165964180581E-2</v>
      </c>
      <c r="Y223">
        <v>5.8762830059316998E-2</v>
      </c>
    </row>
    <row r="224" spans="1:25" x14ac:dyDescent="0.25">
      <c r="A224" s="14" t="s">
        <v>14</v>
      </c>
      <c r="B224">
        <v>0.35522702751279972</v>
      </c>
      <c r="C224">
        <v>0.35419374619817001</v>
      </c>
      <c r="D224">
        <v>8.5778910242723189E-2</v>
      </c>
      <c r="H224" s="14" t="s">
        <v>72</v>
      </c>
      <c r="I224">
        <v>0.63394561649896042</v>
      </c>
      <c r="J224">
        <v>0.45806524846249458</v>
      </c>
      <c r="K224">
        <v>2.3382875994324492E-2</v>
      </c>
      <c r="O224" s="14" t="s">
        <v>73</v>
      </c>
      <c r="P224">
        <v>0.1102317652878614</v>
      </c>
      <c r="Q224">
        <v>5.3746370628523409E-2</v>
      </c>
      <c r="W224" s="14" t="s">
        <v>25</v>
      </c>
      <c r="X224">
        <v>4.4827921518207928E-2</v>
      </c>
      <c r="Y224">
        <v>1.6354687369195611E-2</v>
      </c>
    </row>
    <row r="225" spans="1:25" x14ac:dyDescent="0.25">
      <c r="A225" s="14" t="s">
        <v>17</v>
      </c>
      <c r="B225">
        <v>0.30336300386132992</v>
      </c>
      <c r="C225">
        <v>0.1988431146529854</v>
      </c>
      <c r="D225">
        <v>-7.4056564511876102E-2</v>
      </c>
      <c r="H225" s="14" t="s">
        <v>74</v>
      </c>
      <c r="I225">
        <v>0.24533016037585009</v>
      </c>
      <c r="J225">
        <v>0.26717353387365111</v>
      </c>
      <c r="K225">
        <v>8.102880654008579E-2</v>
      </c>
      <c r="O225" s="14" t="s">
        <v>75</v>
      </c>
      <c r="P225">
        <v>0.44179455329856648</v>
      </c>
      <c r="Q225">
        <v>0.46520582200707489</v>
      </c>
      <c r="W225" s="14" t="s">
        <v>26</v>
      </c>
      <c r="X225">
        <v>5.1772891394702932E-2</v>
      </c>
      <c r="Y225">
        <v>3.9725751738153077E-2</v>
      </c>
    </row>
    <row r="226" spans="1:25" x14ac:dyDescent="0.25">
      <c r="A226" s="14" t="s">
        <v>20</v>
      </c>
      <c r="B226">
        <v>0.46298420477066737</v>
      </c>
      <c r="C226">
        <v>0.28105091643432611</v>
      </c>
      <c r="D226">
        <v>4.4013343076867717E-2</v>
      </c>
      <c r="H226" s="14" t="s">
        <v>76</v>
      </c>
      <c r="I226">
        <v>0.46633387097232981</v>
      </c>
      <c r="J226">
        <v>0.37930988609553562</v>
      </c>
      <c r="K226">
        <v>1.967271457852806E-2</v>
      </c>
      <c r="O226" s="14" t="s">
        <v>77</v>
      </c>
      <c r="P226">
        <v>0.20614884212285531</v>
      </c>
      <c r="Q226">
        <v>0.33625181831551348</v>
      </c>
      <c r="W226" s="14" t="s">
        <v>28</v>
      </c>
      <c r="X226">
        <v>3.9658669475757498E-3</v>
      </c>
      <c r="Y226">
        <v>-4.867772303324574E-3</v>
      </c>
    </row>
    <row r="227" spans="1:25" x14ac:dyDescent="0.25">
      <c r="A227" s="14" t="s">
        <v>23</v>
      </c>
      <c r="B227">
        <v>0.55004361786011746</v>
      </c>
      <c r="C227">
        <v>0.32142428947550139</v>
      </c>
      <c r="D227">
        <v>-3.699698862822929E-3</v>
      </c>
      <c r="H227" s="14" t="s">
        <v>78</v>
      </c>
      <c r="I227">
        <v>-1.374550408475564E-2</v>
      </c>
      <c r="J227">
        <v>-2.5983455733818672E-2</v>
      </c>
      <c r="K227">
        <v>-6.7552366520915882E-2</v>
      </c>
      <c r="O227" s="14" t="s">
        <v>79</v>
      </c>
      <c r="P227">
        <v>0.29614919066716577</v>
      </c>
      <c r="Q227">
        <v>0.28798738080008851</v>
      </c>
      <c r="W227" s="14" t="s">
        <v>29</v>
      </c>
      <c r="X227">
        <v>3.3406347829816538E-2</v>
      </c>
      <c r="Y227">
        <v>8.860394358795004E-2</v>
      </c>
    </row>
    <row r="230" spans="1:25" x14ac:dyDescent="0.25">
      <c r="W230" s="3" t="s">
        <v>98</v>
      </c>
    </row>
    <row r="231" spans="1:25" x14ac:dyDescent="0.25">
      <c r="W231" s="14"/>
      <c r="X231" s="14" t="s">
        <v>12</v>
      </c>
      <c r="Y231" s="14" t="s">
        <v>13</v>
      </c>
    </row>
    <row r="232" spans="1:25" x14ac:dyDescent="0.25">
      <c r="W232" s="14" t="s">
        <v>15</v>
      </c>
      <c r="X232">
        <v>-1.105773258403012E-2</v>
      </c>
      <c r="Y232">
        <v>5.1978729706990648E-2</v>
      </c>
    </row>
    <row r="233" spans="1:25" x14ac:dyDescent="0.25">
      <c r="W233" s="14" t="s">
        <v>18</v>
      </c>
      <c r="X233">
        <v>0.13237198550768861</v>
      </c>
      <c r="Y233">
        <v>0.24083726142051121</v>
      </c>
    </row>
    <row r="234" spans="1:25" x14ac:dyDescent="0.25">
      <c r="W234" s="14" t="s">
        <v>21</v>
      </c>
      <c r="X234">
        <v>0.3304067456110284</v>
      </c>
      <c r="Y234">
        <v>0.49529884278918468</v>
      </c>
    </row>
    <row r="235" spans="1:25" x14ac:dyDescent="0.25">
      <c r="W235" s="14" t="s">
        <v>24</v>
      </c>
      <c r="X235">
        <v>0.41179847585446872</v>
      </c>
      <c r="Y235">
        <v>0.49656085985567522</v>
      </c>
    </row>
    <row r="236" spans="1:25" x14ac:dyDescent="0.25">
      <c r="W236" s="14" t="s">
        <v>25</v>
      </c>
      <c r="X236">
        <v>0.20618790481515209</v>
      </c>
      <c r="Y236">
        <v>0.36064446333057648</v>
      </c>
    </row>
    <row r="237" spans="1:25" x14ac:dyDescent="0.25">
      <c r="W237" s="14" t="s">
        <v>26</v>
      </c>
      <c r="X237">
        <v>4.9543099593268428E-2</v>
      </c>
      <c r="Y237">
        <v>0.27994272644489182</v>
      </c>
    </row>
    <row r="238" spans="1:25" x14ac:dyDescent="0.25">
      <c r="W238" s="14" t="s">
        <v>28</v>
      </c>
      <c r="X238">
        <v>0.53449631086539007</v>
      </c>
      <c r="Y238">
        <v>0.70448762091771788</v>
      </c>
    </row>
    <row r="239" spans="1:25" x14ac:dyDescent="0.25">
      <c r="W239" s="14" t="s">
        <v>29</v>
      </c>
      <c r="X239">
        <v>0.15526074764609951</v>
      </c>
      <c r="Y239">
        <v>-0.13111610594998779</v>
      </c>
    </row>
    <row r="242" spans="1:25" x14ac:dyDescent="0.25">
      <c r="W242" s="3" t="s">
        <v>106</v>
      </c>
    </row>
    <row r="243" spans="1:25" x14ac:dyDescent="0.25">
      <c r="W243" s="14"/>
      <c r="X243" s="14" t="s">
        <v>12</v>
      </c>
      <c r="Y243" s="14" t="s">
        <v>13</v>
      </c>
    </row>
    <row r="244" spans="1:25" x14ac:dyDescent="0.25">
      <c r="W244" s="14" t="s">
        <v>15</v>
      </c>
      <c r="X244">
        <v>-5.082369611887122E-2</v>
      </c>
      <c r="Y244">
        <v>-3.6233722502236908E-2</v>
      </c>
    </row>
    <row r="245" spans="1:25" x14ac:dyDescent="0.25">
      <c r="W245" s="14" t="s">
        <v>18</v>
      </c>
      <c r="X245">
        <v>-1.346126832395788E-2</v>
      </c>
      <c r="Y245">
        <v>1.574484768215683E-2</v>
      </c>
    </row>
    <row r="246" spans="1:25" x14ac:dyDescent="0.25">
      <c r="W246" s="14" t="s">
        <v>21</v>
      </c>
      <c r="X246">
        <v>-1.23745739082001E-2</v>
      </c>
      <c r="Y246">
        <v>-8.4968304896312699E-3</v>
      </c>
    </row>
    <row r="247" spans="1:25" x14ac:dyDescent="0.25">
      <c r="W247" s="14" t="s">
        <v>24</v>
      </c>
      <c r="X247">
        <v>-2.2441775104721749E-2</v>
      </c>
      <c r="Y247">
        <v>-1.4716497887579821E-2</v>
      </c>
    </row>
    <row r="248" spans="1:25" x14ac:dyDescent="0.25">
      <c r="W248" s="14" t="s">
        <v>25</v>
      </c>
      <c r="X248">
        <v>-8.5465790375610931E-2</v>
      </c>
      <c r="Y248">
        <v>-5.2117946347521343E-2</v>
      </c>
    </row>
    <row r="249" spans="1:25" x14ac:dyDescent="0.25">
      <c r="W249" s="14" t="s">
        <v>26</v>
      </c>
      <c r="X249">
        <v>-7.7605354366206442E-2</v>
      </c>
      <c r="Y249">
        <v>-2.9439798439422599E-2</v>
      </c>
    </row>
    <row r="250" spans="1:25" x14ac:dyDescent="0.25">
      <c r="W250" s="14" t="s">
        <v>28</v>
      </c>
      <c r="X250">
        <v>2.0099310103115711E-4</v>
      </c>
      <c r="Y250">
        <v>1.2743851810097619E-3</v>
      </c>
    </row>
    <row r="251" spans="1:25" x14ac:dyDescent="0.25">
      <c r="W251" s="14" t="s">
        <v>29</v>
      </c>
      <c r="X251">
        <v>2.2796392143180889E-2</v>
      </c>
      <c r="Y251">
        <v>3.6575746814368849E-2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14"/>
      <c r="X255" s="14" t="s">
        <v>12</v>
      </c>
      <c r="Y255" s="14" t="s">
        <v>13</v>
      </c>
    </row>
    <row r="256" spans="1:25" x14ac:dyDescent="0.25">
      <c r="W256" s="14" t="s">
        <v>15</v>
      </c>
      <c r="X256">
        <v>0.32611695870625768</v>
      </c>
      <c r="Y256">
        <v>0.37468041095335192</v>
      </c>
    </row>
    <row r="257" spans="1:25" x14ac:dyDescent="0.25">
      <c r="W257" s="14" t="s">
        <v>18</v>
      </c>
      <c r="X257">
        <v>0.38722983488019869</v>
      </c>
      <c r="Y257">
        <v>0.49642716207066212</v>
      </c>
    </row>
    <row r="258" spans="1:25" x14ac:dyDescent="0.25">
      <c r="A258" s="3" t="s">
        <v>99</v>
      </c>
      <c r="J258" s="3" t="s">
        <v>100</v>
      </c>
      <c r="W258" s="14" t="s">
        <v>21</v>
      </c>
      <c r="X258">
        <v>0.35997069395379572</v>
      </c>
      <c r="Y258">
        <v>0.36508958460056568</v>
      </c>
    </row>
    <row r="259" spans="1:25" x14ac:dyDescent="0.25">
      <c r="A259" s="15"/>
      <c r="B259" s="15" t="s">
        <v>101</v>
      </c>
      <c r="C259" s="15" t="s">
        <v>102</v>
      </c>
      <c r="D259" s="15" t="s">
        <v>103</v>
      </c>
      <c r="E259" s="15" t="s">
        <v>104</v>
      </c>
      <c r="J259" s="15"/>
      <c r="K259" s="15" t="s">
        <v>101</v>
      </c>
      <c r="L259" s="15" t="s">
        <v>102</v>
      </c>
      <c r="M259" s="15" t="s">
        <v>103</v>
      </c>
      <c r="N259" s="15" t="s">
        <v>104</v>
      </c>
      <c r="W259" s="14" t="s">
        <v>24</v>
      </c>
      <c r="X259">
        <v>0.54507062979952037</v>
      </c>
      <c r="Y259">
        <v>0.62778311422677591</v>
      </c>
    </row>
    <row r="260" spans="1:25" x14ac:dyDescent="0.25">
      <c r="A260" s="15" t="s">
        <v>15</v>
      </c>
      <c r="B260">
        <v>49.8046875</v>
      </c>
      <c r="C260">
        <v>64.412855851165475</v>
      </c>
      <c r="D260">
        <v>87.890625</v>
      </c>
      <c r="E260">
        <v>177.734375</v>
      </c>
      <c r="J260" s="15" t="s">
        <v>12</v>
      </c>
      <c r="K260">
        <v>3.3333333333333333E-2</v>
      </c>
      <c r="L260">
        <v>2.3855554983050209</v>
      </c>
      <c r="M260">
        <v>0.6</v>
      </c>
      <c r="N260">
        <v>1.4</v>
      </c>
      <c r="W260" s="14" t="s">
        <v>25</v>
      </c>
      <c r="X260">
        <v>0.33763923319523331</v>
      </c>
      <c r="Y260">
        <v>0.33363341540274882</v>
      </c>
    </row>
    <row r="261" spans="1:25" x14ac:dyDescent="0.25">
      <c r="A261" s="15" t="s">
        <v>25</v>
      </c>
      <c r="B261">
        <v>36.1328125</v>
      </c>
      <c r="C261">
        <v>35.423824618732858</v>
      </c>
      <c r="D261">
        <v>149.4140625</v>
      </c>
      <c r="E261">
        <v>273.4375</v>
      </c>
      <c r="J261" s="15" t="s">
        <v>105</v>
      </c>
      <c r="K261">
        <v>3.3333333333333333E-2</v>
      </c>
      <c r="L261">
        <v>1.226818473069947</v>
      </c>
      <c r="M261">
        <v>0.1</v>
      </c>
      <c r="N261">
        <v>0.6333333333333333</v>
      </c>
      <c r="W261" s="14" t="s">
        <v>26</v>
      </c>
      <c r="X261">
        <v>0.37301694685770032</v>
      </c>
      <c r="Y261">
        <v>0.36279719301474089</v>
      </c>
    </row>
    <row r="262" spans="1:25" x14ac:dyDescent="0.25">
      <c r="A262" s="15" t="s">
        <v>18</v>
      </c>
      <c r="B262">
        <v>44.921875</v>
      </c>
      <c r="C262">
        <v>55.47607863614828</v>
      </c>
      <c r="D262">
        <v>78.125</v>
      </c>
      <c r="E262">
        <v>132.8125</v>
      </c>
      <c r="W262" s="14" t="s">
        <v>28</v>
      </c>
      <c r="X262">
        <v>0.48679563764636419</v>
      </c>
      <c r="Y262">
        <v>0.49529206109912138</v>
      </c>
    </row>
    <row r="263" spans="1:25" x14ac:dyDescent="0.25">
      <c r="A263" s="15" t="s">
        <v>26</v>
      </c>
      <c r="B263">
        <v>55.6640625</v>
      </c>
      <c r="C263">
        <v>60.020197193088137</v>
      </c>
      <c r="D263">
        <v>140.625</v>
      </c>
      <c r="E263">
        <v>205.078125</v>
      </c>
      <c r="W263" s="14" t="s">
        <v>29</v>
      </c>
      <c r="X263">
        <v>0.54074137221328633</v>
      </c>
      <c r="Y263">
        <v>0.60103854684766</v>
      </c>
    </row>
    <row r="264" spans="1:25" x14ac:dyDescent="0.25">
      <c r="A264" s="15" t="s">
        <v>21</v>
      </c>
      <c r="B264">
        <v>49.8046875</v>
      </c>
      <c r="C264">
        <v>69.266006744527317</v>
      </c>
      <c r="D264">
        <v>103.515625</v>
      </c>
      <c r="E264">
        <v>316.40625</v>
      </c>
    </row>
    <row r="265" spans="1:25" x14ac:dyDescent="0.25">
      <c r="A265" s="15" t="s">
        <v>28</v>
      </c>
      <c r="B265">
        <v>26.3671875</v>
      </c>
      <c r="C265">
        <v>79.873525529449338</v>
      </c>
      <c r="D265">
        <v>95.703125</v>
      </c>
      <c r="E265">
        <v>276.3671875</v>
      </c>
    </row>
    <row r="266" spans="1:25" x14ac:dyDescent="0.25">
      <c r="A266" s="15" t="s">
        <v>24</v>
      </c>
      <c r="B266">
        <v>49.8046875</v>
      </c>
      <c r="C266">
        <v>56.557275553358608</v>
      </c>
      <c r="D266">
        <v>51.7578125</v>
      </c>
      <c r="E266">
        <v>84.9609375</v>
      </c>
    </row>
    <row r="267" spans="1:25" x14ac:dyDescent="0.25">
      <c r="A267" s="15" t="s">
        <v>29</v>
      </c>
      <c r="B267">
        <v>49.8046875</v>
      </c>
      <c r="C267">
        <v>84.978908697879788</v>
      </c>
      <c r="D267">
        <v>146.484375</v>
      </c>
      <c r="E267">
        <v>230.46875</v>
      </c>
    </row>
    <row r="270" spans="1:25" x14ac:dyDescent="0.25">
      <c r="A270" s="3" t="s">
        <v>107</v>
      </c>
      <c r="J270" s="3" t="s">
        <v>108</v>
      </c>
    </row>
    <row r="271" spans="1:25" x14ac:dyDescent="0.25">
      <c r="A271" s="15"/>
      <c r="B271" s="15" t="s">
        <v>101</v>
      </c>
      <c r="C271" s="15" t="s">
        <v>102</v>
      </c>
      <c r="D271" s="15" t="s">
        <v>103</v>
      </c>
      <c r="E271" s="15" t="s">
        <v>104</v>
      </c>
      <c r="J271" s="15"/>
      <c r="K271" s="15" t="s">
        <v>101</v>
      </c>
      <c r="L271" s="15" t="s">
        <v>102</v>
      </c>
      <c r="M271" s="15" t="s">
        <v>103</v>
      </c>
      <c r="N271" s="15" t="s">
        <v>104</v>
      </c>
    </row>
    <row r="272" spans="1:25" x14ac:dyDescent="0.25">
      <c r="A272" s="15" t="s">
        <v>15</v>
      </c>
      <c r="B272">
        <v>49.8046875</v>
      </c>
      <c r="C272">
        <v>49.167121146565677</v>
      </c>
      <c r="D272">
        <v>79.1015625</v>
      </c>
      <c r="E272">
        <v>169.921875</v>
      </c>
      <c r="J272" s="15" t="s">
        <v>12</v>
      </c>
      <c r="K272">
        <v>0.1</v>
      </c>
      <c r="L272">
        <v>0.15064221321864571</v>
      </c>
      <c r="M272">
        <v>0.5</v>
      </c>
      <c r="N272">
        <v>0.70000000000000007</v>
      </c>
    </row>
    <row r="273" spans="1:14" x14ac:dyDescent="0.25">
      <c r="A273" s="15" t="s">
        <v>25</v>
      </c>
      <c r="B273">
        <v>38.0859375</v>
      </c>
      <c r="C273">
        <v>-43.376720797058077</v>
      </c>
      <c r="D273">
        <v>99.609375</v>
      </c>
      <c r="E273">
        <v>202.1484375</v>
      </c>
      <c r="J273" s="15" t="s">
        <v>105</v>
      </c>
      <c r="K273">
        <v>0.1</v>
      </c>
      <c r="L273">
        <v>0.22395111444181831</v>
      </c>
      <c r="M273">
        <v>0.5</v>
      </c>
      <c r="N273">
        <v>0.70000000000000007</v>
      </c>
    </row>
    <row r="274" spans="1:14" x14ac:dyDescent="0.25">
      <c r="A274" s="15" t="s">
        <v>18</v>
      </c>
      <c r="B274">
        <v>21.484375</v>
      </c>
      <c r="C274">
        <v>63.66809929603226</v>
      </c>
      <c r="D274">
        <v>84.9609375</v>
      </c>
      <c r="E274">
        <v>158.203125</v>
      </c>
    </row>
    <row r="275" spans="1:14" x14ac:dyDescent="0.25">
      <c r="A275" s="15" t="s">
        <v>26</v>
      </c>
      <c r="B275">
        <v>26.3671875</v>
      </c>
      <c r="C275">
        <v>57.691425725535687</v>
      </c>
      <c r="D275">
        <v>71.2890625</v>
      </c>
      <c r="E275">
        <v>187.5</v>
      </c>
    </row>
    <row r="276" spans="1:14" x14ac:dyDescent="0.25">
      <c r="A276" s="15" t="s">
        <v>21</v>
      </c>
      <c r="B276">
        <v>24.4140625</v>
      </c>
      <c r="C276">
        <v>73.1960224777105</v>
      </c>
      <c r="D276">
        <v>85.9375</v>
      </c>
      <c r="E276">
        <v>500</v>
      </c>
    </row>
    <row r="277" spans="1:14" x14ac:dyDescent="0.25">
      <c r="A277" s="15" t="s">
        <v>28</v>
      </c>
      <c r="B277">
        <v>24.4140625</v>
      </c>
      <c r="C277">
        <v>40.749916186761162</v>
      </c>
      <c r="D277">
        <v>71.2890625</v>
      </c>
      <c r="E277">
        <v>238.28125</v>
      </c>
    </row>
    <row r="278" spans="1:14" x14ac:dyDescent="0.25">
      <c r="A278" s="15" t="s">
        <v>24</v>
      </c>
      <c r="B278">
        <v>49.8046875</v>
      </c>
      <c r="C278">
        <v>73.643856572208847</v>
      </c>
      <c r="D278">
        <v>85.9375</v>
      </c>
      <c r="E278">
        <v>244.140625</v>
      </c>
    </row>
    <row r="279" spans="1:14" x14ac:dyDescent="0.25">
      <c r="A279" s="15" t="s">
        <v>29</v>
      </c>
      <c r="B279">
        <v>49.8046875</v>
      </c>
      <c r="C279">
        <v>-76.955274039557438</v>
      </c>
      <c r="D279">
        <v>51.7578125</v>
      </c>
      <c r="E279">
        <v>95.703125</v>
      </c>
    </row>
    <row r="282" spans="1:14" x14ac:dyDescent="0.25">
      <c r="A282" s="3" t="s">
        <v>110</v>
      </c>
      <c r="J282" s="3" t="s">
        <v>111</v>
      </c>
    </row>
    <row r="283" spans="1:14" x14ac:dyDescent="0.25">
      <c r="A283" s="15"/>
      <c r="B283" s="15" t="s">
        <v>101</v>
      </c>
      <c r="C283" s="15" t="s">
        <v>102</v>
      </c>
      <c r="D283" s="15" t="s">
        <v>103</v>
      </c>
      <c r="E283" s="15" t="s">
        <v>104</v>
      </c>
      <c r="J283" s="15"/>
      <c r="K283" s="15" t="s">
        <v>101</v>
      </c>
      <c r="L283" s="15" t="s">
        <v>102</v>
      </c>
      <c r="M283" s="15" t="s">
        <v>103</v>
      </c>
      <c r="N283" s="15" t="s">
        <v>104</v>
      </c>
    </row>
    <row r="284" spans="1:14" x14ac:dyDescent="0.25">
      <c r="A284" s="15" t="s">
        <v>15</v>
      </c>
      <c r="B284">
        <v>49.8046875</v>
      </c>
      <c r="C284">
        <v>61.411411575137762</v>
      </c>
      <c r="D284">
        <v>83.984375</v>
      </c>
      <c r="E284">
        <v>178.7109375</v>
      </c>
      <c r="J284" s="15" t="s">
        <v>12</v>
      </c>
      <c r="K284">
        <v>0.3</v>
      </c>
      <c r="L284">
        <v>0.48671315313463581</v>
      </c>
      <c r="M284">
        <v>0.5</v>
      </c>
      <c r="N284">
        <v>0.8</v>
      </c>
    </row>
    <row r="285" spans="1:14" x14ac:dyDescent="0.25">
      <c r="A285" s="15" t="s">
        <v>25</v>
      </c>
      <c r="B285">
        <v>34.1796875</v>
      </c>
      <c r="C285">
        <v>86.448681944286477</v>
      </c>
      <c r="D285">
        <v>121.09375</v>
      </c>
      <c r="E285">
        <v>251.953125</v>
      </c>
      <c r="J285" s="15" t="s">
        <v>105</v>
      </c>
      <c r="K285">
        <v>0.3</v>
      </c>
      <c r="L285">
        <v>0.4867396413015872</v>
      </c>
      <c r="M285">
        <v>0.5</v>
      </c>
      <c r="N285">
        <v>0.8</v>
      </c>
    </row>
    <row r="286" spans="1:14" x14ac:dyDescent="0.25">
      <c r="A286" s="15" t="s">
        <v>18</v>
      </c>
      <c r="B286">
        <v>49.8046875</v>
      </c>
      <c r="C286">
        <v>68.201774207767315</v>
      </c>
      <c r="D286">
        <v>96.6796875</v>
      </c>
      <c r="E286">
        <v>155.2734375</v>
      </c>
    </row>
    <row r="287" spans="1:14" x14ac:dyDescent="0.25">
      <c r="A287" s="15" t="s">
        <v>26</v>
      </c>
      <c r="B287">
        <v>33.203125</v>
      </c>
      <c r="C287">
        <v>67.768763495877522</v>
      </c>
      <c r="D287">
        <v>89.84375</v>
      </c>
      <c r="E287">
        <v>181.640625</v>
      </c>
    </row>
    <row r="288" spans="1:14" x14ac:dyDescent="0.25">
      <c r="A288" s="15" t="s">
        <v>21</v>
      </c>
      <c r="B288">
        <v>49.8046875</v>
      </c>
      <c r="C288">
        <v>49.416764357004688</v>
      </c>
      <c r="D288">
        <v>53.7109375</v>
      </c>
      <c r="E288">
        <v>86.9140625</v>
      </c>
    </row>
    <row r="289" spans="1:14" x14ac:dyDescent="0.25">
      <c r="A289" s="15" t="s">
        <v>28</v>
      </c>
      <c r="B289">
        <v>66.40625</v>
      </c>
      <c r="C289">
        <v>79.888017351929889</v>
      </c>
      <c r="D289">
        <v>98.6328125</v>
      </c>
      <c r="E289">
        <v>169.921875</v>
      </c>
    </row>
    <row r="290" spans="1:14" x14ac:dyDescent="0.25">
      <c r="A290" s="15" t="s">
        <v>24</v>
      </c>
      <c r="B290">
        <v>49.8046875</v>
      </c>
      <c r="C290">
        <v>89.73380065951099</v>
      </c>
      <c r="D290">
        <v>100.5859375</v>
      </c>
      <c r="E290">
        <v>192.3828125</v>
      </c>
    </row>
    <row r="291" spans="1:14" x14ac:dyDescent="0.25">
      <c r="A291" s="15" t="s">
        <v>29</v>
      </c>
      <c r="B291">
        <v>49.8046875</v>
      </c>
      <c r="C291">
        <v>59.437715578361022</v>
      </c>
      <c r="D291">
        <v>52.734375</v>
      </c>
      <c r="E291">
        <v>94.7265625</v>
      </c>
    </row>
    <row r="294" spans="1:14" x14ac:dyDescent="0.25">
      <c r="A294" s="3" t="s">
        <v>112</v>
      </c>
      <c r="J294" s="3" t="s">
        <v>115</v>
      </c>
    </row>
    <row r="295" spans="1:14" x14ac:dyDescent="0.25">
      <c r="A295" s="15"/>
      <c r="B295" s="15" t="s">
        <v>101</v>
      </c>
      <c r="C295" s="15" t="s">
        <v>102</v>
      </c>
      <c r="D295" s="15" t="s">
        <v>103</v>
      </c>
      <c r="E295" s="15" t="s">
        <v>104</v>
      </c>
      <c r="J295" s="15"/>
      <c r="K295" s="15" t="s">
        <v>101</v>
      </c>
      <c r="L295" s="15" t="s">
        <v>102</v>
      </c>
      <c r="M295" s="15" t="s">
        <v>103</v>
      </c>
      <c r="N295" s="15" t="s">
        <v>104</v>
      </c>
    </row>
    <row r="296" spans="1:14" x14ac:dyDescent="0.25">
      <c r="A296" s="15" t="s">
        <v>15</v>
      </c>
      <c r="B296">
        <v>49.8046875</v>
      </c>
      <c r="C296">
        <v>84.748611254786667</v>
      </c>
      <c r="D296">
        <v>82.03125</v>
      </c>
      <c r="E296">
        <v>198.2421875</v>
      </c>
      <c r="J296" s="15" t="s">
        <v>12</v>
      </c>
      <c r="K296">
        <v>0.4</v>
      </c>
      <c r="L296">
        <v>1.671413108993669</v>
      </c>
      <c r="M296">
        <v>0.6</v>
      </c>
      <c r="N296">
        <v>1.6333333333333331</v>
      </c>
    </row>
    <row r="297" spans="1:14" x14ac:dyDescent="0.25">
      <c r="A297" s="15" t="s">
        <v>25</v>
      </c>
      <c r="B297">
        <v>48.828125</v>
      </c>
      <c r="C297">
        <v>-79.14207859711891</v>
      </c>
      <c r="D297">
        <v>71.2890625</v>
      </c>
      <c r="E297">
        <v>119.140625</v>
      </c>
      <c r="J297" s="15" t="s">
        <v>105</v>
      </c>
      <c r="K297">
        <v>0.4</v>
      </c>
      <c r="L297">
        <v>0.77753821461922024</v>
      </c>
      <c r="M297">
        <v>0.43333333333333329</v>
      </c>
      <c r="N297">
        <v>0.76666666666666661</v>
      </c>
    </row>
    <row r="298" spans="1:14" x14ac:dyDescent="0.25">
      <c r="A298" s="15" t="s">
        <v>18</v>
      </c>
      <c r="B298">
        <v>49.8046875</v>
      </c>
      <c r="C298">
        <v>69.472651823471296</v>
      </c>
      <c r="D298">
        <v>81.0546875</v>
      </c>
      <c r="E298">
        <v>176.7578125</v>
      </c>
    </row>
    <row r="299" spans="1:14" x14ac:dyDescent="0.25">
      <c r="A299" s="15" t="s">
        <v>26</v>
      </c>
      <c r="B299">
        <v>26.3671875</v>
      </c>
      <c r="C299">
        <v>99.915364637203638</v>
      </c>
      <c r="D299">
        <v>106.4453125</v>
      </c>
      <c r="E299">
        <v>380.859375</v>
      </c>
    </row>
    <row r="300" spans="1:14" x14ac:dyDescent="0.25">
      <c r="A300" s="15" t="s">
        <v>21</v>
      </c>
      <c r="B300">
        <v>481.4453125</v>
      </c>
      <c r="C300">
        <v>469.41710107864009</v>
      </c>
      <c r="D300">
        <v>494.140625</v>
      </c>
      <c r="E300">
        <v>499.0234375</v>
      </c>
    </row>
    <row r="301" spans="1:14" x14ac:dyDescent="0.25">
      <c r="A301" s="15" t="s">
        <v>28</v>
      </c>
      <c r="B301">
        <v>53.7109375</v>
      </c>
      <c r="C301">
        <v>67.852720934513798</v>
      </c>
      <c r="D301">
        <v>80.078125</v>
      </c>
      <c r="E301">
        <v>166.9921875</v>
      </c>
    </row>
    <row r="302" spans="1:14" x14ac:dyDescent="0.25">
      <c r="A302" s="15" t="s">
        <v>24</v>
      </c>
      <c r="B302">
        <v>49.8046875</v>
      </c>
      <c r="C302">
        <v>82.276141973580479</v>
      </c>
      <c r="D302">
        <v>70.3125</v>
      </c>
      <c r="E302">
        <v>169.921875</v>
      </c>
    </row>
    <row r="303" spans="1:14" x14ac:dyDescent="0.25">
      <c r="A303" s="15" t="s">
        <v>29</v>
      </c>
      <c r="B303">
        <v>49.8046875</v>
      </c>
      <c r="C303">
        <v>64.377648209266994</v>
      </c>
      <c r="D303">
        <v>51.7578125</v>
      </c>
      <c r="E303">
        <v>102.5390625</v>
      </c>
    </row>
    <row r="306" spans="1:14" x14ac:dyDescent="0.25">
      <c r="A306" s="3" t="s">
        <v>116</v>
      </c>
      <c r="J306" s="3" t="s">
        <v>117</v>
      </c>
    </row>
    <row r="307" spans="1:14" x14ac:dyDescent="0.25">
      <c r="A307" s="15"/>
      <c r="B307" s="15" t="s">
        <v>101</v>
      </c>
      <c r="C307" s="15" t="s">
        <v>102</v>
      </c>
      <c r="D307" s="15" t="s">
        <v>103</v>
      </c>
      <c r="E307" s="15" t="s">
        <v>104</v>
      </c>
      <c r="J307" s="15"/>
      <c r="K307" s="15" t="s">
        <v>101</v>
      </c>
      <c r="L307" s="15" t="s">
        <v>102</v>
      </c>
      <c r="M307" s="15" t="s">
        <v>103</v>
      </c>
      <c r="N307" s="15" t="s">
        <v>104</v>
      </c>
    </row>
    <row r="308" spans="1:14" x14ac:dyDescent="0.25">
      <c r="A308" s="15" t="s">
        <v>15</v>
      </c>
      <c r="B308">
        <v>26.3671875</v>
      </c>
      <c r="C308">
        <v>60.33355405838293</v>
      </c>
      <c r="D308">
        <v>82.03125</v>
      </c>
      <c r="E308">
        <v>145.5078125</v>
      </c>
      <c r="J308" s="15" t="s">
        <v>12</v>
      </c>
      <c r="K308">
        <v>7.1428571428571425E-2</v>
      </c>
      <c r="L308">
        <v>2.670125363009447</v>
      </c>
      <c r="M308">
        <v>0.7857142857142857</v>
      </c>
      <c r="N308">
        <v>0.92857142857142849</v>
      </c>
    </row>
    <row r="309" spans="1:14" x14ac:dyDescent="0.25">
      <c r="A309" s="15" t="s">
        <v>25</v>
      </c>
      <c r="B309">
        <v>54.6875</v>
      </c>
      <c r="C309">
        <v>50.392938352644236</v>
      </c>
      <c r="D309">
        <v>122.0703125</v>
      </c>
      <c r="E309">
        <v>184.5703125</v>
      </c>
      <c r="J309" s="15" t="s">
        <v>105</v>
      </c>
      <c r="K309">
        <v>7.1428571428571425E-2</v>
      </c>
      <c r="L309">
        <v>-1.4206912361031141</v>
      </c>
      <c r="M309">
        <v>0.2857142857142857</v>
      </c>
      <c r="N309">
        <v>0.92857142857142849</v>
      </c>
    </row>
    <row r="310" spans="1:14" x14ac:dyDescent="0.25">
      <c r="A310" s="15" t="s">
        <v>18</v>
      </c>
      <c r="B310">
        <v>36.1328125</v>
      </c>
      <c r="C310">
        <v>61.418403045078257</v>
      </c>
      <c r="D310">
        <v>84.9609375</v>
      </c>
      <c r="E310">
        <v>144.53125</v>
      </c>
    </row>
    <row r="311" spans="1:14" x14ac:dyDescent="0.25">
      <c r="A311" s="15" t="s">
        <v>26</v>
      </c>
      <c r="B311">
        <v>71.2890625</v>
      </c>
      <c r="C311">
        <v>92.449407842624964</v>
      </c>
      <c r="D311">
        <v>151.3671875</v>
      </c>
      <c r="E311">
        <v>213.8671875</v>
      </c>
    </row>
    <row r="312" spans="1:14" x14ac:dyDescent="0.25">
      <c r="A312" s="15" t="s">
        <v>21</v>
      </c>
      <c r="B312">
        <v>49.8046875</v>
      </c>
      <c r="C312">
        <v>71.626673862214147</v>
      </c>
      <c r="D312">
        <v>84.9609375</v>
      </c>
      <c r="E312">
        <v>170.8984375</v>
      </c>
    </row>
    <row r="313" spans="1:14" x14ac:dyDescent="0.25">
      <c r="A313" s="15" t="s">
        <v>28</v>
      </c>
      <c r="B313">
        <v>45.8984375</v>
      </c>
      <c r="C313">
        <v>69.353477178592115</v>
      </c>
      <c r="D313">
        <v>77.1484375</v>
      </c>
      <c r="E313">
        <v>236.328125</v>
      </c>
    </row>
    <row r="314" spans="1:14" x14ac:dyDescent="0.25">
      <c r="A314" s="15" t="s">
        <v>24</v>
      </c>
      <c r="B314">
        <v>49.8046875</v>
      </c>
      <c r="C314">
        <v>54.28629024709798</v>
      </c>
      <c r="D314">
        <v>51.7578125</v>
      </c>
      <c r="E314">
        <v>51.7578125</v>
      </c>
    </row>
    <row r="315" spans="1:14" x14ac:dyDescent="0.25">
      <c r="A315" s="15" t="s">
        <v>29</v>
      </c>
      <c r="B315">
        <v>49.8046875</v>
      </c>
      <c r="C315">
        <v>64.159577517698139</v>
      </c>
      <c r="D315">
        <v>64.453125</v>
      </c>
      <c r="E315">
        <v>154.296875</v>
      </c>
    </row>
    <row r="318" spans="1:14" x14ac:dyDescent="0.25">
      <c r="A318" s="3" t="s">
        <v>118</v>
      </c>
      <c r="J318" s="3" t="s">
        <v>119</v>
      </c>
    </row>
    <row r="319" spans="1:14" x14ac:dyDescent="0.25">
      <c r="A319" s="15"/>
      <c r="B319" s="15" t="s">
        <v>101</v>
      </c>
      <c r="C319" s="15" t="s">
        <v>102</v>
      </c>
      <c r="D319" s="15" t="s">
        <v>103</v>
      </c>
      <c r="E319" s="15" t="s">
        <v>104</v>
      </c>
      <c r="J319" s="15"/>
      <c r="K319" s="15" t="s">
        <v>101</v>
      </c>
      <c r="L319" s="15" t="s">
        <v>102</v>
      </c>
      <c r="M319" s="15" t="s">
        <v>103</v>
      </c>
      <c r="N319" s="15" t="s">
        <v>104</v>
      </c>
    </row>
    <row r="320" spans="1:14" x14ac:dyDescent="0.25">
      <c r="A320" s="15" t="s">
        <v>15</v>
      </c>
      <c r="B320">
        <v>49.8046875</v>
      </c>
      <c r="C320">
        <v>51.953413340314611</v>
      </c>
      <c r="D320">
        <v>79.1015625</v>
      </c>
      <c r="E320">
        <v>154.296875</v>
      </c>
      <c r="J320" s="15" t="s">
        <v>12</v>
      </c>
      <c r="K320">
        <v>0.1333333333333333</v>
      </c>
      <c r="L320">
        <v>2.0794400520130369</v>
      </c>
      <c r="M320">
        <v>0.2</v>
      </c>
      <c r="N320">
        <v>0.43333333333333329</v>
      </c>
    </row>
    <row r="321" spans="1:14" x14ac:dyDescent="0.25">
      <c r="A321" s="15" t="s">
        <v>25</v>
      </c>
      <c r="B321">
        <v>34.1796875</v>
      </c>
      <c r="C321">
        <v>59.981227333761311</v>
      </c>
      <c r="D321">
        <v>105.46875</v>
      </c>
      <c r="E321">
        <v>341.796875</v>
      </c>
      <c r="J321" s="15" t="s">
        <v>105</v>
      </c>
      <c r="K321">
        <v>0.1333333333333333</v>
      </c>
      <c r="L321">
        <v>1.98929962915978</v>
      </c>
      <c r="M321">
        <v>0.23333333333333331</v>
      </c>
      <c r="N321">
        <v>0.36666666666666659</v>
      </c>
    </row>
    <row r="322" spans="1:14" x14ac:dyDescent="0.25">
      <c r="A322" s="15" t="s">
        <v>18</v>
      </c>
      <c r="B322">
        <v>30.2734375</v>
      </c>
      <c r="C322">
        <v>46.609765561736147</v>
      </c>
      <c r="D322">
        <v>84.9609375</v>
      </c>
      <c r="E322">
        <v>131.8359375</v>
      </c>
    </row>
    <row r="323" spans="1:14" x14ac:dyDescent="0.25">
      <c r="A323" s="15" t="s">
        <v>26</v>
      </c>
      <c r="B323">
        <v>34.1796875</v>
      </c>
      <c r="C323">
        <v>67.048682454637699</v>
      </c>
      <c r="D323">
        <v>72.265625</v>
      </c>
      <c r="E323">
        <v>135.7421875</v>
      </c>
    </row>
    <row r="324" spans="1:14" x14ac:dyDescent="0.25">
      <c r="A324" s="15" t="s">
        <v>21</v>
      </c>
      <c r="B324">
        <v>49.8046875</v>
      </c>
      <c r="C324">
        <v>-56.457500963327448</v>
      </c>
      <c r="D324">
        <v>74.21875</v>
      </c>
      <c r="E324">
        <v>500</v>
      </c>
    </row>
    <row r="325" spans="1:14" x14ac:dyDescent="0.25">
      <c r="A325" s="15" t="s">
        <v>28</v>
      </c>
      <c r="B325">
        <v>25.390625</v>
      </c>
      <c r="C325">
        <v>36.518070497949331</v>
      </c>
      <c r="D325">
        <v>51.7578125</v>
      </c>
      <c r="E325">
        <v>285.15625</v>
      </c>
    </row>
    <row r="326" spans="1:14" x14ac:dyDescent="0.25">
      <c r="A326" s="15" t="s">
        <v>24</v>
      </c>
      <c r="B326">
        <v>49.8046875</v>
      </c>
      <c r="C326">
        <v>60.014755378812907</v>
      </c>
      <c r="D326">
        <v>104.4921875</v>
      </c>
      <c r="E326">
        <v>207.03125</v>
      </c>
    </row>
    <row r="327" spans="1:14" x14ac:dyDescent="0.25">
      <c r="A327" s="15" t="s">
        <v>29</v>
      </c>
      <c r="B327">
        <v>49.8046875</v>
      </c>
      <c r="C327">
        <v>-275.37545740046312</v>
      </c>
      <c r="D327">
        <v>51.7578125</v>
      </c>
      <c r="E327">
        <v>51.7578125</v>
      </c>
    </row>
    <row r="330" spans="1:14" x14ac:dyDescent="0.25">
      <c r="A330" s="3" t="s">
        <v>120</v>
      </c>
      <c r="J330" s="3" t="s">
        <v>123</v>
      </c>
    </row>
    <row r="331" spans="1:14" x14ac:dyDescent="0.25">
      <c r="A331" s="15"/>
      <c r="B331" s="15" t="s">
        <v>101</v>
      </c>
      <c r="C331" s="15" t="s">
        <v>102</v>
      </c>
      <c r="D331" s="15" t="s">
        <v>103</v>
      </c>
      <c r="E331" s="15" t="s">
        <v>104</v>
      </c>
      <c r="J331" s="15"/>
      <c r="K331" s="15" t="s">
        <v>101</v>
      </c>
      <c r="L331" s="15" t="s">
        <v>102</v>
      </c>
      <c r="M331" s="15" t="s">
        <v>103</v>
      </c>
      <c r="N331" s="15" t="s">
        <v>104</v>
      </c>
    </row>
    <row r="332" spans="1:14" x14ac:dyDescent="0.25">
      <c r="A332" s="15" t="s">
        <v>15</v>
      </c>
      <c r="B332">
        <v>25.390625</v>
      </c>
      <c r="C332">
        <v>68.556910901143837</v>
      </c>
      <c r="D332">
        <v>97.65625</v>
      </c>
      <c r="E332">
        <v>168.9453125</v>
      </c>
      <c r="J332" s="15" t="s">
        <v>12</v>
      </c>
      <c r="K332">
        <v>0.25</v>
      </c>
      <c r="L332">
        <v>0.79583588665227178</v>
      </c>
      <c r="M332">
        <v>0.75</v>
      </c>
      <c r="N332">
        <v>1.5</v>
      </c>
    </row>
    <row r="333" spans="1:14" x14ac:dyDescent="0.25">
      <c r="A333" s="15" t="s">
        <v>25</v>
      </c>
      <c r="B333">
        <v>39.0625</v>
      </c>
      <c r="C333">
        <v>53.709376594168518</v>
      </c>
      <c r="D333">
        <v>88.8671875</v>
      </c>
      <c r="E333">
        <v>114.2578125</v>
      </c>
      <c r="J333" s="15" t="s">
        <v>105</v>
      </c>
      <c r="K333">
        <v>0.25</v>
      </c>
      <c r="L333">
        <v>0.40208319824117061</v>
      </c>
      <c r="M333">
        <v>0.75</v>
      </c>
      <c r="N333">
        <v>0.75</v>
      </c>
    </row>
    <row r="334" spans="1:14" x14ac:dyDescent="0.25">
      <c r="A334" s="15" t="s">
        <v>18</v>
      </c>
      <c r="B334">
        <v>49.8046875</v>
      </c>
      <c r="C334">
        <v>71.497607845808702</v>
      </c>
      <c r="D334">
        <v>108.3984375</v>
      </c>
      <c r="E334">
        <v>155.2734375</v>
      </c>
    </row>
    <row r="335" spans="1:14" x14ac:dyDescent="0.25">
      <c r="A335" s="15" t="s">
        <v>26</v>
      </c>
      <c r="B335">
        <v>53.7109375</v>
      </c>
      <c r="C335">
        <v>73.316930818376022</v>
      </c>
      <c r="D335">
        <v>105.46875</v>
      </c>
      <c r="E335">
        <v>175.78125</v>
      </c>
    </row>
    <row r="336" spans="1:14" x14ac:dyDescent="0.25">
      <c r="A336" s="15" t="s">
        <v>21</v>
      </c>
      <c r="B336">
        <v>49.8046875</v>
      </c>
      <c r="C336">
        <v>53.601619086007076</v>
      </c>
      <c r="D336">
        <v>56.640625</v>
      </c>
      <c r="E336">
        <v>94.7265625</v>
      </c>
    </row>
    <row r="337" spans="1:14" x14ac:dyDescent="0.25">
      <c r="A337" s="15" t="s">
        <v>28</v>
      </c>
      <c r="B337">
        <v>49.8046875</v>
      </c>
      <c r="C337">
        <v>69.000852005760393</v>
      </c>
      <c r="D337">
        <v>80.078125</v>
      </c>
      <c r="E337">
        <v>136.71875</v>
      </c>
    </row>
    <row r="338" spans="1:14" x14ac:dyDescent="0.25">
      <c r="A338" s="15" t="s">
        <v>24</v>
      </c>
      <c r="B338">
        <v>33.203125</v>
      </c>
      <c r="C338">
        <v>77.712897293572752</v>
      </c>
      <c r="D338">
        <v>117.1875</v>
      </c>
      <c r="E338">
        <v>180.6640625</v>
      </c>
    </row>
    <row r="339" spans="1:14" x14ac:dyDescent="0.25">
      <c r="A339" s="15" t="s">
        <v>29</v>
      </c>
      <c r="B339">
        <v>49.8046875</v>
      </c>
      <c r="C339">
        <v>67.393462146872011</v>
      </c>
      <c r="D339">
        <v>88.8671875</v>
      </c>
      <c r="E339">
        <v>149.4140625</v>
      </c>
    </row>
    <row r="342" spans="1:14" x14ac:dyDescent="0.25">
      <c r="A342" s="3" t="s">
        <v>124</v>
      </c>
      <c r="J342" s="3" t="s">
        <v>125</v>
      </c>
    </row>
    <row r="343" spans="1:14" x14ac:dyDescent="0.25">
      <c r="A343" s="15"/>
      <c r="B343" s="15" t="s">
        <v>101</v>
      </c>
      <c r="C343" s="15" t="s">
        <v>102</v>
      </c>
      <c r="D343" s="15" t="s">
        <v>103</v>
      </c>
      <c r="E343" s="15" t="s">
        <v>104</v>
      </c>
      <c r="J343" s="15"/>
      <c r="K343" s="15" t="s">
        <v>101</v>
      </c>
      <c r="L343" s="15" t="s">
        <v>102</v>
      </c>
      <c r="M343" s="15" t="s">
        <v>103</v>
      </c>
      <c r="N343" s="15" t="s">
        <v>104</v>
      </c>
    </row>
    <row r="344" spans="1:14" x14ac:dyDescent="0.25">
      <c r="A344" s="15" t="s">
        <v>15</v>
      </c>
      <c r="B344">
        <v>49.8046875</v>
      </c>
      <c r="C344">
        <v>74.378995686881154</v>
      </c>
      <c r="D344">
        <v>85.9375</v>
      </c>
      <c r="E344">
        <v>180.6640625</v>
      </c>
      <c r="J344" s="15" t="s">
        <v>12</v>
      </c>
      <c r="K344">
        <v>3.3333333333333333E-2</v>
      </c>
      <c r="L344">
        <v>7.197553242749267</v>
      </c>
      <c r="M344">
        <v>0.26666666666666672</v>
      </c>
      <c r="N344">
        <v>0.5</v>
      </c>
    </row>
    <row r="345" spans="1:14" x14ac:dyDescent="0.25">
      <c r="A345" s="15" t="s">
        <v>25</v>
      </c>
      <c r="B345">
        <v>42.96875</v>
      </c>
      <c r="C345">
        <v>68.941576908473237</v>
      </c>
      <c r="D345">
        <v>113.28125</v>
      </c>
      <c r="E345">
        <v>190.4296875</v>
      </c>
      <c r="J345" s="15" t="s">
        <v>105</v>
      </c>
      <c r="K345">
        <v>3.3333333333333333E-2</v>
      </c>
      <c r="L345">
        <v>2.757036681998088</v>
      </c>
      <c r="M345">
        <v>0.1333333333333333</v>
      </c>
      <c r="N345">
        <v>0.33333333333333331</v>
      </c>
    </row>
    <row r="346" spans="1:14" x14ac:dyDescent="0.25">
      <c r="A346" s="15" t="s">
        <v>18</v>
      </c>
      <c r="B346">
        <v>50.78125</v>
      </c>
      <c r="C346">
        <v>73.807688858586332</v>
      </c>
      <c r="D346">
        <v>106.4453125</v>
      </c>
      <c r="E346">
        <v>193.359375</v>
      </c>
    </row>
    <row r="347" spans="1:14" x14ac:dyDescent="0.25">
      <c r="A347" s="15" t="s">
        <v>26</v>
      </c>
      <c r="B347">
        <v>42.96875</v>
      </c>
      <c r="C347">
        <v>70.019708082939616</v>
      </c>
      <c r="D347">
        <v>103.515625</v>
      </c>
      <c r="E347">
        <v>183.59375</v>
      </c>
    </row>
    <row r="348" spans="1:14" x14ac:dyDescent="0.25">
      <c r="A348" s="15" t="s">
        <v>21</v>
      </c>
      <c r="B348">
        <v>49.8046875</v>
      </c>
      <c r="C348">
        <v>42.667163295575591</v>
      </c>
      <c r="D348">
        <v>78.125</v>
      </c>
      <c r="E348">
        <v>208.984375</v>
      </c>
    </row>
    <row r="349" spans="1:14" x14ac:dyDescent="0.25">
      <c r="A349" s="15" t="s">
        <v>28</v>
      </c>
      <c r="B349">
        <v>23.4375</v>
      </c>
      <c r="C349">
        <v>70.498837351928927</v>
      </c>
      <c r="D349">
        <v>76.171875</v>
      </c>
      <c r="E349">
        <v>146.484375</v>
      </c>
    </row>
    <row r="350" spans="1:14" x14ac:dyDescent="0.25">
      <c r="A350" s="15" t="s">
        <v>24</v>
      </c>
      <c r="B350">
        <v>60.546875</v>
      </c>
      <c r="C350">
        <v>100.9325578752115</v>
      </c>
      <c r="D350">
        <v>157.2265625</v>
      </c>
      <c r="E350">
        <v>253.90625</v>
      </c>
    </row>
    <row r="351" spans="1:14" x14ac:dyDescent="0.25">
      <c r="A351" s="15" t="s">
        <v>29</v>
      </c>
      <c r="B351">
        <v>49.8046875</v>
      </c>
      <c r="C351">
        <v>50.811008966821639</v>
      </c>
      <c r="D351">
        <v>51.7578125</v>
      </c>
      <c r="E351">
        <v>51.7578125</v>
      </c>
    </row>
    <row r="354" spans="1:14" x14ac:dyDescent="0.25">
      <c r="A354" s="3" t="s">
        <v>126</v>
      </c>
      <c r="J354" s="3" t="s">
        <v>138</v>
      </c>
    </row>
    <row r="355" spans="1:14" x14ac:dyDescent="0.25">
      <c r="A355" s="15"/>
      <c r="B355" s="15" t="s">
        <v>101</v>
      </c>
      <c r="C355" s="15" t="s">
        <v>102</v>
      </c>
      <c r="D355" s="15" t="s">
        <v>103</v>
      </c>
      <c r="E355" s="15" t="s">
        <v>104</v>
      </c>
      <c r="J355" s="15"/>
      <c r="K355" s="15" t="s">
        <v>101</v>
      </c>
      <c r="L355" s="15" t="s">
        <v>102</v>
      </c>
      <c r="M355" s="15" t="s">
        <v>103</v>
      </c>
      <c r="N355" s="15" t="s">
        <v>104</v>
      </c>
    </row>
    <row r="356" spans="1:14" x14ac:dyDescent="0.25">
      <c r="A356" s="15" t="s">
        <v>15</v>
      </c>
      <c r="B356">
        <v>13.671875</v>
      </c>
      <c r="C356">
        <v>37.729988721478612</v>
      </c>
      <c r="D356">
        <v>52.734375</v>
      </c>
      <c r="E356">
        <v>96.6796875</v>
      </c>
      <c r="J356" s="15" t="s">
        <v>12</v>
      </c>
      <c r="K356">
        <v>0.1</v>
      </c>
      <c r="L356">
        <v>1.0636176589802679</v>
      </c>
      <c r="M356">
        <v>1.45</v>
      </c>
      <c r="N356">
        <v>2.1</v>
      </c>
    </row>
    <row r="357" spans="1:14" x14ac:dyDescent="0.25">
      <c r="A357" s="15" t="s">
        <v>25</v>
      </c>
      <c r="B357">
        <v>28.3203125</v>
      </c>
      <c r="C357">
        <v>52.698491995893697</v>
      </c>
      <c r="D357">
        <v>95.703125</v>
      </c>
      <c r="E357">
        <v>170.8984375</v>
      </c>
      <c r="J357" s="15" t="s">
        <v>105</v>
      </c>
      <c r="K357">
        <v>0.2</v>
      </c>
      <c r="L357">
        <v>1.3214515795985879</v>
      </c>
      <c r="M357">
        <v>1.25</v>
      </c>
      <c r="N357">
        <v>2.1</v>
      </c>
    </row>
    <row r="358" spans="1:14" x14ac:dyDescent="0.25">
      <c r="A358" s="15" t="s">
        <v>18</v>
      </c>
      <c r="B358">
        <v>43.9453125</v>
      </c>
      <c r="C358">
        <v>47.541895966465418</v>
      </c>
      <c r="D358">
        <v>53.7109375</v>
      </c>
      <c r="E358">
        <v>93.75</v>
      </c>
    </row>
    <row r="359" spans="1:14" x14ac:dyDescent="0.25">
      <c r="A359" s="15" t="s">
        <v>26</v>
      </c>
      <c r="B359">
        <v>37.109375</v>
      </c>
      <c r="C359">
        <v>57.409679729161873</v>
      </c>
      <c r="D359">
        <v>91.796875</v>
      </c>
      <c r="E359">
        <v>147.4609375</v>
      </c>
    </row>
    <row r="360" spans="1:14" x14ac:dyDescent="0.25">
      <c r="A360" s="15" t="s">
        <v>21</v>
      </c>
      <c r="B360">
        <v>10.7421875</v>
      </c>
      <c r="C360">
        <v>35.274170764299868</v>
      </c>
      <c r="D360">
        <v>29.296875</v>
      </c>
      <c r="E360">
        <v>54.6875</v>
      </c>
    </row>
    <row r="361" spans="1:14" x14ac:dyDescent="0.25">
      <c r="A361" s="15" t="s">
        <v>28</v>
      </c>
      <c r="B361">
        <v>63.4765625</v>
      </c>
      <c r="C361">
        <v>76.355534606353061</v>
      </c>
      <c r="D361">
        <v>87.890625</v>
      </c>
      <c r="E361">
        <v>136.71875</v>
      </c>
    </row>
    <row r="362" spans="1:14" x14ac:dyDescent="0.25">
      <c r="A362" s="15" t="s">
        <v>24</v>
      </c>
      <c r="B362">
        <v>56.640625</v>
      </c>
      <c r="C362">
        <v>78.375571930060289</v>
      </c>
      <c r="D362">
        <v>93.75</v>
      </c>
      <c r="E362">
        <v>136.71875</v>
      </c>
    </row>
    <row r="363" spans="1:14" x14ac:dyDescent="0.25">
      <c r="A363" s="15" t="s">
        <v>29</v>
      </c>
      <c r="B363">
        <v>49.8046875</v>
      </c>
      <c r="C363">
        <v>74.166317395731284</v>
      </c>
      <c r="D363">
        <v>78.125</v>
      </c>
      <c r="E363">
        <v>113.28125</v>
      </c>
    </row>
    <row r="366" spans="1:14" x14ac:dyDescent="0.25">
      <c r="A366" s="3"/>
      <c r="J366" s="18"/>
      <c r="K366" s="17"/>
      <c r="L366" s="17"/>
      <c r="M366" s="17"/>
      <c r="N366" s="17"/>
    </row>
    <row r="367" spans="1:14" x14ac:dyDescent="0.25">
      <c r="A367" s="16"/>
      <c r="B367" s="16"/>
      <c r="C367" s="16"/>
      <c r="D367" s="16"/>
      <c r="E367" s="16"/>
      <c r="J367" s="16"/>
      <c r="K367" s="16"/>
      <c r="L367" s="16"/>
      <c r="M367" s="16"/>
      <c r="N367" s="16"/>
    </row>
    <row r="368" spans="1:14" x14ac:dyDescent="0.25">
      <c r="A368" s="16"/>
      <c r="B368" s="17"/>
      <c r="C368" s="17"/>
      <c r="D368" s="17"/>
      <c r="E368" s="17"/>
      <c r="J368" s="16"/>
      <c r="K368" s="17"/>
      <c r="L368" s="17"/>
      <c r="M368" s="17"/>
      <c r="N368" s="17"/>
    </row>
    <row r="369" spans="1:14" x14ac:dyDescent="0.25">
      <c r="A369" s="16"/>
      <c r="B369" s="17"/>
      <c r="C369" s="17"/>
      <c r="D369" s="17"/>
      <c r="E369" s="17"/>
      <c r="J369" s="16"/>
      <c r="K369" s="17"/>
      <c r="L369" s="17"/>
      <c r="M369" s="17"/>
      <c r="N369" s="17"/>
    </row>
    <row r="370" spans="1:14" x14ac:dyDescent="0.25">
      <c r="A370" s="16"/>
      <c r="B370" s="17"/>
      <c r="C370" s="17"/>
      <c r="D370" s="17"/>
      <c r="E370" s="17"/>
      <c r="J370" s="17"/>
      <c r="K370" s="17"/>
      <c r="L370" s="17"/>
      <c r="M370" s="17"/>
      <c r="N370" s="17"/>
    </row>
    <row r="371" spans="1:14" x14ac:dyDescent="0.25">
      <c r="A371" s="16"/>
      <c r="B371" s="17"/>
      <c r="C371" s="17"/>
      <c r="D371" s="17"/>
      <c r="E371" s="17"/>
      <c r="J371" s="17"/>
      <c r="K371" s="17"/>
      <c r="L371" s="17"/>
      <c r="M371" s="17"/>
      <c r="N371" s="17"/>
    </row>
    <row r="372" spans="1:14" x14ac:dyDescent="0.25">
      <c r="A372" s="16"/>
      <c r="B372" s="17"/>
      <c r="C372" s="17"/>
      <c r="D372" s="17"/>
      <c r="E372" s="17"/>
      <c r="J372" s="17"/>
      <c r="K372" s="17"/>
      <c r="L372" s="17"/>
      <c r="M372" s="17"/>
      <c r="N372" s="17"/>
    </row>
    <row r="373" spans="1:14" x14ac:dyDescent="0.25">
      <c r="A373" s="16"/>
      <c r="B373" s="17"/>
      <c r="C373" s="17"/>
      <c r="D373" s="17"/>
      <c r="E373" s="17"/>
      <c r="J373" s="17"/>
      <c r="K373" s="17"/>
      <c r="L373" s="17"/>
      <c r="M373" s="17"/>
      <c r="N373" s="17"/>
    </row>
    <row r="374" spans="1:14" x14ac:dyDescent="0.25">
      <c r="A374" s="16"/>
      <c r="B374" s="17"/>
      <c r="C374" s="17"/>
      <c r="D374" s="17"/>
      <c r="E374" s="17"/>
      <c r="J374" s="17"/>
      <c r="K374" s="17"/>
      <c r="L374" s="17"/>
      <c r="M374" s="17"/>
      <c r="N374" s="17"/>
    </row>
    <row r="375" spans="1:14" x14ac:dyDescent="0.25">
      <c r="A375" s="16"/>
      <c r="B375" s="17"/>
      <c r="C375" s="17"/>
      <c r="D375" s="17"/>
      <c r="E375" s="17"/>
      <c r="J375" s="17"/>
      <c r="K375" s="17"/>
      <c r="L375" s="17"/>
      <c r="M375" s="17"/>
      <c r="N375" s="17"/>
    </row>
    <row r="376" spans="1:14" x14ac:dyDescent="0.25">
      <c r="A376" s="17"/>
      <c r="B376" s="17"/>
      <c r="C376" s="17"/>
      <c r="D376" s="17"/>
      <c r="E376" s="17"/>
      <c r="J376" s="17"/>
      <c r="K376" s="17"/>
      <c r="L376" s="17"/>
      <c r="M376" s="17"/>
      <c r="N376" s="17"/>
    </row>
    <row r="377" spans="1:14" x14ac:dyDescent="0.25">
      <c r="A377" s="17"/>
      <c r="B377" s="17"/>
      <c r="C377" s="17"/>
      <c r="D377" s="17"/>
      <c r="E377" s="17"/>
      <c r="J377" s="17"/>
      <c r="K377" s="17"/>
      <c r="L377" s="17"/>
      <c r="M377" s="17"/>
      <c r="N377" s="17"/>
    </row>
    <row r="378" spans="1:14" x14ac:dyDescent="0.25">
      <c r="A378" s="18"/>
      <c r="B378" s="17"/>
      <c r="C378" s="17"/>
      <c r="D378" s="17"/>
      <c r="E378" s="17"/>
      <c r="J378" s="18"/>
      <c r="K378" s="17"/>
      <c r="L378" s="17"/>
      <c r="M378" s="17"/>
      <c r="N378" s="17"/>
    </row>
    <row r="379" spans="1:14" x14ac:dyDescent="0.25">
      <c r="A379" s="16"/>
      <c r="B379" s="16"/>
      <c r="C379" s="16"/>
      <c r="D379" s="16"/>
      <c r="E379" s="16"/>
      <c r="J379" s="16"/>
      <c r="K379" s="16"/>
      <c r="L379" s="16"/>
      <c r="M379" s="16"/>
      <c r="N379" s="16"/>
    </row>
    <row r="380" spans="1:14" x14ac:dyDescent="0.25">
      <c r="A380" s="16"/>
      <c r="B380" s="17"/>
      <c r="C380" s="17"/>
      <c r="D380" s="17"/>
      <c r="E380" s="17"/>
      <c r="J380" s="16"/>
      <c r="K380" s="17"/>
      <c r="L380" s="17"/>
      <c r="M380" s="17"/>
      <c r="N380" s="17"/>
    </row>
    <row r="381" spans="1:14" x14ac:dyDescent="0.25">
      <c r="A381" s="16"/>
      <c r="B381" s="17"/>
      <c r="C381" s="17"/>
      <c r="D381" s="17"/>
      <c r="E381" s="17"/>
      <c r="J381" s="16"/>
      <c r="K381" s="17"/>
      <c r="L381" s="17"/>
      <c r="M381" s="17"/>
      <c r="N381" s="17"/>
    </row>
    <row r="382" spans="1:14" x14ac:dyDescent="0.25">
      <c r="A382" s="16"/>
      <c r="B382" s="17"/>
      <c r="C382" s="17"/>
      <c r="D382" s="17"/>
      <c r="E382" s="17"/>
      <c r="J382" s="17"/>
      <c r="K382" s="17"/>
      <c r="L382" s="17"/>
      <c r="M382" s="17"/>
      <c r="N382" s="17"/>
    </row>
    <row r="383" spans="1:14" x14ac:dyDescent="0.25">
      <c r="A383" s="16"/>
      <c r="B383" s="17"/>
      <c r="C383" s="17"/>
      <c r="D383" s="17"/>
      <c r="E383" s="17"/>
      <c r="J383" s="17"/>
      <c r="K383" s="17"/>
      <c r="L383" s="17"/>
      <c r="M383" s="17"/>
      <c r="N383" s="17"/>
    </row>
    <row r="384" spans="1:14" x14ac:dyDescent="0.25">
      <c r="A384" s="16"/>
      <c r="B384" s="17"/>
      <c r="C384" s="17"/>
      <c r="D384" s="17"/>
      <c r="E384" s="17"/>
    </row>
    <row r="385" spans="1:5" x14ac:dyDescent="0.25">
      <c r="A385" s="16"/>
      <c r="B385" s="17"/>
      <c r="C385" s="17"/>
      <c r="D385" s="17"/>
      <c r="E385" s="17"/>
    </row>
    <row r="386" spans="1:5" x14ac:dyDescent="0.25">
      <c r="A386" s="16"/>
      <c r="B386" s="17"/>
      <c r="C386" s="17"/>
      <c r="D386" s="17"/>
      <c r="E386" s="17"/>
    </row>
    <row r="387" spans="1:5" x14ac:dyDescent="0.25">
      <c r="A387" s="16"/>
      <c r="B387" s="17"/>
      <c r="C387" s="17"/>
      <c r="D387" s="17"/>
      <c r="E387" s="17"/>
    </row>
    <row r="390" spans="1:5" x14ac:dyDescent="0.25">
      <c r="A390" s="3" t="s">
        <v>135</v>
      </c>
    </row>
    <row r="391" spans="1:5" x14ac:dyDescent="0.25">
      <c r="A391" s="46"/>
      <c r="B391" s="46" t="s">
        <v>101</v>
      </c>
      <c r="C391" s="46" t="s">
        <v>102</v>
      </c>
      <c r="D391" s="46" t="s">
        <v>103</v>
      </c>
      <c r="E391" s="46" t="s">
        <v>104</v>
      </c>
    </row>
    <row r="392" spans="1:5" x14ac:dyDescent="0.25">
      <c r="A392" s="46" t="s">
        <v>15</v>
      </c>
      <c r="B392">
        <v>0.9765625</v>
      </c>
      <c r="C392">
        <v>3.7593701743179708</v>
      </c>
      <c r="D392">
        <v>5.859375</v>
      </c>
      <c r="E392">
        <v>7.8125</v>
      </c>
    </row>
    <row r="393" spans="1:5" x14ac:dyDescent="0.25">
      <c r="A393" s="46" t="s">
        <v>25</v>
      </c>
      <c r="B393">
        <v>0.9765625</v>
      </c>
      <c r="C393">
        <v>4.3184300733869492</v>
      </c>
      <c r="D393">
        <v>5.859375</v>
      </c>
      <c r="E393">
        <v>7.8125</v>
      </c>
    </row>
    <row r="394" spans="1:5" x14ac:dyDescent="0.25">
      <c r="A394" s="46" t="s">
        <v>18</v>
      </c>
      <c r="B394">
        <v>0.9765625</v>
      </c>
      <c r="C394">
        <v>3.8278518439591949</v>
      </c>
      <c r="D394">
        <v>5.859375</v>
      </c>
      <c r="E394">
        <v>7.8125</v>
      </c>
    </row>
    <row r="395" spans="1:5" x14ac:dyDescent="0.25">
      <c r="A395" s="46" t="s">
        <v>26</v>
      </c>
      <c r="B395">
        <v>1.953125</v>
      </c>
      <c r="C395">
        <v>3.8990434962345408</v>
      </c>
      <c r="D395">
        <v>5.859375</v>
      </c>
      <c r="E395">
        <v>7.8125</v>
      </c>
    </row>
    <row r="396" spans="1:5" x14ac:dyDescent="0.25">
      <c r="A396" s="46" t="s">
        <v>21</v>
      </c>
      <c r="B396">
        <v>1.953125</v>
      </c>
      <c r="C396">
        <v>3.8801094644794061</v>
      </c>
      <c r="D396">
        <v>5.859375</v>
      </c>
      <c r="E396">
        <v>7.8125</v>
      </c>
    </row>
    <row r="397" spans="1:5" x14ac:dyDescent="0.25">
      <c r="A397" s="46" t="s">
        <v>28</v>
      </c>
      <c r="B397">
        <v>0.9765625</v>
      </c>
      <c r="C397">
        <v>3.58461025950976</v>
      </c>
      <c r="D397">
        <v>5.859375</v>
      </c>
      <c r="E397">
        <v>7.8125</v>
      </c>
    </row>
    <row r="398" spans="1:5" x14ac:dyDescent="0.25">
      <c r="A398" s="46" t="s">
        <v>24</v>
      </c>
      <c r="B398">
        <v>0.9765625</v>
      </c>
      <c r="C398">
        <v>3.9567476454231731</v>
      </c>
      <c r="D398">
        <v>5.859375</v>
      </c>
      <c r="E398">
        <v>7.8125</v>
      </c>
    </row>
    <row r="399" spans="1:5" x14ac:dyDescent="0.25">
      <c r="A399" s="46" t="s">
        <v>29</v>
      </c>
      <c r="B399">
        <v>1.953125</v>
      </c>
      <c r="C399">
        <v>3.937759950894125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22" workbookViewId="0">
      <selection activeCell="P22" sqref="P22"/>
    </sheetView>
  </sheetViews>
  <sheetFormatPr defaultColWidth="11.42578125" defaultRowHeight="15" x14ac:dyDescent="0.25"/>
  <sheetData>
    <row r="1" spans="1:18" x14ac:dyDescent="0.25">
      <c r="A1" s="3" t="s">
        <v>0</v>
      </c>
      <c r="B1" s="2" t="s">
        <v>1</v>
      </c>
      <c r="C1" s="3" t="s">
        <v>128</v>
      </c>
      <c r="D1" s="2">
        <v>160</v>
      </c>
    </row>
    <row r="2" spans="1:18" x14ac:dyDescent="0.25">
      <c r="A2" s="3" t="s">
        <v>2</v>
      </c>
      <c r="B2" s="2">
        <v>44</v>
      </c>
      <c r="C2" s="3" t="s">
        <v>129</v>
      </c>
      <c r="D2" s="2">
        <v>74.8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131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47"/>
      <c r="I7" s="47" t="s">
        <v>12</v>
      </c>
      <c r="J7" s="47" t="s">
        <v>13</v>
      </c>
      <c r="P7" s="50"/>
      <c r="Q7" s="50" t="s">
        <v>12</v>
      </c>
      <c r="R7" s="50" t="s">
        <v>13</v>
      </c>
    </row>
    <row r="8" spans="1:18" x14ac:dyDescent="0.25">
      <c r="A8" s="3" t="s">
        <v>14</v>
      </c>
      <c r="B8">
        <v>7.9508916111119996</v>
      </c>
      <c r="C8">
        <v>19.255729427544789</v>
      </c>
      <c r="H8" s="47" t="s">
        <v>15</v>
      </c>
      <c r="I8">
        <v>7.8176748037693145E-2</v>
      </c>
      <c r="J8">
        <v>6.3412168229808108E-2</v>
      </c>
      <c r="P8" s="50" t="s">
        <v>16</v>
      </c>
      <c r="Q8">
        <v>0.30892298506132537</v>
      </c>
      <c r="R8">
        <v>0.1903424562788045</v>
      </c>
    </row>
    <row r="9" spans="1:18" x14ac:dyDescent="0.25">
      <c r="A9" s="3" t="s">
        <v>17</v>
      </c>
      <c r="B9">
        <v>27.903752350071411</v>
      </c>
      <c r="C9">
        <v>44.502745766970527</v>
      </c>
      <c r="H9" s="47" t="s">
        <v>18</v>
      </c>
      <c r="I9">
        <v>0.19810640361081039</v>
      </c>
      <c r="J9">
        <v>0.19103087595424609</v>
      </c>
      <c r="P9" s="50" t="s">
        <v>19</v>
      </c>
      <c r="Q9">
        <v>8.1058808501125128</v>
      </c>
      <c r="R9">
        <v>10.29711969539067</v>
      </c>
    </row>
    <row r="10" spans="1:18" x14ac:dyDescent="0.25">
      <c r="A10" s="3" t="s">
        <v>20</v>
      </c>
      <c r="B10">
        <v>18.7487368311483</v>
      </c>
      <c r="C10">
        <v>62.625362617307452</v>
      </c>
      <c r="H10" s="47" t="s">
        <v>21</v>
      </c>
      <c r="I10">
        <v>0.29622137431186357</v>
      </c>
      <c r="J10">
        <v>0.1775250489176286</v>
      </c>
      <c r="P10" s="50" t="s">
        <v>22</v>
      </c>
      <c r="Q10">
        <v>86.086098607174677</v>
      </c>
      <c r="R10">
        <v>91.87452841743476</v>
      </c>
    </row>
    <row r="11" spans="1:18" x14ac:dyDescent="0.25">
      <c r="A11" s="3" t="s">
        <v>23</v>
      </c>
      <c r="B11">
        <v>18.9394430508125</v>
      </c>
      <c r="C11">
        <v>34.624584201956409</v>
      </c>
      <c r="H11" s="47" t="s">
        <v>24</v>
      </c>
      <c r="I11">
        <v>0.28274877684095201</v>
      </c>
      <c r="J11">
        <v>0.2284673021465482</v>
      </c>
    </row>
    <row r="12" spans="1:18" x14ac:dyDescent="0.25">
      <c r="H12" s="47" t="s">
        <v>25</v>
      </c>
      <c r="I12">
        <v>5.885983665402441E-2</v>
      </c>
      <c r="J12">
        <v>0.1067813369728082</v>
      </c>
    </row>
    <row r="13" spans="1:18" x14ac:dyDescent="0.25">
      <c r="H13" s="47" t="s">
        <v>26</v>
      </c>
      <c r="I13">
        <v>0.37311014460957048</v>
      </c>
      <c r="J13">
        <v>0.26723133486782258</v>
      </c>
      <c r="P13" s="50" t="s">
        <v>27</v>
      </c>
      <c r="Q13">
        <v>3607.1249032165392</v>
      </c>
    </row>
    <row r="14" spans="1:18" x14ac:dyDescent="0.25">
      <c r="H14" s="47" t="s">
        <v>28</v>
      </c>
      <c r="I14">
        <v>0.48391513459830982</v>
      </c>
      <c r="J14">
        <v>0.37616527327811428</v>
      </c>
    </row>
    <row r="15" spans="1:18" x14ac:dyDescent="0.25">
      <c r="H15" s="47" t="s">
        <v>29</v>
      </c>
      <c r="I15">
        <v>0.52952346087505497</v>
      </c>
      <c r="J15">
        <v>0.34442671233003619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47"/>
      <c r="I20" s="47" t="s">
        <v>12</v>
      </c>
      <c r="J20" s="47" t="s">
        <v>13</v>
      </c>
      <c r="P20" s="50"/>
      <c r="Q20" s="50" t="s">
        <v>12</v>
      </c>
      <c r="R20" s="50" t="s">
        <v>13</v>
      </c>
    </row>
    <row r="21" spans="1:18" x14ac:dyDescent="0.25">
      <c r="A21" s="3" t="s">
        <v>14</v>
      </c>
      <c r="B21">
        <v>6.1330395038949197</v>
      </c>
      <c r="C21">
        <v>18.686310005623401</v>
      </c>
      <c r="H21" s="47" t="s">
        <v>15</v>
      </c>
      <c r="I21">
        <v>0.16278860961075131</v>
      </c>
      <c r="J21">
        <v>0.16936586089829711</v>
      </c>
      <c r="P21" s="50" t="s">
        <v>16</v>
      </c>
      <c r="Q21">
        <v>-9.2445137352377263E-2</v>
      </c>
      <c r="R21">
        <v>0.17762348452647039</v>
      </c>
    </row>
    <row r="22" spans="1:18" x14ac:dyDescent="0.25">
      <c r="A22" s="3" t="s">
        <v>17</v>
      </c>
      <c r="B22">
        <v>19.094006969437469</v>
      </c>
      <c r="C22">
        <v>15.737520010021431</v>
      </c>
      <c r="H22" s="47" t="s">
        <v>18</v>
      </c>
      <c r="I22">
        <v>0.26022292016809562</v>
      </c>
      <c r="J22">
        <v>0.2081541913365772</v>
      </c>
      <c r="P22" s="50" t="s">
        <v>19</v>
      </c>
      <c r="Q22">
        <v>3.1220115705014151</v>
      </c>
      <c r="R22">
        <v>6.4339750462506471</v>
      </c>
    </row>
    <row r="23" spans="1:18" x14ac:dyDescent="0.25">
      <c r="A23" s="3" t="s">
        <v>20</v>
      </c>
      <c r="B23">
        <v>15.119315917727031</v>
      </c>
      <c r="C23">
        <v>16.689089292389589</v>
      </c>
      <c r="H23" s="47" t="s">
        <v>21</v>
      </c>
      <c r="I23">
        <v>0.59840297064352954</v>
      </c>
      <c r="J23">
        <v>0.68979662855382662</v>
      </c>
      <c r="P23" s="50" t="s">
        <v>22</v>
      </c>
      <c r="Q23">
        <v>17.911197333932851</v>
      </c>
      <c r="R23">
        <v>31.80088939664012</v>
      </c>
    </row>
    <row r="24" spans="1:18" x14ac:dyDescent="0.25">
      <c r="A24" s="3" t="s">
        <v>23</v>
      </c>
      <c r="B24">
        <v>14.67294265418681</v>
      </c>
      <c r="C24">
        <v>9.2116577643794084</v>
      </c>
      <c r="H24" s="47" t="s">
        <v>24</v>
      </c>
      <c r="I24">
        <v>0.51010939352397644</v>
      </c>
      <c r="J24">
        <v>0.43038586827118658</v>
      </c>
    </row>
    <row r="25" spans="1:18" x14ac:dyDescent="0.25">
      <c r="H25" s="47" t="s">
        <v>25</v>
      </c>
      <c r="I25">
        <v>0.19404512739740931</v>
      </c>
      <c r="J25">
        <v>0.24400624100998239</v>
      </c>
    </row>
    <row r="26" spans="1:18" x14ac:dyDescent="0.25">
      <c r="H26" s="47" t="s">
        <v>26</v>
      </c>
      <c r="I26">
        <v>0.67613570669405554</v>
      </c>
      <c r="J26">
        <v>0.62033369540370376</v>
      </c>
      <c r="P26" s="50" t="s">
        <v>27</v>
      </c>
      <c r="Q26">
        <v>134.82972411449271</v>
      </c>
    </row>
    <row r="27" spans="1:18" x14ac:dyDescent="0.25">
      <c r="H27" s="47" t="s">
        <v>28</v>
      </c>
      <c r="I27">
        <v>0.45716404895874613</v>
      </c>
      <c r="J27">
        <v>0.43099140445820788</v>
      </c>
    </row>
    <row r="28" spans="1:18" x14ac:dyDescent="0.25">
      <c r="H28" s="47" t="s">
        <v>29</v>
      </c>
      <c r="I28">
        <v>0.21694746058252329</v>
      </c>
      <c r="J28">
        <v>0.24242758265020309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47"/>
      <c r="I33" s="47" t="s">
        <v>12</v>
      </c>
      <c r="J33" s="47" t="s">
        <v>13</v>
      </c>
      <c r="P33" s="50"/>
      <c r="Q33" s="50" t="s">
        <v>12</v>
      </c>
      <c r="R33" s="50" t="s">
        <v>13</v>
      </c>
    </row>
    <row r="34" spans="1:18" x14ac:dyDescent="0.25">
      <c r="A34" s="3" t="s">
        <v>14</v>
      </c>
      <c r="B34">
        <v>8.2888254919237383</v>
      </c>
      <c r="C34">
        <v>23.730774339315879</v>
      </c>
      <c r="H34" s="47" t="s">
        <v>15</v>
      </c>
      <c r="I34">
        <v>0.37658988657441328</v>
      </c>
      <c r="J34">
        <v>0.29106151056496671</v>
      </c>
      <c r="P34" s="50" t="s">
        <v>16</v>
      </c>
      <c r="Q34">
        <v>1.4586572813230889</v>
      </c>
      <c r="R34">
        <v>-1.119021937984517</v>
      </c>
    </row>
    <row r="35" spans="1:18" x14ac:dyDescent="0.25">
      <c r="A35" s="3" t="s">
        <v>17</v>
      </c>
      <c r="B35">
        <v>22.951462754719639</v>
      </c>
      <c r="C35">
        <v>48.39049257042943</v>
      </c>
      <c r="H35" s="47" t="s">
        <v>18</v>
      </c>
      <c r="I35">
        <v>0.32446823964026589</v>
      </c>
      <c r="J35">
        <v>0.259951710025495</v>
      </c>
      <c r="P35" s="50" t="s">
        <v>19</v>
      </c>
      <c r="Q35">
        <v>43.751286824305843</v>
      </c>
      <c r="R35">
        <v>51.096735510189554</v>
      </c>
    </row>
    <row r="36" spans="1:18" x14ac:dyDescent="0.25">
      <c r="A36" s="3" t="s">
        <v>20</v>
      </c>
      <c r="B36">
        <v>48.788560184709517</v>
      </c>
      <c r="C36">
        <v>28.561191249035119</v>
      </c>
      <c r="H36" s="47" t="s">
        <v>21</v>
      </c>
      <c r="I36">
        <v>0.3512190750714429</v>
      </c>
      <c r="J36">
        <v>0.42045490125051771</v>
      </c>
      <c r="P36" s="50" t="s">
        <v>22</v>
      </c>
      <c r="Q36">
        <v>256.89531895557661</v>
      </c>
      <c r="R36">
        <v>272.08093574265149</v>
      </c>
    </row>
    <row r="37" spans="1:18" x14ac:dyDescent="0.25">
      <c r="A37" s="3" t="s">
        <v>23</v>
      </c>
      <c r="B37">
        <v>32.326972834816679</v>
      </c>
      <c r="C37">
        <v>55.285591264214709</v>
      </c>
      <c r="H37" s="47" t="s">
        <v>24</v>
      </c>
      <c r="I37">
        <v>0.53309440772392769</v>
      </c>
      <c r="J37">
        <v>0.58109360744144123</v>
      </c>
    </row>
    <row r="38" spans="1:18" x14ac:dyDescent="0.25">
      <c r="H38" s="47" t="s">
        <v>25</v>
      </c>
      <c r="I38">
        <v>0.35639720974490419</v>
      </c>
      <c r="J38">
        <v>0.21913209278493839</v>
      </c>
    </row>
    <row r="39" spans="1:18" x14ac:dyDescent="0.25">
      <c r="H39" s="47" t="s">
        <v>26</v>
      </c>
      <c r="I39">
        <v>0.38423916829207388</v>
      </c>
      <c r="J39">
        <v>0.22431960410394031</v>
      </c>
      <c r="P39" s="50" t="s">
        <v>27</v>
      </c>
      <c r="Q39">
        <v>12861.41226522374</v>
      </c>
    </row>
    <row r="40" spans="1:18" x14ac:dyDescent="0.25">
      <c r="H40" s="47" t="s">
        <v>28</v>
      </c>
      <c r="I40">
        <v>0.2602207234729273</v>
      </c>
      <c r="J40">
        <v>0.55711150000676513</v>
      </c>
    </row>
    <row r="41" spans="1:18" x14ac:dyDescent="0.25">
      <c r="H41" s="47" t="s">
        <v>29</v>
      </c>
      <c r="I41">
        <v>0.27563670600447232</v>
      </c>
      <c r="J41">
        <v>0.18052052969622739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47"/>
      <c r="I46" s="47" t="s">
        <v>12</v>
      </c>
      <c r="J46" s="47" t="s">
        <v>13</v>
      </c>
      <c r="P46" s="50"/>
      <c r="Q46" s="50" t="s">
        <v>12</v>
      </c>
      <c r="R46" s="50" t="s">
        <v>13</v>
      </c>
    </row>
    <row r="47" spans="1:18" x14ac:dyDescent="0.25">
      <c r="A47" s="3" t="s">
        <v>14</v>
      </c>
      <c r="B47">
        <v>5.7560827649227999</v>
      </c>
      <c r="C47">
        <v>19.275486294570531</v>
      </c>
      <c r="H47" s="47" t="s">
        <v>15</v>
      </c>
      <c r="I47">
        <v>0.68441642133627834</v>
      </c>
      <c r="J47">
        <v>0.68968517545340102</v>
      </c>
      <c r="P47" s="50" t="s">
        <v>16</v>
      </c>
      <c r="Q47">
        <v>-0.68290803220746055</v>
      </c>
      <c r="R47">
        <v>17.148490392723261</v>
      </c>
    </row>
    <row r="48" spans="1:18" x14ac:dyDescent="0.25">
      <c r="A48" s="3" t="s">
        <v>17</v>
      </c>
      <c r="B48">
        <v>27.801722582700361</v>
      </c>
      <c r="C48">
        <v>22.709170110537158</v>
      </c>
      <c r="H48" s="47" t="s">
        <v>18</v>
      </c>
      <c r="I48">
        <v>0.53131935530749963</v>
      </c>
      <c r="J48">
        <v>0.39128543082491901</v>
      </c>
      <c r="P48" s="50" t="s">
        <v>19</v>
      </c>
      <c r="Q48">
        <v>16.60720053889812</v>
      </c>
      <c r="R48">
        <v>30.240704574871359</v>
      </c>
    </row>
    <row r="49" spans="1:18" x14ac:dyDescent="0.25">
      <c r="A49" s="3" t="s">
        <v>20</v>
      </c>
      <c r="B49">
        <v>51.613037037246322</v>
      </c>
      <c r="C49">
        <v>37.984781120612602</v>
      </c>
      <c r="H49" s="47" t="s">
        <v>21</v>
      </c>
      <c r="I49">
        <v>0.71422046660943816</v>
      </c>
      <c r="J49">
        <v>0.64612017973398406</v>
      </c>
      <c r="P49" s="50" t="s">
        <v>22</v>
      </c>
      <c r="Q49">
        <v>89.451569641607989</v>
      </c>
      <c r="R49">
        <v>163.59145182900431</v>
      </c>
    </row>
    <row r="50" spans="1:18" x14ac:dyDescent="0.25">
      <c r="A50" s="3" t="s">
        <v>23</v>
      </c>
      <c r="B50">
        <v>39.625342206342189</v>
      </c>
      <c r="C50">
        <v>92.403149605860619</v>
      </c>
      <c r="H50" s="47" t="s">
        <v>24</v>
      </c>
      <c r="I50">
        <v>0.7905400703499792</v>
      </c>
      <c r="J50">
        <v>0.89192612230954493</v>
      </c>
    </row>
    <row r="51" spans="1:18" x14ac:dyDescent="0.25">
      <c r="H51" s="47" t="s">
        <v>25</v>
      </c>
      <c r="I51">
        <v>0.32441190593173708</v>
      </c>
      <c r="J51">
        <v>0.32768072201483822</v>
      </c>
    </row>
    <row r="52" spans="1:18" x14ac:dyDescent="0.25">
      <c r="H52" s="47" t="s">
        <v>26</v>
      </c>
      <c r="I52">
        <v>0.65892765584489787</v>
      </c>
      <c r="J52">
        <v>0.78172280213214729</v>
      </c>
      <c r="P52" s="50" t="s">
        <v>27</v>
      </c>
      <c r="Q52">
        <v>8340.3221577222503</v>
      </c>
    </row>
    <row r="53" spans="1:18" x14ac:dyDescent="0.25">
      <c r="H53" s="47" t="s">
        <v>28</v>
      </c>
      <c r="I53">
        <v>0.60540839570260818</v>
      </c>
      <c r="J53">
        <v>0.73957064965041974</v>
      </c>
    </row>
    <row r="54" spans="1:18" x14ac:dyDescent="0.25">
      <c r="H54" s="47" t="s">
        <v>29</v>
      </c>
      <c r="I54">
        <v>0.55462865914989112</v>
      </c>
      <c r="J54">
        <v>0.6288309232227961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47"/>
      <c r="I59" s="47" t="s">
        <v>12</v>
      </c>
      <c r="J59" s="47" t="s">
        <v>13</v>
      </c>
      <c r="P59" s="50"/>
      <c r="Q59" s="50" t="s">
        <v>12</v>
      </c>
      <c r="R59" s="50" t="s">
        <v>13</v>
      </c>
    </row>
    <row r="60" spans="1:18" x14ac:dyDescent="0.25">
      <c r="A60" s="3" t="s">
        <v>14</v>
      </c>
      <c r="B60">
        <v>25.613397414507052</v>
      </c>
      <c r="C60">
        <v>19.425708418394802</v>
      </c>
      <c r="H60" s="47" t="s">
        <v>15</v>
      </c>
      <c r="I60">
        <v>0.10374300158876951</v>
      </c>
      <c r="J60">
        <v>0.1189659425486613</v>
      </c>
      <c r="P60" s="50" t="s">
        <v>16</v>
      </c>
      <c r="Q60">
        <v>-5.5135759179905133</v>
      </c>
      <c r="R60">
        <v>-5.5039393904481182</v>
      </c>
    </row>
    <row r="61" spans="1:18" x14ac:dyDescent="0.25">
      <c r="A61" s="3" t="s">
        <v>17</v>
      </c>
      <c r="B61">
        <v>47.307656623070251</v>
      </c>
      <c r="C61">
        <v>90.931413962394785</v>
      </c>
      <c r="H61" s="47" t="s">
        <v>18</v>
      </c>
      <c r="I61">
        <v>0.1466962440640612</v>
      </c>
      <c r="J61">
        <v>0.1010908449157342</v>
      </c>
      <c r="P61" s="50" t="s">
        <v>19</v>
      </c>
      <c r="Q61">
        <v>16.933790093586381</v>
      </c>
      <c r="R61">
        <v>31.559341141557031</v>
      </c>
    </row>
    <row r="62" spans="1:18" x14ac:dyDescent="0.25">
      <c r="A62" s="3" t="s">
        <v>20</v>
      </c>
      <c r="B62">
        <v>34.353050126452843</v>
      </c>
      <c r="C62">
        <v>157.10493785261119</v>
      </c>
      <c r="H62" s="47" t="s">
        <v>21</v>
      </c>
      <c r="I62">
        <v>0.14449934001153411</v>
      </c>
      <c r="J62">
        <v>0.42009809007955901</v>
      </c>
      <c r="P62" s="50" t="s">
        <v>22</v>
      </c>
      <c r="Q62">
        <v>107.9146485028632</v>
      </c>
      <c r="R62">
        <v>188.9871442448719</v>
      </c>
    </row>
    <row r="63" spans="1:18" x14ac:dyDescent="0.25">
      <c r="A63" s="3" t="s">
        <v>23</v>
      </c>
      <c r="B63">
        <v>42.181293268505463</v>
      </c>
      <c r="C63">
        <v>250.5401148088975</v>
      </c>
      <c r="H63" s="47" t="s">
        <v>24</v>
      </c>
      <c r="I63">
        <v>0.18708837895333141</v>
      </c>
      <c r="J63">
        <v>0.49597703249070341</v>
      </c>
    </row>
    <row r="64" spans="1:18" x14ac:dyDescent="0.25">
      <c r="H64" s="47" t="s">
        <v>25</v>
      </c>
      <c r="I64">
        <v>0.1011173486104663</v>
      </c>
      <c r="J64">
        <v>7.3255240823893814E-2</v>
      </c>
    </row>
    <row r="65" spans="1:18" x14ac:dyDescent="0.25">
      <c r="H65" s="47" t="s">
        <v>26</v>
      </c>
      <c r="I65">
        <v>0.119432454292646</v>
      </c>
      <c r="J65">
        <v>0.37260775741205532</v>
      </c>
      <c r="P65" s="50" t="s">
        <v>27</v>
      </c>
      <c r="Q65">
        <v>10074.38177963049</v>
      </c>
    </row>
    <row r="66" spans="1:18" x14ac:dyDescent="0.25">
      <c r="H66" s="47" t="s">
        <v>28</v>
      </c>
      <c r="I66">
        <v>0.47145846986237161</v>
      </c>
      <c r="J66">
        <v>0.2519044755930388</v>
      </c>
    </row>
    <row r="67" spans="1:18" x14ac:dyDescent="0.25">
      <c r="H67" s="47" t="s">
        <v>29</v>
      </c>
      <c r="I67">
        <v>0.37562254420107272</v>
      </c>
      <c r="J67">
        <v>8.6152869168502219E-2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47"/>
      <c r="I72" s="47" t="s">
        <v>12</v>
      </c>
      <c r="J72" s="47" t="s">
        <v>13</v>
      </c>
      <c r="P72" s="50"/>
      <c r="Q72" s="50" t="s">
        <v>12</v>
      </c>
      <c r="R72" s="50" t="s">
        <v>13</v>
      </c>
    </row>
    <row r="73" spans="1:18" x14ac:dyDescent="0.25">
      <c r="A73" s="3" t="s">
        <v>14</v>
      </c>
      <c r="B73">
        <v>6.2956866481141498</v>
      </c>
      <c r="C73">
        <v>18.67847480904716</v>
      </c>
      <c r="H73" s="47" t="s">
        <v>15</v>
      </c>
      <c r="I73">
        <v>0.18433697493366549</v>
      </c>
      <c r="J73">
        <v>0.16658176812182959</v>
      </c>
      <c r="P73" s="50" t="s">
        <v>16</v>
      </c>
      <c r="Q73">
        <v>-2.724910501992522E-2</v>
      </c>
      <c r="R73">
        <v>1.4983746863884319E-2</v>
      </c>
    </row>
    <row r="74" spans="1:18" x14ac:dyDescent="0.25">
      <c r="A74" s="3" t="s">
        <v>17</v>
      </c>
      <c r="B74">
        <v>19.41549137158534</v>
      </c>
      <c r="C74">
        <v>16.387423667117961</v>
      </c>
      <c r="H74" s="47" t="s">
        <v>18</v>
      </c>
      <c r="I74">
        <v>9.8426958462014727E-2</v>
      </c>
      <c r="J74">
        <v>9.8483280965777575E-2</v>
      </c>
      <c r="P74" s="50" t="s">
        <v>19</v>
      </c>
      <c r="Q74">
        <v>2.503144742951493</v>
      </c>
      <c r="R74">
        <v>4.5799206369833279</v>
      </c>
    </row>
    <row r="75" spans="1:18" x14ac:dyDescent="0.25">
      <c r="A75" s="3" t="s">
        <v>20</v>
      </c>
      <c r="B75">
        <v>13.88334650336594</v>
      </c>
      <c r="C75">
        <v>15.53481647894033</v>
      </c>
      <c r="H75" s="47" t="s">
        <v>21</v>
      </c>
      <c r="I75">
        <v>0.12646243315626601</v>
      </c>
      <c r="J75">
        <v>0.110626350336509</v>
      </c>
      <c r="P75" s="50" t="s">
        <v>22</v>
      </c>
      <c r="Q75">
        <v>12.19860059809865</v>
      </c>
      <c r="R75">
        <v>23.697174808664641</v>
      </c>
    </row>
    <row r="76" spans="1:18" x14ac:dyDescent="0.25">
      <c r="A76" s="3" t="s">
        <v>23</v>
      </c>
      <c r="B76">
        <v>7.2734005142476521</v>
      </c>
      <c r="C76">
        <v>9.0467805335712637</v>
      </c>
      <c r="H76" s="47" t="s">
        <v>24</v>
      </c>
      <c r="I76">
        <v>0.1145740068241258</v>
      </c>
      <c r="J76">
        <v>7.4929479893066239E-2</v>
      </c>
    </row>
    <row r="77" spans="1:18" x14ac:dyDescent="0.25">
      <c r="H77" s="47" t="s">
        <v>25</v>
      </c>
      <c r="I77">
        <v>0.19052659098349331</v>
      </c>
      <c r="J77">
        <v>0.17337873387389419</v>
      </c>
    </row>
    <row r="78" spans="1:18" x14ac:dyDescent="0.25">
      <c r="H78" s="47" t="s">
        <v>26</v>
      </c>
      <c r="I78">
        <v>7.6276358131819932E-2</v>
      </c>
      <c r="J78">
        <v>8.4952657982445154E-2</v>
      </c>
      <c r="P78" s="50" t="s">
        <v>27</v>
      </c>
      <c r="Q78">
        <v>93.166716868684432</v>
      </c>
    </row>
    <row r="79" spans="1:18" x14ac:dyDescent="0.25">
      <c r="H79" s="47" t="s">
        <v>28</v>
      </c>
      <c r="I79">
        <v>7.3391531483803091E-2</v>
      </c>
      <c r="J79">
        <v>7.0187599792682742E-2</v>
      </c>
    </row>
    <row r="80" spans="1:18" x14ac:dyDescent="0.25">
      <c r="H80" s="47" t="s">
        <v>29</v>
      </c>
      <c r="I80">
        <v>6.4371783408809793E-2</v>
      </c>
      <c r="J80">
        <v>8.7230052304440087E-2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47"/>
      <c r="I85" s="47" t="s">
        <v>12</v>
      </c>
      <c r="J85" s="47" t="s">
        <v>13</v>
      </c>
      <c r="P85" s="50"/>
      <c r="Q85" s="50" t="s">
        <v>12</v>
      </c>
      <c r="R85" s="50" t="s">
        <v>13</v>
      </c>
    </row>
    <row r="86" spans="1:18" x14ac:dyDescent="0.25">
      <c r="A86" s="3" t="s">
        <v>14</v>
      </c>
      <c r="B86">
        <v>7.9595594085249219</v>
      </c>
      <c r="C86">
        <v>17.59818842375978</v>
      </c>
      <c r="H86" s="47" t="s">
        <v>15</v>
      </c>
      <c r="I86">
        <v>0.32764813379458591</v>
      </c>
      <c r="J86">
        <v>0.16229123546279511</v>
      </c>
      <c r="P86" s="50" t="s">
        <v>16</v>
      </c>
      <c r="Q86">
        <v>-2.0454287895903578</v>
      </c>
      <c r="R86">
        <v>3.3136361775923122</v>
      </c>
    </row>
    <row r="87" spans="1:18" x14ac:dyDescent="0.25">
      <c r="A87" s="3" t="s">
        <v>17</v>
      </c>
      <c r="B87">
        <v>71.542245883336591</v>
      </c>
      <c r="C87">
        <v>45.126324168124093</v>
      </c>
      <c r="H87" s="47" t="s">
        <v>18</v>
      </c>
      <c r="I87">
        <v>0.22092152571515461</v>
      </c>
      <c r="J87">
        <v>0.18914152043235449</v>
      </c>
      <c r="P87" s="50" t="s">
        <v>19</v>
      </c>
      <c r="Q87">
        <v>15.68072175611306</v>
      </c>
      <c r="R87">
        <v>20.54610136584748</v>
      </c>
    </row>
    <row r="88" spans="1:18" x14ac:dyDescent="0.25">
      <c r="A88" s="3" t="s">
        <v>20</v>
      </c>
      <c r="B88">
        <v>60.98700827871297</v>
      </c>
      <c r="C88">
        <v>20.411095007983072</v>
      </c>
      <c r="H88" s="47" t="s">
        <v>21</v>
      </c>
      <c r="I88">
        <v>0.2040082617680275</v>
      </c>
      <c r="J88">
        <v>0.34560685342086161</v>
      </c>
      <c r="P88" s="50" t="s">
        <v>22</v>
      </c>
      <c r="Q88">
        <v>60.733119536687497</v>
      </c>
      <c r="R88">
        <v>94.619912237541058</v>
      </c>
    </row>
    <row r="89" spans="1:18" x14ac:dyDescent="0.25">
      <c r="A89" s="3" t="s">
        <v>23</v>
      </c>
      <c r="B89">
        <v>53.470941159160972</v>
      </c>
      <c r="C89">
        <v>45.698353102414053</v>
      </c>
      <c r="H89" s="47" t="s">
        <v>24</v>
      </c>
      <c r="I89">
        <v>0.4290291593334073</v>
      </c>
      <c r="J89">
        <v>0.4803818589472274</v>
      </c>
    </row>
    <row r="90" spans="1:18" x14ac:dyDescent="0.25">
      <c r="H90" s="47" t="s">
        <v>25</v>
      </c>
      <c r="I90">
        <v>0.26730034893816801</v>
      </c>
      <c r="J90">
        <v>0.12563400726014379</v>
      </c>
    </row>
    <row r="91" spans="1:18" x14ac:dyDescent="0.25">
      <c r="H91" s="47" t="s">
        <v>26</v>
      </c>
      <c r="I91">
        <v>0.30832705177754738</v>
      </c>
      <c r="J91">
        <v>0.44553222254563968</v>
      </c>
      <c r="P91" s="50" t="s">
        <v>27</v>
      </c>
      <c r="Q91">
        <v>1895.989065309426</v>
      </c>
    </row>
    <row r="92" spans="1:18" x14ac:dyDescent="0.25">
      <c r="H92" s="47" t="s">
        <v>28</v>
      </c>
      <c r="I92">
        <v>0.49411632629446728</v>
      </c>
      <c r="J92">
        <v>0.82186543753893593</v>
      </c>
    </row>
    <row r="93" spans="1:18" x14ac:dyDescent="0.25">
      <c r="H93" s="47" t="s">
        <v>29</v>
      </c>
      <c r="I93">
        <v>0.55011250281860358</v>
      </c>
      <c r="J93">
        <v>0.84097906405442791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47"/>
      <c r="I98" s="47" t="s">
        <v>12</v>
      </c>
      <c r="J98" s="47" t="s">
        <v>13</v>
      </c>
      <c r="P98" s="50"/>
      <c r="Q98" s="50" t="s">
        <v>12</v>
      </c>
      <c r="R98" s="50" t="s">
        <v>13</v>
      </c>
    </row>
    <row r="99" spans="1:18" x14ac:dyDescent="0.25">
      <c r="A99" s="3" t="s">
        <v>14</v>
      </c>
      <c r="B99">
        <v>7.7289648452064821</v>
      </c>
      <c r="C99">
        <v>19.204913581113399</v>
      </c>
      <c r="H99" s="47" t="s">
        <v>15</v>
      </c>
      <c r="I99">
        <v>7.3856052579912304E-2</v>
      </c>
      <c r="J99">
        <v>9.9281436856789196E-2</v>
      </c>
      <c r="P99" s="50" t="s">
        <v>16</v>
      </c>
      <c r="Q99">
        <v>-7.9017727806691682E-2</v>
      </c>
      <c r="R99">
        <v>0.57132833429592311</v>
      </c>
    </row>
    <row r="100" spans="1:18" x14ac:dyDescent="0.25">
      <c r="A100" s="3" t="s">
        <v>17</v>
      </c>
      <c r="B100">
        <v>38.084176418439682</v>
      </c>
      <c r="C100">
        <v>31.358688593754859</v>
      </c>
      <c r="H100" s="47" t="s">
        <v>18</v>
      </c>
      <c r="I100">
        <v>5.5025308417419802E-2</v>
      </c>
      <c r="J100">
        <v>8.8129033435941168E-2</v>
      </c>
      <c r="P100" s="50" t="s">
        <v>19</v>
      </c>
      <c r="Q100">
        <v>19.71544923275292</v>
      </c>
      <c r="R100">
        <v>16.793832104980059</v>
      </c>
    </row>
    <row r="101" spans="1:18" x14ac:dyDescent="0.25">
      <c r="A101" s="3" t="s">
        <v>20</v>
      </c>
      <c r="B101">
        <v>53.697739837940262</v>
      </c>
      <c r="C101">
        <v>35.493092263895633</v>
      </c>
      <c r="H101" s="47" t="s">
        <v>21</v>
      </c>
      <c r="I101">
        <v>6.8198893812528749E-2</v>
      </c>
      <c r="J101">
        <v>6.8794666602905688E-2</v>
      </c>
      <c r="P101" s="50" t="s">
        <v>22</v>
      </c>
      <c r="Q101">
        <v>177.87064853001749</v>
      </c>
      <c r="R101">
        <v>129.0311332217689</v>
      </c>
    </row>
    <row r="102" spans="1:18" x14ac:dyDescent="0.25">
      <c r="A102" s="3" t="s">
        <v>23</v>
      </c>
      <c r="B102">
        <v>47.479353451554353</v>
      </c>
      <c r="C102">
        <v>28.85880759173352</v>
      </c>
      <c r="H102" s="47" t="s">
        <v>24</v>
      </c>
      <c r="I102">
        <v>7.5073588862967083E-2</v>
      </c>
      <c r="J102">
        <v>0.1336021161856383</v>
      </c>
    </row>
    <row r="103" spans="1:18" x14ac:dyDescent="0.25">
      <c r="H103" s="47" t="s">
        <v>25</v>
      </c>
      <c r="I103">
        <v>6.3009703734954556E-2</v>
      </c>
      <c r="J103">
        <v>7.5627045669766649E-2</v>
      </c>
    </row>
    <row r="104" spans="1:18" x14ac:dyDescent="0.25">
      <c r="H104" s="47" t="s">
        <v>26</v>
      </c>
      <c r="I104">
        <v>6.946241681647361E-2</v>
      </c>
      <c r="J104">
        <v>8.1423405899896106E-2</v>
      </c>
      <c r="P104" s="50" t="s">
        <v>27</v>
      </c>
      <c r="Q104">
        <v>6399.5567993721143</v>
      </c>
    </row>
    <row r="105" spans="1:18" x14ac:dyDescent="0.25">
      <c r="H105" s="47" t="s">
        <v>28</v>
      </c>
      <c r="I105">
        <v>9.8050104133723032E-2</v>
      </c>
      <c r="J105">
        <v>0.1453651559503881</v>
      </c>
    </row>
    <row r="106" spans="1:18" x14ac:dyDescent="0.25">
      <c r="H106" s="47" t="s">
        <v>29</v>
      </c>
      <c r="I106">
        <v>0.12216347202313479</v>
      </c>
      <c r="J106">
        <v>0.19331947142047939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47"/>
      <c r="I111" s="47" t="s">
        <v>12</v>
      </c>
      <c r="J111" s="47" t="s">
        <v>13</v>
      </c>
      <c r="P111" s="50"/>
      <c r="Q111" s="50" t="s">
        <v>12</v>
      </c>
      <c r="R111" s="50" t="s">
        <v>13</v>
      </c>
    </row>
    <row r="112" spans="1:18" x14ac:dyDescent="0.25">
      <c r="A112" s="3" t="s">
        <v>14</v>
      </c>
      <c r="B112">
        <v>8.9539044589501096</v>
      </c>
      <c r="C112">
        <v>19.623870718784719</v>
      </c>
      <c r="H112" s="47" t="s">
        <v>15</v>
      </c>
      <c r="I112">
        <v>0.26099483821754299</v>
      </c>
      <c r="J112">
        <v>0.33278924209919808</v>
      </c>
      <c r="P112" s="50" t="s">
        <v>16</v>
      </c>
      <c r="Q112">
        <v>0.15868322011293279</v>
      </c>
      <c r="R112">
        <v>0.43502283789780039</v>
      </c>
    </row>
    <row r="113" spans="1:18" x14ac:dyDescent="0.25">
      <c r="A113" s="3" t="s">
        <v>17</v>
      </c>
      <c r="B113">
        <v>35.704906472890933</v>
      </c>
      <c r="C113">
        <v>49.398835796394437</v>
      </c>
      <c r="H113" s="47" t="s">
        <v>18</v>
      </c>
      <c r="I113">
        <v>0.39722497795961897</v>
      </c>
      <c r="J113">
        <v>0.49310921811551528</v>
      </c>
      <c r="P113" s="50" t="s">
        <v>19</v>
      </c>
      <c r="Q113">
        <v>6.5957394608100266</v>
      </c>
      <c r="R113">
        <v>23.51502625486885</v>
      </c>
    </row>
    <row r="114" spans="1:18" x14ac:dyDescent="0.25">
      <c r="A114" s="3" t="s">
        <v>20</v>
      </c>
      <c r="B114">
        <v>32.676867794496943</v>
      </c>
      <c r="C114">
        <v>50.193880937055248</v>
      </c>
      <c r="H114" s="47" t="s">
        <v>21</v>
      </c>
      <c r="I114">
        <v>0.42065228379154002</v>
      </c>
      <c r="J114">
        <v>0.60155189155741207</v>
      </c>
      <c r="P114" s="50" t="s">
        <v>22</v>
      </c>
      <c r="Q114">
        <v>29.71707151039281</v>
      </c>
      <c r="R114">
        <v>125.7605053616726</v>
      </c>
    </row>
    <row r="115" spans="1:18" x14ac:dyDescent="0.25">
      <c r="A115" s="3" t="s">
        <v>23</v>
      </c>
      <c r="B115">
        <v>47.979769283667757</v>
      </c>
      <c r="C115">
        <v>59.51401461001452</v>
      </c>
      <c r="H115" s="47" t="s">
        <v>24</v>
      </c>
      <c r="I115">
        <v>0.42194038265753059</v>
      </c>
      <c r="J115">
        <v>0.5615293298810089</v>
      </c>
    </row>
    <row r="116" spans="1:18" x14ac:dyDescent="0.25">
      <c r="H116" s="47" t="s">
        <v>25</v>
      </c>
      <c r="I116">
        <v>0.28841344275868891</v>
      </c>
      <c r="J116">
        <v>0.39281242511518499</v>
      </c>
    </row>
    <row r="117" spans="1:18" x14ac:dyDescent="0.25">
      <c r="H117" s="47" t="s">
        <v>26</v>
      </c>
      <c r="I117">
        <v>0.40596393491515631</v>
      </c>
      <c r="J117">
        <v>0.40492577812330133</v>
      </c>
      <c r="P117" s="50" t="s">
        <v>27</v>
      </c>
      <c r="Q117">
        <v>1559.424888171998</v>
      </c>
    </row>
    <row r="118" spans="1:18" x14ac:dyDescent="0.25">
      <c r="H118" s="47" t="s">
        <v>28</v>
      </c>
      <c r="I118">
        <v>0.49796790092434162</v>
      </c>
      <c r="J118">
        <v>0.47013780826486762</v>
      </c>
    </row>
    <row r="119" spans="1:18" x14ac:dyDescent="0.25">
      <c r="H119" s="47" t="s">
        <v>29</v>
      </c>
      <c r="I119">
        <v>0.50872771690528107</v>
      </c>
      <c r="J119">
        <v>0.57758416824706738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12.778757635147411</v>
      </c>
      <c r="C146">
        <v>28.615208255507429</v>
      </c>
    </row>
    <row r="147" spans="1:25" x14ac:dyDescent="0.25">
      <c r="A147" s="3" t="s">
        <v>17</v>
      </c>
      <c r="B147">
        <v>9.8296470534862692</v>
      </c>
      <c r="C147">
        <v>8.4225710759315149</v>
      </c>
    </row>
    <row r="148" spans="1:25" x14ac:dyDescent="0.25">
      <c r="A148" s="3" t="s">
        <v>20</v>
      </c>
      <c r="B148">
        <v>4.6285311211319984</v>
      </c>
      <c r="C148">
        <v>6.1665957376399199</v>
      </c>
    </row>
    <row r="149" spans="1:25" x14ac:dyDescent="0.25">
      <c r="A149" s="3" t="s">
        <v>23</v>
      </c>
      <c r="B149">
        <v>3.7424443672892509</v>
      </c>
      <c r="C149">
        <v>3.926693231996421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48"/>
      <c r="B159" s="48" t="s">
        <v>12</v>
      </c>
      <c r="C159" s="48" t="s">
        <v>68</v>
      </c>
      <c r="D159" s="48" t="s">
        <v>69</v>
      </c>
      <c r="H159" s="48"/>
      <c r="I159" s="48" t="s">
        <v>13</v>
      </c>
      <c r="J159" s="48" t="s">
        <v>70</v>
      </c>
      <c r="K159" s="48" t="s">
        <v>71</v>
      </c>
      <c r="O159" s="48"/>
      <c r="P159" s="48" t="s">
        <v>12</v>
      </c>
      <c r="Q159" s="48" t="s">
        <v>13</v>
      </c>
      <c r="W159" s="48"/>
      <c r="X159" s="48" t="s">
        <v>12</v>
      </c>
      <c r="Y159" s="48" t="s">
        <v>13</v>
      </c>
    </row>
    <row r="160" spans="1:25" x14ac:dyDescent="0.25">
      <c r="A160" s="48" t="s">
        <v>14</v>
      </c>
      <c r="B160">
        <v>-6.283563561262401E-3</v>
      </c>
      <c r="C160">
        <v>-1.916931938436817E-2</v>
      </c>
      <c r="D160">
        <v>-2.3992200600831799E-2</v>
      </c>
      <c r="H160" s="48" t="s">
        <v>72</v>
      </c>
      <c r="I160">
        <v>3.6211838381018747E-2</v>
      </c>
      <c r="J160">
        <v>5.6498547826870513E-2</v>
      </c>
      <c r="K160">
        <v>3.3102917687817902E-2</v>
      </c>
      <c r="O160" s="48" t="s">
        <v>73</v>
      </c>
      <c r="P160">
        <v>8.6819273384407772E-2</v>
      </c>
      <c r="Q160">
        <v>7.4685487900111272E-2</v>
      </c>
      <c r="W160" s="48" t="s">
        <v>15</v>
      </c>
      <c r="X160">
        <v>3.5243632061040142E-2</v>
      </c>
      <c r="Y160">
        <v>4.1329482055679378E-2</v>
      </c>
    </row>
    <row r="161" spans="1:25" x14ac:dyDescent="0.25">
      <c r="A161" s="48" t="s">
        <v>17</v>
      </c>
      <c r="B161">
        <v>-0.18085971946996371</v>
      </c>
      <c r="C161">
        <v>9.776878623117799E-2</v>
      </c>
      <c r="D161">
        <v>9.0593548550330041E-2</v>
      </c>
      <c r="H161" s="48" t="s">
        <v>74</v>
      </c>
      <c r="I161">
        <v>5.0816437050940903E-2</v>
      </c>
      <c r="J161">
        <v>6.5604867289161997E-2</v>
      </c>
      <c r="K161">
        <v>4.2062440583147911E-2</v>
      </c>
      <c r="O161" s="48" t="s">
        <v>75</v>
      </c>
      <c r="P161">
        <v>9.4923724833023762E-3</v>
      </c>
      <c r="Q161">
        <v>-7.0147878693857732E-3</v>
      </c>
      <c r="W161" s="48" t="s">
        <v>18</v>
      </c>
      <c r="X161">
        <v>0.180279107717813</v>
      </c>
      <c r="Y161">
        <v>0.16756742066622299</v>
      </c>
    </row>
    <row r="162" spans="1:25" x14ac:dyDescent="0.25">
      <c r="A162" s="48" t="s">
        <v>20</v>
      </c>
      <c r="B162">
        <v>5.3621245210231858E-2</v>
      </c>
      <c r="C162">
        <v>-4.1623537750393293E-3</v>
      </c>
      <c r="D162">
        <v>-4.8063264584441483E-2</v>
      </c>
      <c r="H162" s="48" t="s">
        <v>76</v>
      </c>
      <c r="I162">
        <v>0.17938249034944129</v>
      </c>
      <c r="J162">
        <v>9.3725949742964734E-2</v>
      </c>
      <c r="K162">
        <v>6.5814504970986967E-2</v>
      </c>
      <c r="O162" s="48" t="s">
        <v>77</v>
      </c>
      <c r="P162">
        <v>-7.4939495943437563E-3</v>
      </c>
      <c r="Q162">
        <v>0.16529270399873619</v>
      </c>
      <c r="W162" s="48" t="s">
        <v>21</v>
      </c>
      <c r="X162">
        <v>8.4855830414686056E-2</v>
      </c>
      <c r="Y162">
        <v>5.3135760650955412E-2</v>
      </c>
    </row>
    <row r="163" spans="1:25" x14ac:dyDescent="0.25">
      <c r="A163" s="48" t="s">
        <v>23</v>
      </c>
      <c r="B163">
        <v>0.1159428320836698</v>
      </c>
      <c r="C163">
        <v>5.0767623654456737E-2</v>
      </c>
      <c r="D163">
        <v>3.8437052524782703E-2</v>
      </c>
      <c r="H163" s="48" t="s">
        <v>78</v>
      </c>
      <c r="I163">
        <v>0.22417521287465739</v>
      </c>
      <c r="J163">
        <v>-5.805035333055035E-2</v>
      </c>
      <c r="K163">
        <v>-7.2961156714606068E-2</v>
      </c>
      <c r="O163" s="48" t="s">
        <v>79</v>
      </c>
      <c r="P163">
        <v>-9.2990376442075584E-2</v>
      </c>
      <c r="Q163">
        <v>5.4127238737530198E-2</v>
      </c>
      <c r="W163" s="48" t="s">
        <v>24</v>
      </c>
      <c r="X163">
        <v>2.2380184486671749E-2</v>
      </c>
      <c r="Y163">
        <v>5.4015766858371332E-2</v>
      </c>
    </row>
    <row r="164" spans="1:25" x14ac:dyDescent="0.25">
      <c r="W164" s="48" t="s">
        <v>25</v>
      </c>
      <c r="X164">
        <v>1.054606211049007E-2</v>
      </c>
      <c r="Y164">
        <v>1.089409455281617E-2</v>
      </c>
    </row>
    <row r="165" spans="1:25" x14ac:dyDescent="0.25">
      <c r="W165" s="48" t="s">
        <v>26</v>
      </c>
      <c r="X165">
        <v>-5.4022026899039732E-2</v>
      </c>
      <c r="Y165">
        <v>5.7265741974032822E-2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48" t="s">
        <v>28</v>
      </c>
      <c r="X166">
        <v>5.3226989935582308E-2</v>
      </c>
      <c r="Y166">
        <v>0.1815010481622715</v>
      </c>
    </row>
    <row r="167" spans="1:25" x14ac:dyDescent="0.25">
      <c r="A167" s="48"/>
      <c r="B167" s="48" t="s">
        <v>12</v>
      </c>
      <c r="C167" s="48" t="s">
        <v>68</v>
      </c>
      <c r="D167" s="48" t="s">
        <v>69</v>
      </c>
      <c r="H167" s="48"/>
      <c r="I167" s="48" t="s">
        <v>13</v>
      </c>
      <c r="J167" s="48" t="s">
        <v>70</v>
      </c>
      <c r="K167" s="48" t="s">
        <v>71</v>
      </c>
      <c r="O167" s="48"/>
      <c r="P167" s="48" t="s">
        <v>12</v>
      </c>
      <c r="Q167" s="48" t="s">
        <v>13</v>
      </c>
      <c r="W167" s="48" t="s">
        <v>29</v>
      </c>
      <c r="X167">
        <v>8.552549854935694E-2</v>
      </c>
      <c r="Y167">
        <v>7.5961000809192533E-2</v>
      </c>
    </row>
    <row r="168" spans="1:25" x14ac:dyDescent="0.25">
      <c r="A168" s="48" t="s">
        <v>14</v>
      </c>
      <c r="B168">
        <v>-6.4542206848787226E-2</v>
      </c>
      <c r="C168">
        <v>0.18398568834237711</v>
      </c>
      <c r="D168">
        <v>-3.0331465583651809E-2</v>
      </c>
      <c r="H168" s="48" t="s">
        <v>72</v>
      </c>
      <c r="I168">
        <v>0.29753292802822928</v>
      </c>
      <c r="J168">
        <v>0.15459765597115999</v>
      </c>
      <c r="K168">
        <v>9.9576791819301319E-2</v>
      </c>
      <c r="O168" s="48" t="s">
        <v>73</v>
      </c>
      <c r="P168">
        <v>0.38923061484608862</v>
      </c>
      <c r="Q168">
        <v>0.37618943434939722</v>
      </c>
    </row>
    <row r="169" spans="1:25" x14ac:dyDescent="0.25">
      <c r="A169" s="48" t="s">
        <v>17</v>
      </c>
      <c r="B169">
        <v>0.38072381969942259</v>
      </c>
      <c r="C169">
        <v>0.54869897246474664</v>
      </c>
      <c r="D169">
        <v>0.17975990512264581</v>
      </c>
      <c r="H169" s="48" t="s">
        <v>74</v>
      </c>
      <c r="I169">
        <v>0.35023174256576067</v>
      </c>
      <c r="J169">
        <v>7.0774851476817738E-2</v>
      </c>
      <c r="K169">
        <v>0.11463713170312451</v>
      </c>
      <c r="O169" s="48" t="s">
        <v>75</v>
      </c>
      <c r="P169">
        <v>0.33441366805869449</v>
      </c>
      <c r="Q169">
        <v>0.20613431764048951</v>
      </c>
    </row>
    <row r="170" spans="1:25" x14ac:dyDescent="0.25">
      <c r="A170" s="48" t="s">
        <v>20</v>
      </c>
      <c r="B170">
        <v>0.50566234286167977</v>
      </c>
      <c r="C170">
        <v>0.34532267344520551</v>
      </c>
      <c r="D170">
        <v>0.27986976665185592</v>
      </c>
      <c r="H170" s="48" t="s">
        <v>76</v>
      </c>
      <c r="I170">
        <v>0.23495532092931329</v>
      </c>
      <c r="J170">
        <v>2.3503318539776129E-2</v>
      </c>
      <c r="K170">
        <v>7.4615649539893927E-2</v>
      </c>
      <c r="O170" s="48" t="s">
        <v>77</v>
      </c>
      <c r="P170">
        <v>0.111807229257294</v>
      </c>
      <c r="Q170">
        <v>9.5162172033636874E-3</v>
      </c>
      <c r="W170" s="3" t="s">
        <v>81</v>
      </c>
    </row>
    <row r="171" spans="1:25" x14ac:dyDescent="0.25">
      <c r="A171" s="48" t="s">
        <v>23</v>
      </c>
      <c r="B171">
        <v>0.32688519916421099</v>
      </c>
      <c r="C171">
        <v>0.23015211393602841</v>
      </c>
      <c r="D171">
        <v>0.15220443939739309</v>
      </c>
      <c r="H171" s="48" t="s">
        <v>78</v>
      </c>
      <c r="I171">
        <v>0.14470393042576871</v>
      </c>
      <c r="J171">
        <v>0.30835883267789749</v>
      </c>
      <c r="K171">
        <v>1.8446717434743021E-2</v>
      </c>
      <c r="O171" s="48" t="s">
        <v>79</v>
      </c>
      <c r="P171">
        <v>0.4158708697606272</v>
      </c>
      <c r="Q171">
        <v>0.2332056886868058</v>
      </c>
      <c r="W171" s="48"/>
      <c r="X171" s="48" t="s">
        <v>12</v>
      </c>
      <c r="Y171" s="48" t="s">
        <v>13</v>
      </c>
    </row>
    <row r="172" spans="1:25" x14ac:dyDescent="0.25">
      <c r="W172" s="48" t="s">
        <v>15</v>
      </c>
      <c r="X172">
        <v>1.841919805469986E-2</v>
      </c>
      <c r="Y172">
        <v>2.989588936826041E-2</v>
      </c>
    </row>
    <row r="173" spans="1:25" x14ac:dyDescent="0.25">
      <c r="W173" s="48" t="s">
        <v>18</v>
      </c>
      <c r="X173">
        <v>4.5113178696744478E-2</v>
      </c>
      <c r="Y173">
        <v>9.057049675648253E-2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48" t="s">
        <v>21</v>
      </c>
      <c r="X174">
        <v>0.23594421543832231</v>
      </c>
      <c r="Y174">
        <v>0.26415695948512907</v>
      </c>
    </row>
    <row r="175" spans="1:25" x14ac:dyDescent="0.25">
      <c r="A175" s="48"/>
      <c r="B175" s="48" t="s">
        <v>12</v>
      </c>
      <c r="C175" s="48" t="s">
        <v>68</v>
      </c>
      <c r="D175" s="48" t="s">
        <v>69</v>
      </c>
      <c r="H175" s="48"/>
      <c r="I175" s="48" t="s">
        <v>13</v>
      </c>
      <c r="J175" s="48" t="s">
        <v>70</v>
      </c>
      <c r="K175" s="48" t="s">
        <v>71</v>
      </c>
      <c r="O175" s="48"/>
      <c r="P175" s="48" t="s">
        <v>12</v>
      </c>
      <c r="Q175" s="48" t="s">
        <v>13</v>
      </c>
      <c r="W175" s="48" t="s">
        <v>24</v>
      </c>
      <c r="X175">
        <v>0.41402872328535212</v>
      </c>
      <c r="Y175">
        <v>0.27370979383137062</v>
      </c>
    </row>
    <row r="176" spans="1:25" x14ac:dyDescent="0.25">
      <c r="A176" s="48" t="s">
        <v>14</v>
      </c>
      <c r="B176">
        <v>8.6623929992726942E-4</v>
      </c>
      <c r="C176">
        <v>-1.6132177236690491E-2</v>
      </c>
      <c r="D176">
        <v>-2.7027809035302119E-2</v>
      </c>
      <c r="H176" s="48" t="s">
        <v>72</v>
      </c>
      <c r="I176">
        <v>4.8191162103935252E-2</v>
      </c>
      <c r="J176">
        <v>-0.24716657051991781</v>
      </c>
      <c r="K176">
        <v>-0.29309334415208532</v>
      </c>
      <c r="O176" s="48" t="s">
        <v>73</v>
      </c>
      <c r="P176">
        <v>-9.8393970013784485E-2</v>
      </c>
      <c r="Q176">
        <v>-7.9814738771701407E-2</v>
      </c>
      <c r="W176" s="48" t="s">
        <v>25</v>
      </c>
      <c r="X176">
        <v>-3.5250330989917027E-2</v>
      </c>
      <c r="Y176">
        <v>-1.342084794150375E-2</v>
      </c>
    </row>
    <row r="177" spans="1:25" x14ac:dyDescent="0.25">
      <c r="A177" s="48" t="s">
        <v>17</v>
      </c>
      <c r="B177">
        <v>8.9711241545642986E-2</v>
      </c>
      <c r="C177">
        <v>2.900334111179434E-2</v>
      </c>
      <c r="D177">
        <v>-2.657932923543771E-3</v>
      </c>
      <c r="H177" s="48" t="s">
        <v>74</v>
      </c>
      <c r="I177">
        <v>-9.4547168442997334E-2</v>
      </c>
      <c r="J177">
        <v>-9.5480634475519424E-2</v>
      </c>
      <c r="K177">
        <v>-0.1130444610153946</v>
      </c>
      <c r="O177" s="48" t="s">
        <v>75</v>
      </c>
      <c r="P177">
        <v>-0.16406968515503481</v>
      </c>
      <c r="Q177">
        <v>1.232472922941984E-2</v>
      </c>
      <c r="W177" s="48" t="s">
        <v>26</v>
      </c>
      <c r="X177">
        <v>0.4258209436829094</v>
      </c>
      <c r="Y177">
        <v>0.26757985166152409</v>
      </c>
    </row>
    <row r="178" spans="1:25" x14ac:dyDescent="0.25">
      <c r="A178" s="48" t="s">
        <v>20</v>
      </c>
      <c r="B178">
        <v>-0.1134669188640903</v>
      </c>
      <c r="C178">
        <v>-9.4607150287872921E-2</v>
      </c>
      <c r="D178">
        <v>-0.14736930070213181</v>
      </c>
      <c r="H178" s="48" t="s">
        <v>76</v>
      </c>
      <c r="I178">
        <v>0.16636726578060951</v>
      </c>
      <c r="J178">
        <v>-3.7664612252198228E-2</v>
      </c>
      <c r="K178">
        <v>-4.0757851479801557E-2</v>
      </c>
      <c r="O178" s="48" t="s">
        <v>77</v>
      </c>
      <c r="P178">
        <v>-2.213964899330504E-2</v>
      </c>
      <c r="Q178">
        <v>-5.5437031657442272E-2</v>
      </c>
      <c r="W178" s="48" t="s">
        <v>28</v>
      </c>
      <c r="X178">
        <v>0.35699000405660009</v>
      </c>
      <c r="Y178">
        <v>0.2306750596937075</v>
      </c>
    </row>
    <row r="179" spans="1:25" x14ac:dyDescent="0.25">
      <c r="A179" s="48" t="s">
        <v>23</v>
      </c>
      <c r="B179">
        <v>-0.10950299959647131</v>
      </c>
      <c r="C179">
        <v>1.3931433617736201E-2</v>
      </c>
      <c r="D179">
        <v>1.171953378929521E-2</v>
      </c>
      <c r="H179" s="48" t="s">
        <v>78</v>
      </c>
      <c r="I179">
        <v>6.6809288152530566E-2</v>
      </c>
      <c r="J179">
        <v>-0.1103924285781462</v>
      </c>
      <c r="K179">
        <v>-0.1364972751231727</v>
      </c>
      <c r="O179" s="48" t="s">
        <v>79</v>
      </c>
      <c r="P179">
        <v>-0.17799767897245999</v>
      </c>
      <c r="Q179">
        <v>2.9095262882128471E-2</v>
      </c>
      <c r="W179" s="48" t="s">
        <v>29</v>
      </c>
      <c r="X179">
        <v>0.36673184977092682</v>
      </c>
      <c r="Y179">
        <v>0.35818004420501698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48"/>
      <c r="B183" s="48" t="s">
        <v>12</v>
      </c>
      <c r="C183" s="48" t="s">
        <v>68</v>
      </c>
      <c r="D183" s="48" t="s">
        <v>69</v>
      </c>
      <c r="H183" s="48"/>
      <c r="I183" s="48" t="s">
        <v>13</v>
      </c>
      <c r="J183" s="48" t="s">
        <v>70</v>
      </c>
      <c r="K183" s="48" t="s">
        <v>71</v>
      </c>
      <c r="O183" s="48"/>
      <c r="P183" s="48" t="s">
        <v>12</v>
      </c>
      <c r="Q183" s="48" t="s">
        <v>13</v>
      </c>
      <c r="W183" s="48"/>
      <c r="X183" s="48" t="s">
        <v>12</v>
      </c>
      <c r="Y183" s="48" t="s">
        <v>13</v>
      </c>
    </row>
    <row r="184" spans="1:25" x14ac:dyDescent="0.25">
      <c r="A184" s="48" t="s">
        <v>14</v>
      </c>
      <c r="B184">
        <v>-9.9671642549047715E-2</v>
      </c>
      <c r="C184">
        <v>-6.9248991237635213E-2</v>
      </c>
      <c r="D184">
        <v>8.540526252615456E-3</v>
      </c>
      <c r="H184" s="48" t="s">
        <v>72</v>
      </c>
      <c r="I184">
        <v>0.71790807054481098</v>
      </c>
      <c r="J184">
        <v>0.72206712173413312</v>
      </c>
      <c r="K184">
        <v>9.3410061600018135E-2</v>
      </c>
      <c r="O184" s="48" t="s">
        <v>73</v>
      </c>
      <c r="P184">
        <v>0.27975338802459299</v>
      </c>
      <c r="Q184">
        <v>0.531941009876292</v>
      </c>
      <c r="W184" s="48" t="s">
        <v>15</v>
      </c>
      <c r="X184">
        <v>-4.8076097867285013E-2</v>
      </c>
      <c r="Y184">
        <v>-8.8168008705789849E-2</v>
      </c>
    </row>
    <row r="185" spans="1:25" x14ac:dyDescent="0.25">
      <c r="A185" s="48" t="s">
        <v>17</v>
      </c>
      <c r="B185">
        <v>0.2215079936152147</v>
      </c>
      <c r="C185">
        <v>0.25644803062327431</v>
      </c>
      <c r="D185">
        <v>6.9030033170787194E-2</v>
      </c>
      <c r="H185" s="48" t="s">
        <v>74</v>
      </c>
      <c r="I185">
        <v>0.54261207032656322</v>
      </c>
      <c r="J185">
        <v>0.24355737103879349</v>
      </c>
      <c r="K185">
        <v>7.776309280607091E-2</v>
      </c>
      <c r="O185" s="48" t="s">
        <v>75</v>
      </c>
      <c r="P185">
        <v>0.57846915709129354</v>
      </c>
      <c r="Q185">
        <v>0.61250905489245322</v>
      </c>
      <c r="W185" s="48" t="s">
        <v>18</v>
      </c>
      <c r="X185">
        <v>2.5214344741295969E-2</v>
      </c>
      <c r="Y185">
        <v>-0.17992827567768249</v>
      </c>
    </row>
    <row r="186" spans="1:25" x14ac:dyDescent="0.25">
      <c r="A186" s="48" t="s">
        <v>20</v>
      </c>
      <c r="B186">
        <v>0.58817865044011441</v>
      </c>
      <c r="C186">
        <v>0.5015566615123509</v>
      </c>
      <c r="D186">
        <v>0.1234022470491991</v>
      </c>
      <c r="H186" s="48" t="s">
        <v>76</v>
      </c>
      <c r="I186">
        <v>0.31809881513615662</v>
      </c>
      <c r="J186">
        <v>0.27947891129049318</v>
      </c>
      <c r="K186">
        <v>-5.5779413876722403E-2</v>
      </c>
      <c r="O186" s="48" t="s">
        <v>77</v>
      </c>
      <c r="P186">
        <v>0.5963445591644817</v>
      </c>
      <c r="Q186">
        <v>0.6725588562160989</v>
      </c>
      <c r="W186" s="48" t="s">
        <v>21</v>
      </c>
      <c r="X186">
        <v>-0.22601645654870231</v>
      </c>
      <c r="Y186">
        <v>-0.33426143374481693</v>
      </c>
    </row>
    <row r="187" spans="1:25" x14ac:dyDescent="0.25">
      <c r="A187" s="48" t="s">
        <v>23</v>
      </c>
      <c r="B187">
        <v>0.22207280488143691</v>
      </c>
      <c r="C187">
        <v>9.0908511778059739E-2</v>
      </c>
      <c r="D187">
        <v>4.8926070095607621E-2</v>
      </c>
      <c r="H187" s="48" t="s">
        <v>78</v>
      </c>
      <c r="I187">
        <v>0.53677431558648869</v>
      </c>
      <c r="J187">
        <v>0.47348733545701588</v>
      </c>
      <c r="K187">
        <v>7.4424014894512946E-2</v>
      </c>
      <c r="O187" s="48" t="s">
        <v>79</v>
      </c>
      <c r="P187">
        <v>0.20650983078571089</v>
      </c>
      <c r="Q187">
        <v>0.4591564532416948</v>
      </c>
      <c r="W187" s="48" t="s">
        <v>24</v>
      </c>
      <c r="X187">
        <v>-0.17258512431969281</v>
      </c>
      <c r="Y187">
        <v>3.2106947175219232E-2</v>
      </c>
    </row>
    <row r="188" spans="1:25" x14ac:dyDescent="0.25">
      <c r="W188" s="48" t="s">
        <v>25</v>
      </c>
      <c r="X188">
        <v>-1.8153353160123131E-2</v>
      </c>
      <c r="Y188">
        <v>-7.884675364940813E-2</v>
      </c>
    </row>
    <row r="189" spans="1:25" x14ac:dyDescent="0.25">
      <c r="W189" s="48" t="s">
        <v>26</v>
      </c>
      <c r="X189">
        <v>6.7585187515667167E-2</v>
      </c>
      <c r="Y189">
        <v>-0.1361449360900221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48" t="s">
        <v>28</v>
      </c>
      <c r="X190">
        <v>-0.15725496260365321</v>
      </c>
      <c r="Y190">
        <v>0.1685868520113139</v>
      </c>
    </row>
    <row r="191" spans="1:25" x14ac:dyDescent="0.25">
      <c r="A191" s="48"/>
      <c r="B191" s="48" t="s">
        <v>12</v>
      </c>
      <c r="C191" s="48" t="s">
        <v>68</v>
      </c>
      <c r="D191" s="48" t="s">
        <v>69</v>
      </c>
      <c r="H191" s="48"/>
      <c r="I191" s="48" t="s">
        <v>13</v>
      </c>
      <c r="J191" s="48" t="s">
        <v>70</v>
      </c>
      <c r="K191" s="48" t="s">
        <v>71</v>
      </c>
      <c r="O191" s="48"/>
      <c r="P191" s="48" t="s">
        <v>12</v>
      </c>
      <c r="Q191" s="48" t="s">
        <v>13</v>
      </c>
      <c r="W191" s="48" t="s">
        <v>29</v>
      </c>
      <c r="X191">
        <v>-8.382164109659028E-2</v>
      </c>
      <c r="Y191">
        <v>-7.0564672277764556E-2</v>
      </c>
    </row>
    <row r="192" spans="1:25" x14ac:dyDescent="0.25">
      <c r="A192" s="48" t="s">
        <v>14</v>
      </c>
      <c r="B192">
        <v>3.1469017524081988E-3</v>
      </c>
      <c r="C192">
        <v>-2.0257905306687311E-2</v>
      </c>
      <c r="D192">
        <v>3.046359158453079E-2</v>
      </c>
      <c r="H192" s="48" t="s">
        <v>72</v>
      </c>
      <c r="I192">
        <v>-7.6294662045743575E-2</v>
      </c>
      <c r="J192">
        <v>2.015823469948665E-2</v>
      </c>
      <c r="K192">
        <v>-2.709542696142813E-2</v>
      </c>
      <c r="O192" s="48" t="s">
        <v>73</v>
      </c>
      <c r="P192">
        <v>0.26868409888449152</v>
      </c>
      <c r="Q192">
        <v>0.26596925142407629</v>
      </c>
    </row>
    <row r="193" spans="1:25" x14ac:dyDescent="0.25">
      <c r="A193" s="48" t="s">
        <v>17</v>
      </c>
      <c r="B193">
        <v>0.33897786554276882</v>
      </c>
      <c r="C193">
        <v>0.23998486803082769</v>
      </c>
      <c r="D193">
        <v>0.1415647890601987</v>
      </c>
      <c r="H193" s="48" t="s">
        <v>74</v>
      </c>
      <c r="I193">
        <v>0.15845344291335059</v>
      </c>
      <c r="J193">
        <v>7.7032571499781613E-2</v>
      </c>
      <c r="K193">
        <v>4.8580444416751523E-2</v>
      </c>
      <c r="O193" s="48" t="s">
        <v>75</v>
      </c>
      <c r="P193">
        <v>-6.2057329723361372E-2</v>
      </c>
      <c r="Q193">
        <v>-3.3321581023191028E-2</v>
      </c>
    </row>
    <row r="194" spans="1:25" x14ac:dyDescent="0.25">
      <c r="A194" s="48" t="s">
        <v>20</v>
      </c>
      <c r="B194">
        <v>-0.13068416307600561</v>
      </c>
      <c r="C194">
        <v>-8.3223741063400594E-2</v>
      </c>
      <c r="D194">
        <v>-8.1375144113078626E-2</v>
      </c>
      <c r="H194" s="48" t="s">
        <v>76</v>
      </c>
      <c r="I194">
        <v>-0.13529647142231499</v>
      </c>
      <c r="J194">
        <v>-6.0620251175755653E-2</v>
      </c>
      <c r="K194">
        <v>-6.0788026226581797E-2</v>
      </c>
      <c r="O194" s="48" t="s">
        <v>77</v>
      </c>
      <c r="P194">
        <v>-5.5542035739757592E-2</v>
      </c>
      <c r="Q194">
        <v>-3.0698478730444921E-2</v>
      </c>
      <c r="W194" s="3" t="s">
        <v>89</v>
      </c>
    </row>
    <row r="195" spans="1:25" x14ac:dyDescent="0.25">
      <c r="A195" s="48" t="s">
        <v>23</v>
      </c>
      <c r="B195">
        <v>-0.16524069166768979</v>
      </c>
      <c r="C195">
        <v>-0.121223440009097</v>
      </c>
      <c r="D195">
        <v>-8.1354982296342526E-2</v>
      </c>
      <c r="H195" s="48" t="s">
        <v>78</v>
      </c>
      <c r="I195">
        <v>-8.1821098413453586E-2</v>
      </c>
      <c r="J195">
        <v>3.6842839391463609E-3</v>
      </c>
      <c r="K195">
        <v>6.2804915152531518E-2</v>
      </c>
      <c r="O195" s="48" t="s">
        <v>79</v>
      </c>
      <c r="P195">
        <v>5.9738760722024963E-2</v>
      </c>
      <c r="Q195">
        <v>5.808359126973444E-2</v>
      </c>
      <c r="W195" s="48"/>
      <c r="X195" s="48" t="s">
        <v>12</v>
      </c>
      <c r="Y195" s="48" t="s">
        <v>13</v>
      </c>
    </row>
    <row r="196" spans="1:25" x14ac:dyDescent="0.25">
      <c r="W196" s="48" t="s">
        <v>15</v>
      </c>
      <c r="X196">
        <v>0.76515164041826911</v>
      </c>
      <c r="Y196">
        <v>0.6813225239672438</v>
      </c>
    </row>
    <row r="197" spans="1:25" x14ac:dyDescent="0.25">
      <c r="W197" s="48" t="s">
        <v>18</v>
      </c>
      <c r="X197">
        <v>0.69639249787293844</v>
      </c>
      <c r="Y197">
        <v>0.64856843395301744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48" t="s">
        <v>21</v>
      </c>
      <c r="X198">
        <v>0.79873570361667812</v>
      </c>
      <c r="Y198">
        <v>0.75205031005199985</v>
      </c>
    </row>
    <row r="199" spans="1:25" x14ac:dyDescent="0.25">
      <c r="A199" s="48"/>
      <c r="B199" s="48" t="s">
        <v>12</v>
      </c>
      <c r="C199" s="48" t="s">
        <v>68</v>
      </c>
      <c r="D199" s="48" t="s">
        <v>69</v>
      </c>
      <c r="H199" s="48"/>
      <c r="I199" s="48" t="s">
        <v>13</v>
      </c>
      <c r="J199" s="48" t="s">
        <v>70</v>
      </c>
      <c r="K199" s="48" t="s">
        <v>71</v>
      </c>
      <c r="O199" s="48"/>
      <c r="P199" s="48" t="s">
        <v>12</v>
      </c>
      <c r="Q199" s="48" t="s">
        <v>13</v>
      </c>
      <c r="W199" s="48" t="s">
        <v>24</v>
      </c>
      <c r="X199">
        <v>0.68535604767091685</v>
      </c>
      <c r="Y199">
        <v>0.73266585239421567</v>
      </c>
    </row>
    <row r="200" spans="1:25" x14ac:dyDescent="0.25">
      <c r="A200" s="48" t="s">
        <v>14</v>
      </c>
      <c r="B200">
        <v>-2.240645115466891E-2</v>
      </c>
      <c r="C200">
        <v>2.7763198194588959E-2</v>
      </c>
      <c r="D200">
        <v>3.0445836311454842E-2</v>
      </c>
      <c r="H200" s="48" t="s">
        <v>72</v>
      </c>
      <c r="I200">
        <v>9.6875905135613047E-2</v>
      </c>
      <c r="J200">
        <v>-2.0635425302983169E-2</v>
      </c>
      <c r="K200">
        <v>5.9252931811492413E-3</v>
      </c>
      <c r="O200" s="48" t="s">
        <v>73</v>
      </c>
      <c r="P200">
        <v>5.9909523846701972E-2</v>
      </c>
      <c r="Q200">
        <v>-1.9644344093265181E-2</v>
      </c>
      <c r="W200" s="48" t="s">
        <v>25</v>
      </c>
      <c r="X200">
        <v>0.37570479990036759</v>
      </c>
      <c r="Y200">
        <v>0.36655814081511379</v>
      </c>
    </row>
    <row r="201" spans="1:25" x14ac:dyDescent="0.25">
      <c r="A201" s="48" t="s">
        <v>17</v>
      </c>
      <c r="B201">
        <v>-3.8781461259516363E-2</v>
      </c>
      <c r="C201">
        <v>-0.1069643805432029</v>
      </c>
      <c r="D201">
        <v>-0.1002437205714414</v>
      </c>
      <c r="H201" s="48" t="s">
        <v>74</v>
      </c>
      <c r="I201">
        <v>1.7104101437140449E-2</v>
      </c>
      <c r="J201">
        <v>-5.5885288125124458E-2</v>
      </c>
      <c r="K201">
        <v>-6.3187174980585292E-2</v>
      </c>
      <c r="O201" s="48" t="s">
        <v>75</v>
      </c>
      <c r="P201">
        <v>4.9815996955166744E-3</v>
      </c>
      <c r="Q201">
        <v>2.6353366623380309E-2</v>
      </c>
      <c r="W201" s="48" t="s">
        <v>26</v>
      </c>
      <c r="X201">
        <v>0.39217979271283698</v>
      </c>
      <c r="Y201">
        <v>0.59501230785232417</v>
      </c>
    </row>
    <row r="202" spans="1:25" x14ac:dyDescent="0.25">
      <c r="A202" s="48" t="s">
        <v>20</v>
      </c>
      <c r="B202">
        <v>-5.4513843750224722E-2</v>
      </c>
      <c r="C202">
        <v>3.0395688676270918E-2</v>
      </c>
      <c r="D202">
        <v>3.5635936525365952E-2</v>
      </c>
      <c r="H202" s="48" t="s">
        <v>76</v>
      </c>
      <c r="I202">
        <v>-5.2192820957362211E-2</v>
      </c>
      <c r="J202">
        <v>-3.2279188421237337E-2</v>
      </c>
      <c r="K202">
        <v>-3.4863237230693372E-2</v>
      </c>
      <c r="O202" s="48" t="s">
        <v>77</v>
      </c>
      <c r="P202">
        <v>-1.804076394261207E-2</v>
      </c>
      <c r="Q202">
        <v>4.7731119674033318E-2</v>
      </c>
      <c r="W202" s="48" t="s">
        <v>28</v>
      </c>
      <c r="X202">
        <v>0.54678557373749859</v>
      </c>
      <c r="Y202">
        <v>0.60026212381317334</v>
      </c>
    </row>
    <row r="203" spans="1:25" x14ac:dyDescent="0.25">
      <c r="A203" s="48" t="s">
        <v>23</v>
      </c>
      <c r="B203">
        <v>-4.4249430787327022E-2</v>
      </c>
      <c r="C203">
        <v>6.8392156066022336E-2</v>
      </c>
      <c r="D203">
        <v>8.6278285745815239E-2</v>
      </c>
      <c r="H203" s="48" t="s">
        <v>78</v>
      </c>
      <c r="I203">
        <v>2.286546046967641E-2</v>
      </c>
      <c r="J203">
        <v>2.9508286793268369E-2</v>
      </c>
      <c r="K203">
        <v>3.1036783536154019E-2</v>
      </c>
      <c r="O203" s="48" t="s">
        <v>79</v>
      </c>
      <c r="P203">
        <v>-3.2041858156863751E-2</v>
      </c>
      <c r="Q203">
        <v>-4.4691405932205303E-2</v>
      </c>
      <c r="W203" s="48" t="s">
        <v>29</v>
      </c>
      <c r="X203">
        <v>0.32347774591720091</v>
      </c>
      <c r="Y203">
        <v>0.5434656641357718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48"/>
      <c r="B207" s="48" t="s">
        <v>12</v>
      </c>
      <c r="C207" s="48" t="s">
        <v>68</v>
      </c>
      <c r="D207" s="48" t="s">
        <v>69</v>
      </c>
      <c r="H207" s="48"/>
      <c r="I207" s="48" t="s">
        <v>13</v>
      </c>
      <c r="J207" s="48" t="s">
        <v>70</v>
      </c>
      <c r="K207" s="48" t="s">
        <v>71</v>
      </c>
      <c r="O207" s="48"/>
      <c r="P207" s="48" t="s">
        <v>12</v>
      </c>
      <c r="Q207" s="48" t="s">
        <v>13</v>
      </c>
      <c r="W207" s="48"/>
      <c r="X207" s="48" t="s">
        <v>12</v>
      </c>
      <c r="Y207" s="48" t="s">
        <v>13</v>
      </c>
    </row>
    <row r="208" spans="1:25" x14ac:dyDescent="0.25">
      <c r="A208" s="48" t="s">
        <v>14</v>
      </c>
      <c r="B208">
        <v>-9.917481647742768E-2</v>
      </c>
      <c r="C208">
        <v>-7.2605350146558251E-2</v>
      </c>
      <c r="D208">
        <v>-4.8789577188161647E-2</v>
      </c>
      <c r="H208" s="48" t="s">
        <v>72</v>
      </c>
      <c r="I208">
        <v>0.7086821374082779</v>
      </c>
      <c r="J208">
        <v>9.0936046085826727E-2</v>
      </c>
      <c r="K208">
        <v>7.1169020417604104E-2</v>
      </c>
      <c r="O208" s="48" t="s">
        <v>73</v>
      </c>
      <c r="P208">
        <v>0.3625140915919976</v>
      </c>
      <c r="Q208">
        <v>0.79030661635853772</v>
      </c>
      <c r="W208" s="48" t="s">
        <v>15</v>
      </c>
      <c r="X208">
        <v>3.8572148540345227E-2</v>
      </c>
      <c r="Y208">
        <v>3.2542207139337739E-2</v>
      </c>
    </row>
    <row r="209" spans="1:25" x14ac:dyDescent="0.25">
      <c r="A209" s="48" t="s">
        <v>17</v>
      </c>
      <c r="B209">
        <v>0.39149510974746382</v>
      </c>
      <c r="C209">
        <v>-3.4057874584850857E-2</v>
      </c>
      <c r="D209">
        <v>-2.3716630158921531E-2</v>
      </c>
      <c r="H209" s="48" t="s">
        <v>74</v>
      </c>
      <c r="I209">
        <v>0.76598441940854367</v>
      </c>
      <c r="J209">
        <v>0.18341166822871391</v>
      </c>
      <c r="K209">
        <v>0.11183819901602959</v>
      </c>
      <c r="O209" s="48" t="s">
        <v>75</v>
      </c>
      <c r="P209">
        <v>0.40567388899710088</v>
      </c>
      <c r="Q209">
        <v>0.61096058555324628</v>
      </c>
      <c r="W209" s="48" t="s">
        <v>18</v>
      </c>
      <c r="X209">
        <v>-6.9022426079797292E-2</v>
      </c>
      <c r="Y209">
        <v>-4.601746789807698E-2</v>
      </c>
    </row>
    <row r="210" spans="1:25" x14ac:dyDescent="0.25">
      <c r="A210" s="48" t="s">
        <v>20</v>
      </c>
      <c r="B210">
        <v>0.36839030820681029</v>
      </c>
      <c r="C210">
        <v>0.10008615564244459</v>
      </c>
      <c r="D210">
        <v>0.10936469151007649</v>
      </c>
      <c r="H210" s="48" t="s">
        <v>76</v>
      </c>
      <c r="I210">
        <v>0.33581356081776342</v>
      </c>
      <c r="J210">
        <v>1.507546725303008E-2</v>
      </c>
      <c r="K210">
        <v>-1.8780666254928441E-2</v>
      </c>
      <c r="O210" s="48" t="s">
        <v>77</v>
      </c>
      <c r="P210">
        <v>0.17922177853578519</v>
      </c>
      <c r="Q210">
        <v>0.71611506414095383</v>
      </c>
      <c r="W210" s="48" t="s">
        <v>21</v>
      </c>
      <c r="X210">
        <v>-0.2426306431633917</v>
      </c>
      <c r="Y210">
        <v>-0.25124419800854841</v>
      </c>
    </row>
    <row r="211" spans="1:25" x14ac:dyDescent="0.25">
      <c r="A211" s="48" t="s">
        <v>23</v>
      </c>
      <c r="B211">
        <v>0.18538841942426201</v>
      </c>
      <c r="C211">
        <v>0.24612232758863331</v>
      </c>
      <c r="D211">
        <v>0.2112266542568032</v>
      </c>
      <c r="H211" s="48" t="s">
        <v>78</v>
      </c>
      <c r="I211">
        <v>0.73449654403075804</v>
      </c>
      <c r="J211">
        <v>0.1096691348114899</v>
      </c>
      <c r="K211">
        <v>4.5245251604219258E-2</v>
      </c>
      <c r="O211" s="48" t="s">
        <v>79</v>
      </c>
      <c r="P211">
        <v>0.40778876221621391</v>
      </c>
      <c r="Q211">
        <v>0.69540223572639281</v>
      </c>
      <c r="W211" s="48" t="s">
        <v>24</v>
      </c>
      <c r="X211">
        <v>-8.6927636494190538E-2</v>
      </c>
      <c r="Y211">
        <v>-6.4465142073898307E-2</v>
      </c>
    </row>
    <row r="212" spans="1:25" x14ac:dyDescent="0.25">
      <c r="W212" s="48" t="s">
        <v>25</v>
      </c>
      <c r="X212">
        <v>1.293237680095833E-2</v>
      </c>
      <c r="Y212">
        <v>6.2660418377841788E-3</v>
      </c>
    </row>
    <row r="213" spans="1:25" x14ac:dyDescent="0.25">
      <c r="W213" s="48" t="s">
        <v>26</v>
      </c>
      <c r="X213">
        <v>0.30952543767965512</v>
      </c>
      <c r="Y213">
        <v>0.25523609556229238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48" t="s">
        <v>28</v>
      </c>
      <c r="X214">
        <v>0.66944838879407276</v>
      </c>
      <c r="Y214">
        <v>0.64528203434296649</v>
      </c>
    </row>
    <row r="215" spans="1:25" x14ac:dyDescent="0.25">
      <c r="A215" s="48"/>
      <c r="B215" s="48" t="s">
        <v>12</v>
      </c>
      <c r="C215" s="48" t="s">
        <v>68</v>
      </c>
      <c r="D215" s="48" t="s">
        <v>69</v>
      </c>
      <c r="H215" s="48"/>
      <c r="I215" s="48" t="s">
        <v>13</v>
      </c>
      <c r="J215" s="48" t="s">
        <v>70</v>
      </c>
      <c r="K215" s="48" t="s">
        <v>71</v>
      </c>
      <c r="O215" s="48"/>
      <c r="P215" s="48" t="s">
        <v>12</v>
      </c>
      <c r="Q215" s="48" t="s">
        <v>13</v>
      </c>
      <c r="W215" s="48" t="s">
        <v>29</v>
      </c>
      <c r="X215">
        <v>0.25190955555467792</v>
      </c>
      <c r="Y215">
        <v>0.24885532754362061</v>
      </c>
    </row>
    <row r="216" spans="1:25" x14ac:dyDescent="0.25">
      <c r="A216" s="48" t="s">
        <v>14</v>
      </c>
      <c r="B216">
        <v>-1.169201784129815E-2</v>
      </c>
      <c r="C216">
        <v>-6.2353227235138711E-2</v>
      </c>
      <c r="D216">
        <v>-4.8944641949524102E-2</v>
      </c>
      <c r="H216" s="48" t="s">
        <v>72</v>
      </c>
      <c r="I216">
        <v>0.22486395340523799</v>
      </c>
      <c r="J216">
        <v>3.5886142150899088E-2</v>
      </c>
      <c r="K216">
        <v>3.8367709368978667E-2</v>
      </c>
      <c r="O216" s="48" t="s">
        <v>73</v>
      </c>
      <c r="P216">
        <v>0.12064421087546399</v>
      </c>
      <c r="Q216">
        <v>0.12516046276713449</v>
      </c>
    </row>
    <row r="217" spans="1:25" x14ac:dyDescent="0.25">
      <c r="A217" s="48" t="s">
        <v>17</v>
      </c>
      <c r="B217">
        <v>-1.3592722424931409E-2</v>
      </c>
      <c r="C217">
        <v>3.7273874652626028E-2</v>
      </c>
      <c r="D217">
        <v>4.7890926849542319E-2</v>
      </c>
      <c r="H217" s="48" t="s">
        <v>74</v>
      </c>
      <c r="I217">
        <v>-4.5867170848414192E-3</v>
      </c>
      <c r="J217">
        <v>-2.3396997549994209E-2</v>
      </c>
      <c r="K217">
        <v>-1.8091509081705041E-2</v>
      </c>
      <c r="O217" s="48" t="s">
        <v>75</v>
      </c>
      <c r="P217">
        <v>-1.8580897965077382E-2</v>
      </c>
      <c r="Q217">
        <v>-3.4049148004572337E-2</v>
      </c>
    </row>
    <row r="218" spans="1:25" x14ac:dyDescent="0.25">
      <c r="A218" s="48" t="s">
        <v>20</v>
      </c>
      <c r="B218">
        <v>3.0039496793788902E-2</v>
      </c>
      <c r="C218">
        <v>-4.2286330252475912E-2</v>
      </c>
      <c r="D218">
        <v>-5.3416664205280497E-2</v>
      </c>
      <c r="H218" s="48" t="s">
        <v>76</v>
      </c>
      <c r="I218">
        <v>-0.12855638347918991</v>
      </c>
      <c r="J218">
        <v>-7.266172495316893E-2</v>
      </c>
      <c r="K218">
        <v>-6.9282270178583488E-2</v>
      </c>
      <c r="O218" s="48" t="s">
        <v>77</v>
      </c>
      <c r="P218">
        <v>-5.382112098008509E-2</v>
      </c>
      <c r="Q218">
        <v>-5.9502957576405939E-2</v>
      </c>
      <c r="W218" s="3" t="s">
        <v>94</v>
      </c>
    </row>
    <row r="219" spans="1:25" x14ac:dyDescent="0.25">
      <c r="A219" s="48" t="s">
        <v>23</v>
      </c>
      <c r="B219">
        <v>5.5180224573291754E-3</v>
      </c>
      <c r="C219">
        <v>2.7015544281054241E-2</v>
      </c>
      <c r="D219">
        <v>3.4600060167877332E-2</v>
      </c>
      <c r="H219" s="48" t="s">
        <v>78</v>
      </c>
      <c r="I219">
        <v>2.8256954523189081E-3</v>
      </c>
      <c r="J219">
        <v>-1.9068018154825409E-2</v>
      </c>
      <c r="K219">
        <v>-4.022508662494621E-3</v>
      </c>
      <c r="O219" s="48" t="s">
        <v>79</v>
      </c>
      <c r="P219">
        <v>-0.1066794544296803</v>
      </c>
      <c r="Q219">
        <v>-0.13231064754025559</v>
      </c>
      <c r="W219" s="48"/>
      <c r="X219" s="48" t="s">
        <v>12</v>
      </c>
      <c r="Y219" s="48" t="s">
        <v>13</v>
      </c>
    </row>
    <row r="220" spans="1:25" x14ac:dyDescent="0.25">
      <c r="W220" s="48" t="s">
        <v>15</v>
      </c>
      <c r="X220">
        <v>-1.348033894080748E-2</v>
      </c>
      <c r="Y220">
        <v>9.4049748342189604E-4</v>
      </c>
    </row>
    <row r="221" spans="1:25" x14ac:dyDescent="0.25">
      <c r="W221" s="48" t="s">
        <v>18</v>
      </c>
      <c r="X221">
        <v>-2.416068114865277E-2</v>
      </c>
      <c r="Y221">
        <v>-1.0033336184498171E-2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48" t="s">
        <v>21</v>
      </c>
      <c r="X222">
        <v>0.1110023817112691</v>
      </c>
      <c r="Y222">
        <v>5.1869880323796622E-2</v>
      </c>
    </row>
    <row r="223" spans="1:25" x14ac:dyDescent="0.25">
      <c r="A223" s="48"/>
      <c r="B223" s="48" t="s">
        <v>12</v>
      </c>
      <c r="C223" s="48" t="s">
        <v>68</v>
      </c>
      <c r="D223" s="48" t="s">
        <v>69</v>
      </c>
      <c r="H223" s="48"/>
      <c r="I223" s="48" t="s">
        <v>13</v>
      </c>
      <c r="J223" s="48" t="s">
        <v>70</v>
      </c>
      <c r="K223" s="48" t="s">
        <v>71</v>
      </c>
      <c r="O223" s="48"/>
      <c r="P223" s="48" t="s">
        <v>12</v>
      </c>
      <c r="Q223" s="48" t="s">
        <v>13</v>
      </c>
      <c r="W223" s="48" t="s">
        <v>24</v>
      </c>
      <c r="X223">
        <v>8.4957668169890699E-2</v>
      </c>
      <c r="Y223">
        <v>7.115218692865348E-2</v>
      </c>
    </row>
    <row r="224" spans="1:25" x14ac:dyDescent="0.25">
      <c r="A224" s="48" t="s">
        <v>14</v>
      </c>
      <c r="B224">
        <v>0.1039679367302532</v>
      </c>
      <c r="C224">
        <v>2.65414702139188E-2</v>
      </c>
      <c r="D224">
        <v>-1.8927990157315021E-2</v>
      </c>
      <c r="H224" s="48" t="s">
        <v>72</v>
      </c>
      <c r="I224">
        <v>-0.32391282966178508</v>
      </c>
      <c r="J224">
        <v>0.1454346002552796</v>
      </c>
      <c r="K224">
        <v>-5.735713931685734E-2</v>
      </c>
      <c r="O224" s="48" t="s">
        <v>73</v>
      </c>
      <c r="P224">
        <v>0.21850100308168849</v>
      </c>
      <c r="Q224">
        <v>0.24840277178376849</v>
      </c>
      <c r="W224" s="48" t="s">
        <v>25</v>
      </c>
      <c r="X224">
        <v>-1.9106671785678639E-2</v>
      </c>
      <c r="Y224">
        <v>-2.5669926031279418E-3</v>
      </c>
    </row>
    <row r="225" spans="1:25" x14ac:dyDescent="0.25">
      <c r="A225" s="48" t="s">
        <v>17</v>
      </c>
      <c r="B225">
        <v>0.31649487836799778</v>
      </c>
      <c r="C225">
        <v>0.41326873353402621</v>
      </c>
      <c r="D225">
        <v>0.28731908312758753</v>
      </c>
      <c r="H225" s="48" t="s">
        <v>74</v>
      </c>
      <c r="I225">
        <v>0.41154464292326259</v>
      </c>
      <c r="J225">
        <v>0.54614774160596824</v>
      </c>
      <c r="K225">
        <v>0.32326312169691712</v>
      </c>
      <c r="O225" s="48" t="s">
        <v>75</v>
      </c>
      <c r="P225">
        <v>-0.26325828538359358</v>
      </c>
      <c r="Q225">
        <v>-0.30699738831868029</v>
      </c>
      <c r="W225" s="48" t="s">
        <v>26</v>
      </c>
      <c r="X225">
        <v>-3.0622333844817561E-2</v>
      </c>
      <c r="Y225">
        <v>-8.8426228253562666E-2</v>
      </c>
    </row>
    <row r="226" spans="1:25" x14ac:dyDescent="0.25">
      <c r="A226" s="48" t="s">
        <v>20</v>
      </c>
      <c r="B226">
        <v>-0.49448589237622659</v>
      </c>
      <c r="C226">
        <v>-1.323550243211994E-2</v>
      </c>
      <c r="D226">
        <v>4.5621733002528579E-2</v>
      </c>
      <c r="H226" s="48" t="s">
        <v>76</v>
      </c>
      <c r="I226">
        <v>1.550148224344495E-2</v>
      </c>
      <c r="J226">
        <v>0.42743112565728453</v>
      </c>
      <c r="K226">
        <v>0.27238959756814329</v>
      </c>
      <c r="O226" s="48" t="s">
        <v>77</v>
      </c>
      <c r="P226">
        <v>0.26749839176891538</v>
      </c>
      <c r="Q226">
        <v>0.24189062976016451</v>
      </c>
      <c r="W226" s="48" t="s">
        <v>28</v>
      </c>
      <c r="X226">
        <v>5.4673103752166483E-2</v>
      </c>
      <c r="Y226">
        <v>-4.0311841104964143E-2</v>
      </c>
    </row>
    <row r="227" spans="1:25" x14ac:dyDescent="0.25">
      <c r="A227" s="48" t="s">
        <v>23</v>
      </c>
      <c r="B227">
        <v>-0.4619043306004062</v>
      </c>
      <c r="C227">
        <v>-7.350383283024323E-3</v>
      </c>
      <c r="D227">
        <v>4.8960056539635748E-2</v>
      </c>
      <c r="H227" s="48" t="s">
        <v>78</v>
      </c>
      <c r="I227">
        <v>5.3462976760578117E-2</v>
      </c>
      <c r="J227">
        <v>0.36668605733038773</v>
      </c>
      <c r="K227">
        <v>0.1551651580125597</v>
      </c>
      <c r="O227" s="48" t="s">
        <v>79</v>
      </c>
      <c r="P227">
        <v>-0.35689344590157479</v>
      </c>
      <c r="Q227">
        <v>-0.30653541248171551</v>
      </c>
      <c r="W227" s="48" t="s">
        <v>29</v>
      </c>
      <c r="X227">
        <v>5.6242624327935767E-2</v>
      </c>
      <c r="Y227">
        <v>-3.5616369532147182E-2</v>
      </c>
    </row>
    <row r="230" spans="1:25" x14ac:dyDescent="0.25">
      <c r="W230" s="3" t="s">
        <v>98</v>
      </c>
    </row>
    <row r="231" spans="1:25" x14ac:dyDescent="0.25">
      <c r="W231" s="48"/>
      <c r="X231" s="48" t="s">
        <v>12</v>
      </c>
      <c r="Y231" s="48" t="s">
        <v>13</v>
      </c>
    </row>
    <row r="232" spans="1:25" x14ac:dyDescent="0.25">
      <c r="W232" s="48" t="s">
        <v>15</v>
      </c>
      <c r="X232">
        <v>0.29109671016285199</v>
      </c>
      <c r="Y232">
        <v>0.40573588050183018</v>
      </c>
    </row>
    <row r="233" spans="1:25" x14ac:dyDescent="0.25">
      <c r="W233" s="48" t="s">
        <v>18</v>
      </c>
      <c r="X233">
        <v>0.23822048858451991</v>
      </c>
      <c r="Y233">
        <v>0.37386470264697058</v>
      </c>
    </row>
    <row r="234" spans="1:25" x14ac:dyDescent="0.25">
      <c r="W234" s="48" t="s">
        <v>21</v>
      </c>
      <c r="X234">
        <v>-6.4405479686328426E-2</v>
      </c>
      <c r="Y234">
        <v>7.0484997554419324E-2</v>
      </c>
    </row>
    <row r="235" spans="1:25" x14ac:dyDescent="0.25">
      <c r="W235" s="48" t="s">
        <v>24</v>
      </c>
      <c r="X235">
        <v>0.46244906019169207</v>
      </c>
      <c r="Y235">
        <v>0.70157801671036413</v>
      </c>
    </row>
    <row r="236" spans="1:25" x14ac:dyDescent="0.25">
      <c r="W236" s="48" t="s">
        <v>25</v>
      </c>
      <c r="X236">
        <v>3.943470075627608E-2</v>
      </c>
      <c r="Y236">
        <v>7.6904343120791294E-2</v>
      </c>
    </row>
    <row r="237" spans="1:25" x14ac:dyDescent="0.25">
      <c r="W237" s="48" t="s">
        <v>26</v>
      </c>
      <c r="X237">
        <v>0.50019428568437385</v>
      </c>
      <c r="Y237">
        <v>0.79851733210478604</v>
      </c>
    </row>
    <row r="238" spans="1:25" x14ac:dyDescent="0.25">
      <c r="W238" s="48" t="s">
        <v>28</v>
      </c>
      <c r="X238">
        <v>0.31640363308882452</v>
      </c>
      <c r="Y238">
        <v>0.74718458943351662</v>
      </c>
    </row>
    <row r="239" spans="1:25" x14ac:dyDescent="0.25">
      <c r="W239" s="48" t="s">
        <v>29</v>
      </c>
      <c r="X239">
        <v>0.38375070004936301</v>
      </c>
      <c r="Y239">
        <v>0.79186382382395637</v>
      </c>
    </row>
    <row r="242" spans="1:25" x14ac:dyDescent="0.25">
      <c r="W242" s="3" t="s">
        <v>106</v>
      </c>
    </row>
    <row r="243" spans="1:25" x14ac:dyDescent="0.25">
      <c r="W243" s="48"/>
      <c r="X243" s="48" t="s">
        <v>12</v>
      </c>
      <c r="Y243" s="48" t="s">
        <v>13</v>
      </c>
    </row>
    <row r="244" spans="1:25" x14ac:dyDescent="0.25">
      <c r="W244" s="48" t="s">
        <v>15</v>
      </c>
      <c r="X244">
        <v>-1.7439467013417431E-3</v>
      </c>
      <c r="Y244">
        <v>-5.8881266772549002E-3</v>
      </c>
    </row>
    <row r="245" spans="1:25" x14ac:dyDescent="0.25">
      <c r="W245" s="48" t="s">
        <v>18</v>
      </c>
      <c r="X245">
        <v>-4.9132711980020873E-2</v>
      </c>
      <c r="Y245">
        <v>-3.4316667472234087E-2</v>
      </c>
    </row>
    <row r="246" spans="1:25" x14ac:dyDescent="0.25">
      <c r="W246" s="48" t="s">
        <v>21</v>
      </c>
      <c r="X246">
        <v>0.15735912841532609</v>
      </c>
      <c r="Y246">
        <v>0.19878272720252449</v>
      </c>
    </row>
    <row r="247" spans="1:25" x14ac:dyDescent="0.25">
      <c r="W247" s="48" t="s">
        <v>24</v>
      </c>
      <c r="X247">
        <v>0.23914186590177361</v>
      </c>
      <c r="Y247">
        <v>0.2682022098516485</v>
      </c>
    </row>
    <row r="248" spans="1:25" x14ac:dyDescent="0.25">
      <c r="W248" s="48" t="s">
        <v>25</v>
      </c>
      <c r="X248">
        <v>-5.4279279208075248E-3</v>
      </c>
      <c r="Y248">
        <v>-1.622895195323731E-2</v>
      </c>
    </row>
    <row r="249" spans="1:25" x14ac:dyDescent="0.25">
      <c r="W249" s="48" t="s">
        <v>26</v>
      </c>
      <c r="X249">
        <v>2.404544046196336E-3</v>
      </c>
      <c r="Y249">
        <v>2.741769542789459E-2</v>
      </c>
    </row>
    <row r="250" spans="1:25" x14ac:dyDescent="0.25">
      <c r="W250" s="48" t="s">
        <v>28</v>
      </c>
      <c r="X250">
        <v>3.4675515482491093E-2</v>
      </c>
      <c r="Y250">
        <v>6.2856138251943541E-2</v>
      </c>
    </row>
    <row r="251" spans="1:25" x14ac:dyDescent="0.25">
      <c r="W251" s="48" t="s">
        <v>29</v>
      </c>
      <c r="X251">
        <v>0.15890681260329381</v>
      </c>
      <c r="Y251">
        <v>0.15933797737550159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48"/>
      <c r="X255" s="48" t="s">
        <v>12</v>
      </c>
      <c r="Y255" s="48" t="s">
        <v>13</v>
      </c>
    </row>
    <row r="256" spans="1:25" x14ac:dyDescent="0.25">
      <c r="W256" s="48" t="s">
        <v>15</v>
      </c>
      <c r="X256">
        <v>0.1943722565901228</v>
      </c>
      <c r="Y256">
        <v>0.20407965212247611</v>
      </c>
    </row>
    <row r="257" spans="1:25" x14ac:dyDescent="0.25">
      <c r="W257" s="48" t="s">
        <v>18</v>
      </c>
      <c r="X257">
        <v>0.23936455341349941</v>
      </c>
      <c r="Y257">
        <v>0.1724636453928316</v>
      </c>
    </row>
    <row r="258" spans="1:25" x14ac:dyDescent="0.25">
      <c r="A258" s="3" t="s">
        <v>67</v>
      </c>
      <c r="J258" s="3" t="s">
        <v>67</v>
      </c>
      <c r="W258" s="48" t="s">
        <v>21</v>
      </c>
      <c r="X258">
        <v>-0.37132376678209428</v>
      </c>
      <c r="Y258">
        <v>-0.40012429392119259</v>
      </c>
    </row>
    <row r="259" spans="1:25" x14ac:dyDescent="0.25">
      <c r="A259" s="49"/>
      <c r="B259" s="49" t="s">
        <v>101</v>
      </c>
      <c r="C259" s="49" t="s">
        <v>102</v>
      </c>
      <c r="D259" s="49" t="s">
        <v>103</v>
      </c>
      <c r="E259" s="49" t="s">
        <v>104</v>
      </c>
      <c r="J259" s="49"/>
      <c r="K259" s="49" t="s">
        <v>101</v>
      </c>
      <c r="L259" s="49" t="s">
        <v>102</v>
      </c>
      <c r="M259" s="49" t="s">
        <v>103</v>
      </c>
      <c r="N259" s="49" t="s">
        <v>104</v>
      </c>
      <c r="W259" s="48" t="s">
        <v>24</v>
      </c>
      <c r="X259">
        <v>-0.2146989633667383</v>
      </c>
      <c r="Y259">
        <v>-0.24106502671107499</v>
      </c>
    </row>
    <row r="260" spans="1:25" x14ac:dyDescent="0.25">
      <c r="A260" s="49" t="s">
        <v>15</v>
      </c>
      <c r="B260">
        <v>18.5546875</v>
      </c>
      <c r="C260">
        <v>63.122698413061833</v>
      </c>
      <c r="D260">
        <v>102.5390625</v>
      </c>
      <c r="E260">
        <v>226.5625</v>
      </c>
      <c r="J260" s="49" t="s">
        <v>12</v>
      </c>
      <c r="K260">
        <v>0.8666666666666667</v>
      </c>
      <c r="L260">
        <v>1.084265306683809</v>
      </c>
      <c r="M260">
        <v>1.1333333333333331</v>
      </c>
      <c r="N260">
        <v>1.5666666666666671</v>
      </c>
      <c r="W260" s="48" t="s">
        <v>25</v>
      </c>
      <c r="X260">
        <v>0.12973279734895371</v>
      </c>
      <c r="Y260">
        <v>0.17242917463171989</v>
      </c>
    </row>
    <row r="261" spans="1:25" x14ac:dyDescent="0.25">
      <c r="A261" s="49" t="s">
        <v>25</v>
      </c>
      <c r="B261">
        <v>13.671875</v>
      </c>
      <c r="C261">
        <v>35.782149145648248</v>
      </c>
      <c r="D261">
        <v>34.1796875</v>
      </c>
      <c r="E261">
        <v>271.484375</v>
      </c>
      <c r="J261" s="49" t="s">
        <v>105</v>
      </c>
      <c r="K261">
        <v>3.3333333333333333E-2</v>
      </c>
      <c r="L261">
        <v>0.95655038612419352</v>
      </c>
      <c r="M261">
        <v>0.7</v>
      </c>
      <c r="N261">
        <v>1.1333333333333331</v>
      </c>
      <c r="W261" s="48" t="s">
        <v>26</v>
      </c>
      <c r="X261">
        <v>0.1622880474448474</v>
      </c>
      <c r="Y261">
        <v>9.0207368912231314E-3</v>
      </c>
    </row>
    <row r="262" spans="1:25" x14ac:dyDescent="0.25">
      <c r="A262" s="49" t="s">
        <v>18</v>
      </c>
      <c r="B262">
        <v>43.9453125</v>
      </c>
      <c r="C262">
        <v>70.079154384163061</v>
      </c>
      <c r="D262">
        <v>111.328125</v>
      </c>
      <c r="E262">
        <v>170.8984375</v>
      </c>
      <c r="W262" s="48" t="s">
        <v>28</v>
      </c>
      <c r="X262">
        <v>0.11266633320454091</v>
      </c>
      <c r="Y262">
        <v>-5.0955385040276448E-2</v>
      </c>
    </row>
    <row r="263" spans="1:25" x14ac:dyDescent="0.25">
      <c r="A263" s="49" t="s">
        <v>26</v>
      </c>
      <c r="B263">
        <v>111.328125</v>
      </c>
      <c r="C263">
        <v>120.6640027036522</v>
      </c>
      <c r="D263">
        <v>217.7734375</v>
      </c>
      <c r="E263">
        <v>297.8515625</v>
      </c>
      <c r="W263" s="48" t="s">
        <v>29</v>
      </c>
      <c r="X263">
        <v>0.22702535238352031</v>
      </c>
      <c r="Y263">
        <v>0.25484196231726569</v>
      </c>
    </row>
    <row r="264" spans="1:25" x14ac:dyDescent="0.25">
      <c r="A264" s="49" t="s">
        <v>21</v>
      </c>
      <c r="B264">
        <v>69.3359375</v>
      </c>
      <c r="C264">
        <v>109.6780737001058</v>
      </c>
      <c r="D264">
        <v>213.8671875</v>
      </c>
      <c r="E264">
        <v>333.984375</v>
      </c>
    </row>
    <row r="265" spans="1:25" x14ac:dyDescent="0.25">
      <c r="A265" s="49" t="s">
        <v>28</v>
      </c>
      <c r="B265">
        <v>35.15625</v>
      </c>
      <c r="C265">
        <v>78.810882672065944</v>
      </c>
      <c r="D265">
        <v>107.421875</v>
      </c>
      <c r="E265">
        <v>192.3828125</v>
      </c>
    </row>
    <row r="266" spans="1:25" x14ac:dyDescent="0.25">
      <c r="A266" s="49" t="s">
        <v>24</v>
      </c>
      <c r="B266">
        <v>63.4765625</v>
      </c>
      <c r="C266">
        <v>96.335437653173756</v>
      </c>
      <c r="D266">
        <v>180.6640625</v>
      </c>
      <c r="E266">
        <v>273.4375</v>
      </c>
    </row>
    <row r="267" spans="1:25" x14ac:dyDescent="0.25">
      <c r="A267" s="49" t="s">
        <v>29</v>
      </c>
      <c r="B267">
        <v>68.359375</v>
      </c>
      <c r="C267">
        <v>105.078823781853</v>
      </c>
      <c r="D267">
        <v>185.546875</v>
      </c>
      <c r="E267">
        <v>270.5078125</v>
      </c>
    </row>
    <row r="270" spans="1:25" x14ac:dyDescent="0.25">
      <c r="A270" s="3" t="s">
        <v>94</v>
      </c>
      <c r="J270" s="3" t="s">
        <v>81</v>
      </c>
    </row>
    <row r="271" spans="1:25" x14ac:dyDescent="0.25">
      <c r="A271" s="49"/>
      <c r="B271" s="49" t="s">
        <v>101</v>
      </c>
      <c r="C271" s="49" t="s">
        <v>102</v>
      </c>
      <c r="D271" s="49" t="s">
        <v>103</v>
      </c>
      <c r="E271" s="49" t="s">
        <v>104</v>
      </c>
      <c r="J271" s="49"/>
      <c r="K271" s="49" t="s">
        <v>101</v>
      </c>
      <c r="L271" s="49" t="s">
        <v>102</v>
      </c>
      <c r="M271" s="49" t="s">
        <v>103</v>
      </c>
      <c r="N271" s="49" t="s">
        <v>104</v>
      </c>
    </row>
    <row r="272" spans="1:25" x14ac:dyDescent="0.25">
      <c r="A272" s="49" t="s">
        <v>15</v>
      </c>
      <c r="B272">
        <v>49.8046875</v>
      </c>
      <c r="C272">
        <v>56.78298520958198</v>
      </c>
      <c r="D272">
        <v>51.7578125</v>
      </c>
      <c r="E272">
        <v>187.5</v>
      </c>
      <c r="J272" s="49" t="s">
        <v>12</v>
      </c>
      <c r="K272">
        <v>0.8</v>
      </c>
      <c r="L272">
        <v>0.72625885728062789</v>
      </c>
      <c r="M272">
        <v>1.2</v>
      </c>
      <c r="N272">
        <v>1.3</v>
      </c>
    </row>
    <row r="273" spans="1:14" x14ac:dyDescent="0.25">
      <c r="A273" s="49" t="s">
        <v>25</v>
      </c>
      <c r="B273">
        <v>13.671875</v>
      </c>
      <c r="C273">
        <v>49.225393627095812</v>
      </c>
      <c r="D273">
        <v>33.203125</v>
      </c>
      <c r="E273">
        <v>221.6796875</v>
      </c>
      <c r="J273" s="49" t="s">
        <v>105</v>
      </c>
      <c r="K273">
        <v>0.2</v>
      </c>
      <c r="L273">
        <v>0.58425229806703149</v>
      </c>
      <c r="M273">
        <v>1.1000000000000001</v>
      </c>
      <c r="N273">
        <v>1.3</v>
      </c>
    </row>
    <row r="274" spans="1:14" x14ac:dyDescent="0.25">
      <c r="A274" s="49" t="s">
        <v>18</v>
      </c>
      <c r="B274">
        <v>49.8046875</v>
      </c>
      <c r="C274">
        <v>80.132706107547293</v>
      </c>
      <c r="D274">
        <v>151.3671875</v>
      </c>
      <c r="E274">
        <v>239.2578125</v>
      </c>
    </row>
    <row r="275" spans="1:14" x14ac:dyDescent="0.25">
      <c r="A275" s="49" t="s">
        <v>26</v>
      </c>
      <c r="B275">
        <v>111.328125</v>
      </c>
      <c r="C275">
        <v>135.37720826955831</v>
      </c>
      <c r="D275">
        <v>250.9765625</v>
      </c>
      <c r="E275">
        <v>389.6484375</v>
      </c>
    </row>
    <row r="276" spans="1:14" x14ac:dyDescent="0.25">
      <c r="A276" s="49" t="s">
        <v>21</v>
      </c>
      <c r="B276">
        <v>43.9453125</v>
      </c>
      <c r="C276">
        <v>80.257419996866716</v>
      </c>
      <c r="D276">
        <v>108.3984375</v>
      </c>
      <c r="E276">
        <v>219.7265625</v>
      </c>
    </row>
    <row r="277" spans="1:14" x14ac:dyDescent="0.25">
      <c r="A277" s="49" t="s">
        <v>28</v>
      </c>
      <c r="B277">
        <v>41.9921875</v>
      </c>
      <c r="C277">
        <v>110.5848777792672</v>
      </c>
      <c r="D277">
        <v>219.7265625</v>
      </c>
      <c r="E277">
        <v>357.421875</v>
      </c>
    </row>
    <row r="278" spans="1:14" x14ac:dyDescent="0.25">
      <c r="A278" s="49" t="s">
        <v>24</v>
      </c>
      <c r="B278">
        <v>51.7578125</v>
      </c>
      <c r="C278">
        <v>102.7257248132219</v>
      </c>
      <c r="D278">
        <v>212.890625</v>
      </c>
      <c r="E278">
        <v>333.0078125</v>
      </c>
    </row>
    <row r="279" spans="1:14" x14ac:dyDescent="0.25">
      <c r="A279" s="49" t="s">
        <v>29</v>
      </c>
      <c r="B279">
        <v>129.8828125</v>
      </c>
      <c r="C279">
        <v>114.8155935704947</v>
      </c>
      <c r="D279">
        <v>240.234375</v>
      </c>
      <c r="E279">
        <v>328.125</v>
      </c>
    </row>
    <row r="282" spans="1:14" x14ac:dyDescent="0.25">
      <c r="A282" s="3" t="s">
        <v>81</v>
      </c>
      <c r="J282" s="3" t="s">
        <v>84</v>
      </c>
    </row>
    <row r="283" spans="1:14" x14ac:dyDescent="0.25">
      <c r="A283" s="49"/>
      <c r="B283" s="49" t="s">
        <v>101</v>
      </c>
      <c r="C283" s="49" t="s">
        <v>102</v>
      </c>
      <c r="D283" s="49" t="s">
        <v>103</v>
      </c>
      <c r="E283" s="49" t="s">
        <v>104</v>
      </c>
      <c r="J283" s="49"/>
      <c r="K283" s="49" t="s">
        <v>101</v>
      </c>
      <c r="L283" s="49" t="s">
        <v>102</v>
      </c>
      <c r="M283" s="49" t="s">
        <v>103</v>
      </c>
      <c r="N283" s="49" t="s">
        <v>104</v>
      </c>
    </row>
    <row r="284" spans="1:14" x14ac:dyDescent="0.25">
      <c r="A284" s="49" t="s">
        <v>15</v>
      </c>
      <c r="B284">
        <v>49.8046875</v>
      </c>
      <c r="C284">
        <v>65.648984888192501</v>
      </c>
      <c r="D284">
        <v>78.125</v>
      </c>
      <c r="E284">
        <v>204.1015625</v>
      </c>
      <c r="J284" s="49" t="s">
        <v>12</v>
      </c>
      <c r="K284">
        <v>0.25</v>
      </c>
      <c r="L284">
        <v>0.50368632814958358</v>
      </c>
      <c r="M284">
        <v>0.625</v>
      </c>
      <c r="N284">
        <v>1</v>
      </c>
    </row>
    <row r="285" spans="1:14" x14ac:dyDescent="0.25">
      <c r="A285" s="49" t="s">
        <v>25</v>
      </c>
      <c r="B285">
        <v>14.6484375</v>
      </c>
      <c r="C285">
        <v>51.333544140341139</v>
      </c>
      <c r="D285">
        <v>35.15625</v>
      </c>
      <c r="E285">
        <v>245.1171875</v>
      </c>
      <c r="J285" s="49" t="s">
        <v>105</v>
      </c>
      <c r="K285">
        <v>0.5</v>
      </c>
      <c r="L285">
        <v>0.99634433348531881</v>
      </c>
      <c r="M285">
        <v>0.75</v>
      </c>
      <c r="N285">
        <v>1.5</v>
      </c>
    </row>
    <row r="286" spans="1:14" x14ac:dyDescent="0.25">
      <c r="A286" s="49" t="s">
        <v>18</v>
      </c>
      <c r="B286">
        <v>49.8046875</v>
      </c>
      <c r="C286">
        <v>100.4187045917643</v>
      </c>
      <c r="D286">
        <v>166.015625</v>
      </c>
      <c r="E286">
        <v>244.140625</v>
      </c>
    </row>
    <row r="287" spans="1:14" x14ac:dyDescent="0.25">
      <c r="A287" s="49" t="s">
        <v>26</v>
      </c>
      <c r="B287">
        <v>42.96875</v>
      </c>
      <c r="C287">
        <v>137.54028034316059</v>
      </c>
      <c r="D287">
        <v>225.5859375</v>
      </c>
      <c r="E287">
        <v>318.359375</v>
      </c>
    </row>
    <row r="288" spans="1:14" x14ac:dyDescent="0.25">
      <c r="A288" s="49" t="s">
        <v>21</v>
      </c>
      <c r="B288">
        <v>34.1796875</v>
      </c>
      <c r="C288">
        <v>74.233842107963952</v>
      </c>
      <c r="D288">
        <v>92.7734375</v>
      </c>
      <c r="E288">
        <v>140.625</v>
      </c>
    </row>
    <row r="289" spans="1:14" x14ac:dyDescent="0.25">
      <c r="A289" s="49" t="s">
        <v>28</v>
      </c>
      <c r="B289">
        <v>44.921875</v>
      </c>
      <c r="C289">
        <v>85.148881324099634</v>
      </c>
      <c r="D289">
        <v>127.9296875</v>
      </c>
      <c r="E289">
        <v>213.8671875</v>
      </c>
    </row>
    <row r="290" spans="1:14" x14ac:dyDescent="0.25">
      <c r="A290" s="49" t="s">
        <v>24</v>
      </c>
      <c r="B290">
        <v>43.9453125</v>
      </c>
      <c r="C290">
        <v>100.1053068482753</v>
      </c>
      <c r="D290">
        <v>134.765625</v>
      </c>
      <c r="E290">
        <v>252.9296875</v>
      </c>
    </row>
    <row r="291" spans="1:14" x14ac:dyDescent="0.25">
      <c r="A291" s="49" t="s">
        <v>29</v>
      </c>
      <c r="B291">
        <v>50.78125</v>
      </c>
      <c r="C291">
        <v>105.4356873676079</v>
      </c>
      <c r="D291">
        <v>140.625</v>
      </c>
      <c r="E291">
        <v>252.9296875</v>
      </c>
    </row>
    <row r="294" spans="1:14" x14ac:dyDescent="0.25">
      <c r="A294" s="3" t="s">
        <v>84</v>
      </c>
      <c r="J294" s="3" t="s">
        <v>89</v>
      </c>
    </row>
    <row r="295" spans="1:14" x14ac:dyDescent="0.25">
      <c r="A295" s="49"/>
      <c r="B295" s="49" t="s">
        <v>101</v>
      </c>
      <c r="C295" s="49" t="s">
        <v>102</v>
      </c>
      <c r="D295" s="49" t="s">
        <v>103</v>
      </c>
      <c r="E295" s="49" t="s">
        <v>104</v>
      </c>
      <c r="J295" s="49"/>
      <c r="K295" s="49" t="s">
        <v>101</v>
      </c>
      <c r="L295" s="49" t="s">
        <v>102</v>
      </c>
      <c r="M295" s="49" t="s">
        <v>103</v>
      </c>
      <c r="N295" s="49" t="s">
        <v>104</v>
      </c>
    </row>
    <row r="296" spans="1:14" x14ac:dyDescent="0.25">
      <c r="A296" s="49" t="s">
        <v>15</v>
      </c>
      <c r="B296">
        <v>49.8046875</v>
      </c>
      <c r="C296">
        <v>76.082425630819003</v>
      </c>
      <c r="D296">
        <v>78.125</v>
      </c>
      <c r="E296">
        <v>208.984375</v>
      </c>
      <c r="J296" s="49" t="s">
        <v>12</v>
      </c>
      <c r="K296">
        <v>0.5</v>
      </c>
      <c r="L296">
        <v>1.5469393171792929</v>
      </c>
      <c r="M296">
        <v>2.5</v>
      </c>
      <c r="N296">
        <v>3.166666666666667</v>
      </c>
    </row>
    <row r="297" spans="1:14" x14ac:dyDescent="0.25">
      <c r="A297" s="49" t="s">
        <v>25</v>
      </c>
      <c r="B297">
        <v>14.6484375</v>
      </c>
      <c r="C297">
        <v>48.747600931884413</v>
      </c>
      <c r="D297">
        <v>33.203125</v>
      </c>
      <c r="E297">
        <v>194.3359375</v>
      </c>
      <c r="J297" s="49" t="s">
        <v>105</v>
      </c>
      <c r="K297">
        <v>0.16666666666666671</v>
      </c>
      <c r="L297">
        <v>1.4167937309201939</v>
      </c>
      <c r="M297">
        <v>2.666666666666667</v>
      </c>
      <c r="N297">
        <v>3.166666666666667</v>
      </c>
    </row>
    <row r="298" spans="1:14" x14ac:dyDescent="0.25">
      <c r="A298" s="49" t="s">
        <v>18</v>
      </c>
      <c r="B298">
        <v>53.7109375</v>
      </c>
      <c r="C298">
        <v>96.858497192994179</v>
      </c>
      <c r="D298">
        <v>134.765625</v>
      </c>
      <c r="E298">
        <v>235.3515625</v>
      </c>
    </row>
    <row r="299" spans="1:14" x14ac:dyDescent="0.25">
      <c r="A299" s="49" t="s">
        <v>26</v>
      </c>
      <c r="B299">
        <v>93.75</v>
      </c>
      <c r="C299">
        <v>114.50314159877129</v>
      </c>
      <c r="D299">
        <v>194.3359375</v>
      </c>
      <c r="E299">
        <v>290.0390625</v>
      </c>
    </row>
    <row r="300" spans="1:14" x14ac:dyDescent="0.25">
      <c r="A300" s="49" t="s">
        <v>21</v>
      </c>
      <c r="B300">
        <v>37.109375</v>
      </c>
      <c r="C300">
        <v>72.665329535946114</v>
      </c>
      <c r="D300">
        <v>93.75</v>
      </c>
      <c r="E300">
        <v>136.71875</v>
      </c>
    </row>
    <row r="301" spans="1:14" x14ac:dyDescent="0.25">
      <c r="A301" s="49" t="s">
        <v>28</v>
      </c>
      <c r="B301">
        <v>30.2734375</v>
      </c>
      <c r="C301">
        <v>93.599191186029827</v>
      </c>
      <c r="D301">
        <v>112.3046875</v>
      </c>
      <c r="E301">
        <v>233.3984375</v>
      </c>
    </row>
    <row r="302" spans="1:14" x14ac:dyDescent="0.25">
      <c r="A302" s="49" t="s">
        <v>24</v>
      </c>
      <c r="B302">
        <v>34.1796875</v>
      </c>
      <c r="C302">
        <v>84.993839720435219</v>
      </c>
      <c r="D302">
        <v>92.7734375</v>
      </c>
      <c r="E302">
        <v>202.1484375</v>
      </c>
    </row>
    <row r="303" spans="1:14" x14ac:dyDescent="0.25">
      <c r="A303" s="49" t="s">
        <v>29</v>
      </c>
      <c r="B303">
        <v>33.203125</v>
      </c>
      <c r="C303">
        <v>86.157382873147156</v>
      </c>
      <c r="D303">
        <v>92.7734375</v>
      </c>
      <c r="E303">
        <v>209.9609375</v>
      </c>
    </row>
    <row r="306" spans="1:14" x14ac:dyDescent="0.25">
      <c r="A306" s="3" t="s">
        <v>89</v>
      </c>
      <c r="J306" s="3" t="s">
        <v>91</v>
      </c>
    </row>
    <row r="307" spans="1:14" x14ac:dyDescent="0.25">
      <c r="A307" s="49"/>
      <c r="B307" s="49" t="s">
        <v>101</v>
      </c>
      <c r="C307" s="49" t="s">
        <v>102</v>
      </c>
      <c r="D307" s="49" t="s">
        <v>103</v>
      </c>
      <c r="E307" s="49" t="s">
        <v>104</v>
      </c>
      <c r="J307" s="49"/>
      <c r="K307" s="49" t="s">
        <v>101</v>
      </c>
      <c r="L307" s="49" t="s">
        <v>102</v>
      </c>
      <c r="M307" s="49" t="s">
        <v>103</v>
      </c>
      <c r="N307" s="49" t="s">
        <v>104</v>
      </c>
    </row>
    <row r="308" spans="1:14" x14ac:dyDescent="0.25">
      <c r="A308" s="49" t="s">
        <v>15</v>
      </c>
      <c r="B308">
        <v>49.8046875</v>
      </c>
      <c r="C308">
        <v>79.61557306674176</v>
      </c>
      <c r="D308">
        <v>126.953125</v>
      </c>
      <c r="E308">
        <v>184.5703125</v>
      </c>
      <c r="J308" s="49" t="s">
        <v>12</v>
      </c>
      <c r="K308">
        <v>0.23333333333333331</v>
      </c>
      <c r="L308">
        <v>0.41960577756235112</v>
      </c>
      <c r="M308">
        <v>0.56666666666666665</v>
      </c>
      <c r="N308">
        <v>0.9</v>
      </c>
    </row>
    <row r="309" spans="1:14" x14ac:dyDescent="0.25">
      <c r="A309" s="49" t="s">
        <v>25</v>
      </c>
      <c r="B309">
        <v>13.671875</v>
      </c>
      <c r="C309">
        <v>-11.975320628480681</v>
      </c>
      <c r="D309">
        <v>45.8984375</v>
      </c>
      <c r="E309">
        <v>154.296875</v>
      </c>
      <c r="J309" s="49" t="s">
        <v>105</v>
      </c>
      <c r="K309">
        <v>6.6666666666666666E-2</v>
      </c>
      <c r="L309">
        <v>0.56283836558557665</v>
      </c>
      <c r="M309">
        <v>0.46666666666666667</v>
      </c>
      <c r="N309">
        <v>0.8</v>
      </c>
    </row>
    <row r="310" spans="1:14" x14ac:dyDescent="0.25">
      <c r="A310" s="49" t="s">
        <v>18</v>
      </c>
      <c r="B310">
        <v>39.0625</v>
      </c>
      <c r="C310">
        <v>69.321185158272812</v>
      </c>
      <c r="D310">
        <v>84.9609375</v>
      </c>
      <c r="E310">
        <v>143.5546875</v>
      </c>
    </row>
    <row r="311" spans="1:14" x14ac:dyDescent="0.25">
      <c r="A311" s="49" t="s">
        <v>26</v>
      </c>
      <c r="B311">
        <v>65.4296875</v>
      </c>
      <c r="C311">
        <v>116.1581655154522</v>
      </c>
      <c r="D311">
        <v>175.78125</v>
      </c>
      <c r="E311">
        <v>258.7890625</v>
      </c>
    </row>
    <row r="312" spans="1:14" x14ac:dyDescent="0.25">
      <c r="A312" s="49" t="s">
        <v>21</v>
      </c>
      <c r="B312">
        <v>34.1796875</v>
      </c>
      <c r="C312">
        <v>84.509226168714434</v>
      </c>
      <c r="D312">
        <v>106.4453125</v>
      </c>
      <c r="E312">
        <v>223.6328125</v>
      </c>
    </row>
    <row r="313" spans="1:14" x14ac:dyDescent="0.25">
      <c r="A313" s="49" t="s">
        <v>28</v>
      </c>
      <c r="B313">
        <v>40.0390625</v>
      </c>
      <c r="C313">
        <v>67.056190079684171</v>
      </c>
      <c r="D313">
        <v>89.84375</v>
      </c>
      <c r="E313">
        <v>124.0234375</v>
      </c>
    </row>
    <row r="314" spans="1:14" x14ac:dyDescent="0.25">
      <c r="A314" s="49" t="s">
        <v>24</v>
      </c>
      <c r="B314">
        <v>35.15625</v>
      </c>
      <c r="C314">
        <v>88.232289923216442</v>
      </c>
      <c r="D314">
        <v>117.1875</v>
      </c>
      <c r="E314">
        <v>202.1484375</v>
      </c>
    </row>
    <row r="315" spans="1:14" x14ac:dyDescent="0.25">
      <c r="A315" s="49" t="s">
        <v>29</v>
      </c>
      <c r="B315">
        <v>63.4765625</v>
      </c>
      <c r="C315">
        <v>94.469008727638723</v>
      </c>
      <c r="D315">
        <v>118.1640625</v>
      </c>
      <c r="E315">
        <v>224.609375</v>
      </c>
    </row>
    <row r="318" spans="1:14" x14ac:dyDescent="0.25">
      <c r="A318" s="3" t="s">
        <v>106</v>
      </c>
      <c r="J318" s="3" t="s">
        <v>94</v>
      </c>
    </row>
    <row r="319" spans="1:14" x14ac:dyDescent="0.25">
      <c r="A319" s="49"/>
      <c r="B319" s="49" t="s">
        <v>101</v>
      </c>
      <c r="C319" s="49" t="s">
        <v>102</v>
      </c>
      <c r="D319" s="49" t="s">
        <v>103</v>
      </c>
      <c r="E319" s="49" t="s">
        <v>104</v>
      </c>
      <c r="J319" s="49"/>
      <c r="K319" s="49" t="s">
        <v>101</v>
      </c>
      <c r="L319" s="49" t="s">
        <v>102</v>
      </c>
      <c r="M319" s="49" t="s">
        <v>103</v>
      </c>
      <c r="N319" s="49" t="s">
        <v>104</v>
      </c>
    </row>
    <row r="320" spans="1:14" x14ac:dyDescent="0.25">
      <c r="A320" s="49" t="s">
        <v>15</v>
      </c>
      <c r="B320">
        <v>49.8046875</v>
      </c>
      <c r="C320">
        <v>53.050090347048737</v>
      </c>
      <c r="D320">
        <v>51.7578125</v>
      </c>
      <c r="E320">
        <v>175.78125</v>
      </c>
      <c r="J320" s="49" t="s">
        <v>12</v>
      </c>
      <c r="K320">
        <v>0.1</v>
      </c>
      <c r="L320">
        <v>2.213677236238631</v>
      </c>
      <c r="M320">
        <v>0.1333333333333333</v>
      </c>
      <c r="N320">
        <v>0.23333333333333331</v>
      </c>
    </row>
    <row r="321" spans="1:14" x14ac:dyDescent="0.25">
      <c r="A321" s="49" t="s">
        <v>25</v>
      </c>
      <c r="B321">
        <v>13.671875</v>
      </c>
      <c r="C321">
        <v>6.2178093776158816</v>
      </c>
      <c r="D321">
        <v>31.25</v>
      </c>
      <c r="E321">
        <v>82.03125</v>
      </c>
      <c r="J321" s="49" t="s">
        <v>105</v>
      </c>
      <c r="K321">
        <v>0.1</v>
      </c>
      <c r="L321">
        <v>1.079196577548351</v>
      </c>
      <c r="M321">
        <v>0.1333333333333333</v>
      </c>
      <c r="N321">
        <v>0.16666666666666671</v>
      </c>
    </row>
    <row r="322" spans="1:14" x14ac:dyDescent="0.25">
      <c r="A322" s="49" t="s">
        <v>18</v>
      </c>
      <c r="B322">
        <v>49.8046875</v>
      </c>
      <c r="C322">
        <v>86.961460678338398</v>
      </c>
      <c r="D322">
        <v>162.109375</v>
      </c>
      <c r="E322">
        <v>249.0234375</v>
      </c>
    </row>
    <row r="323" spans="1:14" x14ac:dyDescent="0.25">
      <c r="A323" s="49" t="s">
        <v>26</v>
      </c>
      <c r="B323">
        <v>113.28125</v>
      </c>
      <c r="C323">
        <v>120.7576921707274</v>
      </c>
      <c r="D323">
        <v>241.2109375</v>
      </c>
      <c r="E323">
        <v>343.75</v>
      </c>
    </row>
    <row r="324" spans="1:14" x14ac:dyDescent="0.25">
      <c r="A324" s="49" t="s">
        <v>21</v>
      </c>
      <c r="B324">
        <v>50.78125</v>
      </c>
      <c r="C324">
        <v>66.217670973576332</v>
      </c>
      <c r="D324">
        <v>108.3984375</v>
      </c>
      <c r="E324">
        <v>221.6796875</v>
      </c>
    </row>
    <row r="325" spans="1:14" x14ac:dyDescent="0.25">
      <c r="A325" s="49" t="s">
        <v>28</v>
      </c>
      <c r="B325">
        <v>55.6640625</v>
      </c>
      <c r="C325">
        <v>74.192346526794609</v>
      </c>
      <c r="D325">
        <v>193.359375</v>
      </c>
      <c r="E325">
        <v>324.21875</v>
      </c>
    </row>
    <row r="326" spans="1:14" x14ac:dyDescent="0.25">
      <c r="A326" s="49" t="s">
        <v>24</v>
      </c>
      <c r="B326">
        <v>41.9921875</v>
      </c>
      <c r="C326">
        <v>99.249879985300495</v>
      </c>
      <c r="D326">
        <v>206.0546875</v>
      </c>
      <c r="E326">
        <v>382.8125</v>
      </c>
    </row>
    <row r="327" spans="1:14" x14ac:dyDescent="0.25">
      <c r="A327" s="49" t="s">
        <v>29</v>
      </c>
      <c r="B327">
        <v>106.4453125</v>
      </c>
      <c r="C327">
        <v>115.87069046661161</v>
      </c>
      <c r="D327">
        <v>246.09375</v>
      </c>
      <c r="E327">
        <v>333.984375</v>
      </c>
    </row>
    <row r="330" spans="1:14" x14ac:dyDescent="0.25">
      <c r="A330" s="3" t="s">
        <v>109</v>
      </c>
      <c r="J330" s="3" t="s">
        <v>98</v>
      </c>
    </row>
    <row r="331" spans="1:14" x14ac:dyDescent="0.25">
      <c r="A331" s="49"/>
      <c r="B331" s="49" t="s">
        <v>101</v>
      </c>
      <c r="C331" s="49" t="s">
        <v>102</v>
      </c>
      <c r="D331" s="49" t="s">
        <v>103</v>
      </c>
      <c r="E331" s="49" t="s">
        <v>104</v>
      </c>
      <c r="J331" s="49"/>
      <c r="K331" s="49" t="s">
        <v>101</v>
      </c>
      <c r="L331" s="49" t="s">
        <v>102</v>
      </c>
      <c r="M331" s="49" t="s">
        <v>103</v>
      </c>
      <c r="N331" s="49" t="s">
        <v>104</v>
      </c>
    </row>
    <row r="332" spans="1:14" x14ac:dyDescent="0.25">
      <c r="A332" s="49" t="s">
        <v>15</v>
      </c>
      <c r="B332">
        <v>49.8046875</v>
      </c>
      <c r="C332">
        <v>63.357789683043272</v>
      </c>
      <c r="D332">
        <v>87.890625</v>
      </c>
      <c r="E332">
        <v>199.21875</v>
      </c>
      <c r="J332" s="49" t="s">
        <v>12</v>
      </c>
      <c r="K332">
        <v>0.1</v>
      </c>
      <c r="L332">
        <v>-3.4007350144411062</v>
      </c>
      <c r="M332">
        <v>0.5</v>
      </c>
      <c r="N332">
        <v>0.9</v>
      </c>
    </row>
    <row r="333" spans="1:14" x14ac:dyDescent="0.25">
      <c r="A333" s="49" t="s">
        <v>25</v>
      </c>
      <c r="B333">
        <v>14.6484375</v>
      </c>
      <c r="C333">
        <v>2.9380749057115829</v>
      </c>
      <c r="D333">
        <v>34.1796875</v>
      </c>
      <c r="E333">
        <v>108.3984375</v>
      </c>
      <c r="J333" s="49" t="s">
        <v>105</v>
      </c>
      <c r="K333">
        <v>0.1</v>
      </c>
      <c r="L333">
        <v>0.26756920582148319</v>
      </c>
      <c r="M333">
        <v>0.70000000000000007</v>
      </c>
      <c r="N333">
        <v>0.9</v>
      </c>
    </row>
    <row r="334" spans="1:14" x14ac:dyDescent="0.25">
      <c r="A334" s="49" t="s">
        <v>18</v>
      </c>
      <c r="B334">
        <v>83.0078125</v>
      </c>
      <c r="C334">
        <v>107.3705330551217</v>
      </c>
      <c r="D334">
        <v>143.5546875</v>
      </c>
      <c r="E334">
        <v>210.9375</v>
      </c>
    </row>
    <row r="335" spans="1:14" x14ac:dyDescent="0.25">
      <c r="A335" s="49" t="s">
        <v>26</v>
      </c>
      <c r="B335">
        <v>38.0859375</v>
      </c>
      <c r="C335">
        <v>82.984882583594953</v>
      </c>
      <c r="D335">
        <v>146.484375</v>
      </c>
      <c r="E335">
        <v>214.84375</v>
      </c>
    </row>
    <row r="336" spans="1:14" x14ac:dyDescent="0.25">
      <c r="A336" s="49" t="s">
        <v>21</v>
      </c>
      <c r="B336">
        <v>32.2265625</v>
      </c>
      <c r="C336">
        <v>62.293374074450959</v>
      </c>
      <c r="D336">
        <v>81.0546875</v>
      </c>
      <c r="E336">
        <v>114.2578125</v>
      </c>
    </row>
    <row r="337" spans="1:14" x14ac:dyDescent="0.25">
      <c r="A337" s="49" t="s">
        <v>28</v>
      </c>
      <c r="B337">
        <v>34.1796875</v>
      </c>
      <c r="C337">
        <v>57.510567284430067</v>
      </c>
      <c r="D337">
        <v>169.921875</v>
      </c>
      <c r="E337">
        <v>207.03125</v>
      </c>
    </row>
    <row r="338" spans="1:14" x14ac:dyDescent="0.25">
      <c r="A338" s="49" t="s">
        <v>24</v>
      </c>
      <c r="B338">
        <v>64.453125</v>
      </c>
      <c r="C338">
        <v>94.247481789806343</v>
      </c>
      <c r="D338">
        <v>122.0703125</v>
      </c>
      <c r="E338">
        <v>228.515625</v>
      </c>
    </row>
    <row r="339" spans="1:14" x14ac:dyDescent="0.25">
      <c r="A339" s="49" t="s">
        <v>29</v>
      </c>
      <c r="B339">
        <v>36.1328125</v>
      </c>
      <c r="C339">
        <v>103.5592831085501</v>
      </c>
      <c r="D339">
        <v>175.78125</v>
      </c>
      <c r="E339">
        <v>259.765625</v>
      </c>
    </row>
    <row r="342" spans="1:14" x14ac:dyDescent="0.25">
      <c r="A342" s="3" t="s">
        <v>91</v>
      </c>
      <c r="J342" s="3" t="s">
        <v>106</v>
      </c>
    </row>
    <row r="343" spans="1:14" x14ac:dyDescent="0.25">
      <c r="A343" s="49"/>
      <c r="B343" s="49" t="s">
        <v>101</v>
      </c>
      <c r="C343" s="49" t="s">
        <v>102</v>
      </c>
      <c r="D343" s="49" t="s">
        <v>103</v>
      </c>
      <c r="E343" s="49" t="s">
        <v>104</v>
      </c>
      <c r="J343" s="49"/>
      <c r="K343" s="49" t="s">
        <v>101</v>
      </c>
      <c r="L343" s="49" t="s">
        <v>102</v>
      </c>
      <c r="M343" s="49" t="s">
        <v>103</v>
      </c>
      <c r="N343" s="49" t="s">
        <v>104</v>
      </c>
    </row>
    <row r="344" spans="1:14" x14ac:dyDescent="0.25">
      <c r="A344" s="49" t="s">
        <v>15</v>
      </c>
      <c r="B344">
        <v>49.8046875</v>
      </c>
      <c r="C344">
        <v>58.094886560325698</v>
      </c>
      <c r="D344">
        <v>71.2890625</v>
      </c>
      <c r="E344">
        <v>188.4765625</v>
      </c>
      <c r="J344" s="49" t="s">
        <v>12</v>
      </c>
      <c r="K344">
        <v>0.1</v>
      </c>
      <c r="L344">
        <v>-1.431346721258131</v>
      </c>
      <c r="M344">
        <v>0.4</v>
      </c>
      <c r="N344">
        <v>0.5</v>
      </c>
    </row>
    <row r="345" spans="1:14" x14ac:dyDescent="0.25">
      <c r="A345" s="49" t="s">
        <v>25</v>
      </c>
      <c r="B345">
        <v>13.671875</v>
      </c>
      <c r="C345">
        <v>54.813972769398383</v>
      </c>
      <c r="D345">
        <v>34.1796875</v>
      </c>
      <c r="E345">
        <v>332.03125</v>
      </c>
      <c r="J345" s="49" t="s">
        <v>105</v>
      </c>
      <c r="K345">
        <v>0.1</v>
      </c>
      <c r="L345">
        <v>1.5142244930010429</v>
      </c>
      <c r="M345">
        <v>0.16666666666666671</v>
      </c>
      <c r="N345">
        <v>0.46666666666666667</v>
      </c>
    </row>
    <row r="346" spans="1:14" x14ac:dyDescent="0.25">
      <c r="A346" s="49" t="s">
        <v>18</v>
      </c>
      <c r="B346">
        <v>49.8046875</v>
      </c>
      <c r="C346">
        <v>98.014378114393637</v>
      </c>
      <c r="D346">
        <v>168.9453125</v>
      </c>
      <c r="E346">
        <v>241.2109375</v>
      </c>
    </row>
    <row r="347" spans="1:14" x14ac:dyDescent="0.25">
      <c r="A347" s="49" t="s">
        <v>26</v>
      </c>
      <c r="B347">
        <v>39.0625</v>
      </c>
      <c r="C347">
        <v>101.386728838168</v>
      </c>
      <c r="D347">
        <v>180.6640625</v>
      </c>
      <c r="E347">
        <v>279.296875</v>
      </c>
    </row>
    <row r="348" spans="1:14" x14ac:dyDescent="0.25">
      <c r="A348" s="49" t="s">
        <v>21</v>
      </c>
      <c r="B348">
        <v>55.6640625</v>
      </c>
      <c r="C348">
        <v>66.11866140263102</v>
      </c>
      <c r="D348">
        <v>94.7265625</v>
      </c>
      <c r="E348">
        <v>150.390625</v>
      </c>
    </row>
    <row r="349" spans="1:14" x14ac:dyDescent="0.25">
      <c r="A349" s="49" t="s">
        <v>28</v>
      </c>
      <c r="B349">
        <v>40.0390625</v>
      </c>
      <c r="C349">
        <v>94.423580416475346</v>
      </c>
      <c r="D349">
        <v>206.0546875</v>
      </c>
      <c r="E349">
        <v>385.7421875</v>
      </c>
    </row>
    <row r="350" spans="1:14" x14ac:dyDescent="0.25">
      <c r="A350" s="49" t="s">
        <v>24</v>
      </c>
      <c r="B350">
        <v>43.9453125</v>
      </c>
      <c r="C350">
        <v>100.4629586306082</v>
      </c>
      <c r="D350">
        <v>158.203125</v>
      </c>
      <c r="E350">
        <v>258.7890625</v>
      </c>
    </row>
    <row r="351" spans="1:14" x14ac:dyDescent="0.25">
      <c r="A351" s="49" t="s">
        <v>29</v>
      </c>
      <c r="B351">
        <v>45.8984375</v>
      </c>
      <c r="C351">
        <v>110.1899169294468</v>
      </c>
      <c r="D351">
        <v>194.3359375</v>
      </c>
      <c r="E351">
        <v>308.59375</v>
      </c>
    </row>
    <row r="354" spans="1:14" x14ac:dyDescent="0.25">
      <c r="A354" s="3" t="s">
        <v>98</v>
      </c>
      <c r="J354" s="3" t="s">
        <v>109</v>
      </c>
    </row>
    <row r="355" spans="1:14" x14ac:dyDescent="0.25">
      <c r="A355" s="49"/>
      <c r="B355" s="49" t="s">
        <v>101</v>
      </c>
      <c r="C355" s="49" t="s">
        <v>102</v>
      </c>
      <c r="D355" s="49" t="s">
        <v>103</v>
      </c>
      <c r="E355" s="49" t="s">
        <v>104</v>
      </c>
      <c r="J355" s="49"/>
      <c r="K355" s="49" t="s">
        <v>101</v>
      </c>
      <c r="L355" s="49" t="s">
        <v>102</v>
      </c>
      <c r="M355" s="49" t="s">
        <v>103</v>
      </c>
      <c r="N355" s="49" t="s">
        <v>104</v>
      </c>
    </row>
    <row r="356" spans="1:14" x14ac:dyDescent="0.25">
      <c r="A356" s="49" t="s">
        <v>15</v>
      </c>
      <c r="B356">
        <v>19.53125</v>
      </c>
      <c r="C356">
        <v>78.36226927050015</v>
      </c>
      <c r="D356">
        <v>75.1953125</v>
      </c>
      <c r="E356">
        <v>193.359375</v>
      </c>
      <c r="J356" s="49" t="s">
        <v>12</v>
      </c>
      <c r="K356">
        <v>0.16666666666666671</v>
      </c>
      <c r="L356">
        <v>0.45817406641483988</v>
      </c>
      <c r="M356">
        <v>0.5</v>
      </c>
      <c r="N356">
        <v>0.83333333333333326</v>
      </c>
    </row>
    <row r="357" spans="1:14" x14ac:dyDescent="0.25">
      <c r="A357" s="49" t="s">
        <v>25</v>
      </c>
      <c r="B357">
        <v>20.5078125</v>
      </c>
      <c r="C357">
        <v>49.37134556847672</v>
      </c>
      <c r="D357">
        <v>33.203125</v>
      </c>
      <c r="E357">
        <v>222.65625</v>
      </c>
      <c r="J357" s="49" t="s">
        <v>105</v>
      </c>
      <c r="K357">
        <v>0.16666666666666671</v>
      </c>
      <c r="L357">
        <v>0.40756298417789399</v>
      </c>
      <c r="M357">
        <v>0.33333333333333331</v>
      </c>
      <c r="N357">
        <v>0.66666666666666663</v>
      </c>
    </row>
    <row r="358" spans="1:14" x14ac:dyDescent="0.25">
      <c r="A358" s="49" t="s">
        <v>18</v>
      </c>
      <c r="B358">
        <v>41.015625</v>
      </c>
      <c r="C358">
        <v>87.555487204607672</v>
      </c>
      <c r="D358">
        <v>120.1171875</v>
      </c>
      <c r="E358">
        <v>206.0546875</v>
      </c>
    </row>
    <row r="359" spans="1:14" x14ac:dyDescent="0.25">
      <c r="A359" s="49" t="s">
        <v>26</v>
      </c>
      <c r="B359">
        <v>40.0390625</v>
      </c>
      <c r="C359">
        <v>129.58254716955719</v>
      </c>
      <c r="D359">
        <v>192.3828125</v>
      </c>
      <c r="E359">
        <v>330.078125</v>
      </c>
    </row>
    <row r="360" spans="1:14" x14ac:dyDescent="0.25">
      <c r="A360" s="49" t="s">
        <v>21</v>
      </c>
      <c r="B360">
        <v>45.8984375</v>
      </c>
      <c r="C360">
        <v>76.749751685532118</v>
      </c>
      <c r="D360">
        <v>110.3515625</v>
      </c>
      <c r="E360">
        <v>171.875</v>
      </c>
    </row>
    <row r="361" spans="1:14" x14ac:dyDescent="0.25">
      <c r="A361" s="49" t="s">
        <v>28</v>
      </c>
      <c r="B361">
        <v>36.1328125</v>
      </c>
      <c r="C361">
        <v>77.506915912055547</v>
      </c>
      <c r="D361">
        <v>103.515625</v>
      </c>
      <c r="E361">
        <v>204.1015625</v>
      </c>
    </row>
    <row r="362" spans="1:14" x14ac:dyDescent="0.25">
      <c r="A362" s="49" t="s">
        <v>24</v>
      </c>
      <c r="B362">
        <v>14.6484375</v>
      </c>
      <c r="C362">
        <v>79.656851103832068</v>
      </c>
      <c r="D362">
        <v>110.3515625</v>
      </c>
      <c r="E362">
        <v>211.9140625</v>
      </c>
    </row>
    <row r="363" spans="1:14" x14ac:dyDescent="0.25">
      <c r="A363" s="49" t="s">
        <v>29</v>
      </c>
      <c r="B363">
        <v>68.359375</v>
      </c>
      <c r="C363">
        <v>92.0285876209078</v>
      </c>
      <c r="D363">
        <v>111.328125</v>
      </c>
      <c r="E363">
        <v>218.75</v>
      </c>
    </row>
    <row r="390" spans="1:5" x14ac:dyDescent="0.25">
      <c r="A390" s="3" t="s">
        <v>135</v>
      </c>
    </row>
    <row r="391" spans="1:5" x14ac:dyDescent="0.25">
      <c r="A391" s="49"/>
      <c r="B391" s="49" t="s">
        <v>101</v>
      </c>
      <c r="C391" s="49" t="s">
        <v>102</v>
      </c>
      <c r="D391" s="49" t="s">
        <v>103</v>
      </c>
      <c r="E391" s="49" t="s">
        <v>104</v>
      </c>
    </row>
    <row r="392" spans="1:5" x14ac:dyDescent="0.25">
      <c r="A392" s="49" t="s">
        <v>15</v>
      </c>
      <c r="B392">
        <v>0.9765625</v>
      </c>
      <c r="C392">
        <v>2.8027018247808382</v>
      </c>
      <c r="D392">
        <v>4.8828125</v>
      </c>
      <c r="E392">
        <v>6.8359375</v>
      </c>
    </row>
    <row r="393" spans="1:5" x14ac:dyDescent="0.25">
      <c r="A393" s="49" t="s">
        <v>25</v>
      </c>
      <c r="B393">
        <v>0.9765625</v>
      </c>
      <c r="C393">
        <v>3.1122462869631011</v>
      </c>
      <c r="D393">
        <v>5.859375</v>
      </c>
      <c r="E393">
        <v>6.8359375</v>
      </c>
    </row>
    <row r="394" spans="1:5" x14ac:dyDescent="0.25">
      <c r="A394" s="49" t="s">
        <v>18</v>
      </c>
      <c r="B394">
        <v>0.9765625</v>
      </c>
      <c r="C394">
        <v>3.3774989121264349</v>
      </c>
      <c r="D394">
        <v>5.859375</v>
      </c>
      <c r="E394">
        <v>7.8125</v>
      </c>
    </row>
    <row r="395" spans="1:5" x14ac:dyDescent="0.25">
      <c r="A395" s="49" t="s">
        <v>26</v>
      </c>
      <c r="B395">
        <v>0.9765625</v>
      </c>
      <c r="C395">
        <v>4.0254649235802278</v>
      </c>
      <c r="D395">
        <v>5.859375</v>
      </c>
      <c r="E395">
        <v>7.8125</v>
      </c>
    </row>
    <row r="396" spans="1:5" x14ac:dyDescent="0.25">
      <c r="A396" s="49" t="s">
        <v>21</v>
      </c>
      <c r="B396">
        <v>0.9765625</v>
      </c>
      <c r="C396">
        <v>7.208068909563929</v>
      </c>
      <c r="D396">
        <v>6.8359375</v>
      </c>
      <c r="E396">
        <v>8.7890625</v>
      </c>
    </row>
    <row r="397" spans="1:5" x14ac:dyDescent="0.25">
      <c r="A397" s="49" t="s">
        <v>28</v>
      </c>
      <c r="B397">
        <v>2.9296875</v>
      </c>
      <c r="C397">
        <v>8.5219333745143384</v>
      </c>
      <c r="D397">
        <v>6.8359375</v>
      </c>
      <c r="E397">
        <v>8.7890625</v>
      </c>
    </row>
    <row r="398" spans="1:5" x14ac:dyDescent="0.25">
      <c r="A398" s="49" t="s">
        <v>24</v>
      </c>
      <c r="B398">
        <v>1.953125</v>
      </c>
      <c r="C398">
        <v>4.6072287309583508</v>
      </c>
      <c r="D398">
        <v>5.859375</v>
      </c>
      <c r="E398">
        <v>7.8125</v>
      </c>
    </row>
    <row r="399" spans="1:5" x14ac:dyDescent="0.25">
      <c r="A399" s="49" t="s">
        <v>29</v>
      </c>
      <c r="B399">
        <v>0.9765625</v>
      </c>
      <c r="C399">
        <v>5.3429801836016502</v>
      </c>
      <c r="D399">
        <v>6.8359375</v>
      </c>
      <c r="E399">
        <v>8.7890625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355" workbookViewId="0">
      <selection activeCell="D413" sqref="D413:D415"/>
    </sheetView>
  </sheetViews>
  <sheetFormatPr defaultColWidth="11.42578125" defaultRowHeight="15" x14ac:dyDescent="0.25"/>
  <sheetData>
    <row r="1" spans="1:18" x14ac:dyDescent="0.25">
      <c r="A1" s="3" t="s">
        <v>0</v>
      </c>
      <c r="B1" s="2" t="s">
        <v>136</v>
      </c>
      <c r="C1" s="3" t="s">
        <v>128</v>
      </c>
      <c r="D1" s="2">
        <v>183</v>
      </c>
    </row>
    <row r="2" spans="1:18" x14ac:dyDescent="0.25">
      <c r="A2" s="3" t="s">
        <v>2</v>
      </c>
      <c r="B2" s="2">
        <v>23</v>
      </c>
      <c r="C2" s="3" t="s">
        <v>129</v>
      </c>
      <c r="D2" s="2">
        <v>73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139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51"/>
      <c r="I7" s="51" t="s">
        <v>12</v>
      </c>
      <c r="J7" s="51" t="s">
        <v>13</v>
      </c>
      <c r="P7" s="51"/>
      <c r="Q7" s="51" t="s">
        <v>12</v>
      </c>
      <c r="R7" s="51" t="s">
        <v>13</v>
      </c>
    </row>
    <row r="8" spans="1:18" x14ac:dyDescent="0.25">
      <c r="A8" s="3" t="s">
        <v>14</v>
      </c>
      <c r="B8">
        <v>1.60227609883858</v>
      </c>
      <c r="C8">
        <v>1.584177073744746</v>
      </c>
      <c r="H8" s="51" t="s">
        <v>15</v>
      </c>
      <c r="I8">
        <v>0.13499201846305209</v>
      </c>
      <c r="J8">
        <v>0.13516066881135161</v>
      </c>
      <c r="P8" s="51" t="s">
        <v>16</v>
      </c>
      <c r="Q8">
        <v>-5.4371502561814042E-2</v>
      </c>
      <c r="R8">
        <v>-0.18509393801746371</v>
      </c>
    </row>
    <row r="9" spans="1:18" x14ac:dyDescent="0.25">
      <c r="A9" s="3" t="s">
        <v>17</v>
      </c>
      <c r="B9">
        <v>5.5449774896809334</v>
      </c>
      <c r="C9">
        <v>3.7932802292935688</v>
      </c>
      <c r="H9" s="51" t="s">
        <v>18</v>
      </c>
      <c r="I9">
        <v>0.20837560960767759</v>
      </c>
      <c r="J9">
        <v>0.15809510568637269</v>
      </c>
      <c r="P9" s="51" t="s">
        <v>19</v>
      </c>
      <c r="Q9">
        <v>5.049034408743772</v>
      </c>
      <c r="R9">
        <v>9.3204017547301063</v>
      </c>
    </row>
    <row r="10" spans="1:18" x14ac:dyDescent="0.25">
      <c r="A10" s="3" t="s">
        <v>20</v>
      </c>
      <c r="B10">
        <v>10.046718204043749</v>
      </c>
      <c r="C10">
        <v>18.421301472612509</v>
      </c>
      <c r="H10" s="51" t="s">
        <v>21</v>
      </c>
      <c r="I10">
        <v>0.12913838981122111</v>
      </c>
      <c r="J10">
        <v>0.25307775079308281</v>
      </c>
      <c r="P10" s="51" t="s">
        <v>22</v>
      </c>
      <c r="Q10">
        <v>33.050452926142597</v>
      </c>
      <c r="R10">
        <v>54.465996033109107</v>
      </c>
    </row>
    <row r="11" spans="1:18" x14ac:dyDescent="0.25">
      <c r="A11" s="3" t="s">
        <v>23</v>
      </c>
      <c r="B11">
        <v>4.7866865644591448</v>
      </c>
      <c r="C11">
        <v>3.2024031907419608</v>
      </c>
      <c r="H11" s="51" t="s">
        <v>24</v>
      </c>
      <c r="I11">
        <v>0.22218621672061201</v>
      </c>
      <c r="J11">
        <v>0.24017128190794029</v>
      </c>
    </row>
    <row r="12" spans="1:18" x14ac:dyDescent="0.25">
      <c r="H12" s="51" t="s">
        <v>25</v>
      </c>
      <c r="I12">
        <v>0.11134322718089069</v>
      </c>
      <c r="J12">
        <v>6.9843340236083268E-2</v>
      </c>
    </row>
    <row r="13" spans="1:18" x14ac:dyDescent="0.25">
      <c r="H13" s="51" t="s">
        <v>26</v>
      </c>
      <c r="I13">
        <v>4.1931922993165588E-2</v>
      </c>
      <c r="J13">
        <v>8.0657213085587834E-2</v>
      </c>
      <c r="P13" s="51" t="s">
        <v>27</v>
      </c>
      <c r="Q13">
        <v>881.09085549793735</v>
      </c>
    </row>
    <row r="14" spans="1:18" x14ac:dyDescent="0.25">
      <c r="H14" s="51" t="s">
        <v>28</v>
      </c>
      <c r="I14">
        <v>0.34741018336764712</v>
      </c>
      <c r="J14">
        <v>0.15649200602390759</v>
      </c>
    </row>
    <row r="15" spans="1:18" x14ac:dyDescent="0.25">
      <c r="H15" s="51" t="s">
        <v>29</v>
      </c>
      <c r="I15">
        <v>0.32985970306952989</v>
      </c>
      <c r="J15">
        <v>0.44571035798579473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51"/>
      <c r="I20" s="51" t="s">
        <v>12</v>
      </c>
      <c r="J20" s="51" t="s">
        <v>13</v>
      </c>
      <c r="P20" s="51"/>
      <c r="Q20" s="51" t="s">
        <v>12</v>
      </c>
      <c r="R20" s="51" t="s">
        <v>13</v>
      </c>
    </row>
    <row r="21" spans="1:18" x14ac:dyDescent="0.25">
      <c r="A21" s="3" t="s">
        <v>14</v>
      </c>
      <c r="B21">
        <v>1.547003581566009</v>
      </c>
      <c r="C21">
        <v>1.0994889422508829</v>
      </c>
      <c r="H21" s="51" t="s">
        <v>15</v>
      </c>
      <c r="I21">
        <v>0.228978029080249</v>
      </c>
      <c r="J21">
        <v>0.2504138162702132</v>
      </c>
      <c r="P21" s="51" t="s">
        <v>16</v>
      </c>
      <c r="Q21">
        <v>-2.2583626253427969E-2</v>
      </c>
      <c r="R21">
        <v>0.34020185221417559</v>
      </c>
    </row>
    <row r="22" spans="1:18" x14ac:dyDescent="0.25">
      <c r="A22" s="3" t="s">
        <v>17</v>
      </c>
      <c r="B22">
        <v>5.5629727896653858</v>
      </c>
      <c r="C22">
        <v>2.5727230997344308</v>
      </c>
      <c r="H22" s="51" t="s">
        <v>18</v>
      </c>
      <c r="I22">
        <v>0.67269878571215946</v>
      </c>
      <c r="J22">
        <v>0.42108684595385742</v>
      </c>
      <c r="P22" s="51" t="s">
        <v>19</v>
      </c>
      <c r="Q22">
        <v>2.475199437669116</v>
      </c>
      <c r="R22">
        <v>3.4537229780968799</v>
      </c>
    </row>
    <row r="23" spans="1:18" x14ac:dyDescent="0.25">
      <c r="A23" s="3" t="s">
        <v>20</v>
      </c>
      <c r="B23">
        <v>5.782284322467536</v>
      </c>
      <c r="C23">
        <v>4.9228020743537328</v>
      </c>
      <c r="H23" s="51" t="s">
        <v>21</v>
      </c>
      <c r="I23">
        <v>0.4199063177502077</v>
      </c>
      <c r="J23">
        <v>0.364020754447555</v>
      </c>
      <c r="P23" s="51" t="s">
        <v>22</v>
      </c>
      <c r="Q23">
        <v>15.295096739180901</v>
      </c>
      <c r="R23">
        <v>23.61449693797881</v>
      </c>
    </row>
    <row r="24" spans="1:18" x14ac:dyDescent="0.25">
      <c r="A24" s="3" t="s">
        <v>23</v>
      </c>
      <c r="B24">
        <v>3.298562172171803</v>
      </c>
      <c r="C24">
        <v>2.464738947901298</v>
      </c>
      <c r="H24" s="51" t="s">
        <v>24</v>
      </c>
      <c r="I24">
        <v>0.54305298654898271</v>
      </c>
      <c r="J24">
        <v>0.46131166971185161</v>
      </c>
    </row>
    <row r="25" spans="1:18" x14ac:dyDescent="0.25">
      <c r="H25" s="51" t="s">
        <v>25</v>
      </c>
      <c r="I25">
        <v>0.81330216432974922</v>
      </c>
      <c r="J25">
        <v>0.50606563644676528</v>
      </c>
    </row>
    <row r="26" spans="1:18" x14ac:dyDescent="0.25">
      <c r="H26" s="51" t="s">
        <v>26</v>
      </c>
      <c r="I26">
        <v>0.62568746156833377</v>
      </c>
      <c r="J26">
        <v>0.52887952220715218</v>
      </c>
      <c r="P26" s="51" t="s">
        <v>27</v>
      </c>
      <c r="Q26">
        <v>132.74159362138869</v>
      </c>
    </row>
    <row r="27" spans="1:18" x14ac:dyDescent="0.25">
      <c r="H27" s="51" t="s">
        <v>28</v>
      </c>
      <c r="I27">
        <v>0.55572347940117806</v>
      </c>
      <c r="J27">
        <v>0.55275607280806727</v>
      </c>
    </row>
    <row r="28" spans="1:18" x14ac:dyDescent="0.25">
      <c r="H28" s="51" t="s">
        <v>29</v>
      </c>
      <c r="I28">
        <v>0.66693259416379969</v>
      </c>
      <c r="J28">
        <v>0.58135642297560608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51"/>
      <c r="I33" s="51" t="s">
        <v>12</v>
      </c>
      <c r="J33" s="51" t="s">
        <v>13</v>
      </c>
      <c r="P33" s="51"/>
      <c r="Q33" s="51" t="s">
        <v>12</v>
      </c>
      <c r="R33" s="51" t="s">
        <v>13</v>
      </c>
    </row>
    <row r="34" spans="1:18" x14ac:dyDescent="0.25">
      <c r="A34" s="3" t="s">
        <v>14</v>
      </c>
      <c r="B34">
        <v>1.9997590725866481</v>
      </c>
      <c r="C34">
        <v>3.743789455221235</v>
      </c>
      <c r="H34" s="51" t="s">
        <v>15</v>
      </c>
      <c r="I34">
        <v>0.48933627405154301</v>
      </c>
      <c r="J34">
        <v>0.52188012593544997</v>
      </c>
      <c r="P34" s="51" t="s">
        <v>16</v>
      </c>
      <c r="Q34">
        <v>-1.045809783390667</v>
      </c>
      <c r="R34">
        <v>0.92137934031286084</v>
      </c>
    </row>
    <row r="35" spans="1:18" x14ac:dyDescent="0.25">
      <c r="A35" s="3" t="s">
        <v>17</v>
      </c>
      <c r="B35">
        <v>14.414699029617051</v>
      </c>
      <c r="C35">
        <v>30.57017986514073</v>
      </c>
      <c r="H35" s="51" t="s">
        <v>18</v>
      </c>
      <c r="I35">
        <v>0.22999531431455161</v>
      </c>
      <c r="J35">
        <v>0.29941775497718992</v>
      </c>
      <c r="P35" s="51" t="s">
        <v>19</v>
      </c>
      <c r="Q35">
        <v>21.619129965300779</v>
      </c>
      <c r="R35">
        <v>27.08557238062512</v>
      </c>
    </row>
    <row r="36" spans="1:18" x14ac:dyDescent="0.25">
      <c r="A36" s="3" t="s">
        <v>20</v>
      </c>
      <c r="B36">
        <v>34.363375395237178</v>
      </c>
      <c r="C36">
        <v>28.941313346703389</v>
      </c>
      <c r="H36" s="51" t="s">
        <v>21</v>
      </c>
      <c r="I36">
        <v>0.46038941685057538</v>
      </c>
      <c r="J36">
        <v>0.60642788078572818</v>
      </c>
      <c r="P36" s="51" t="s">
        <v>22</v>
      </c>
      <c r="Q36">
        <v>88.206474567884328</v>
      </c>
      <c r="R36">
        <v>118.359196882018</v>
      </c>
    </row>
    <row r="37" spans="1:18" x14ac:dyDescent="0.25">
      <c r="A37" s="3" t="s">
        <v>23</v>
      </c>
      <c r="B37">
        <v>23.927811643302189</v>
      </c>
      <c r="C37">
        <v>12.21103071696392</v>
      </c>
      <c r="H37" s="51" t="s">
        <v>24</v>
      </c>
      <c r="I37">
        <v>0.55418865309503273</v>
      </c>
      <c r="J37">
        <v>0.51389247055023013</v>
      </c>
    </row>
    <row r="38" spans="1:18" x14ac:dyDescent="0.25">
      <c r="H38" s="51" t="s">
        <v>25</v>
      </c>
      <c r="I38">
        <v>0.54265475368412108</v>
      </c>
      <c r="J38">
        <v>0.38820720176778012</v>
      </c>
    </row>
    <row r="39" spans="1:18" x14ac:dyDescent="0.25">
      <c r="H39" s="51" t="s">
        <v>26</v>
      </c>
      <c r="I39">
        <v>0.57135659869316202</v>
      </c>
      <c r="J39">
        <v>0.38928352488435009</v>
      </c>
      <c r="P39" s="51" t="s">
        <v>27</v>
      </c>
      <c r="Q39">
        <v>1752.388877478309</v>
      </c>
    </row>
    <row r="40" spans="1:18" x14ac:dyDescent="0.25">
      <c r="H40" s="51" t="s">
        <v>28</v>
      </c>
      <c r="I40">
        <v>0.27089913776866931</v>
      </c>
      <c r="J40">
        <v>0.48514089245611591</v>
      </c>
    </row>
    <row r="41" spans="1:18" x14ac:dyDescent="0.25">
      <c r="H41" s="51" t="s">
        <v>29</v>
      </c>
      <c r="I41">
        <v>0.68540593139288919</v>
      </c>
      <c r="J41">
        <v>0.34413713946436769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51"/>
      <c r="I46" s="51" t="s">
        <v>12</v>
      </c>
      <c r="J46" s="51" t="s">
        <v>13</v>
      </c>
      <c r="P46" s="51"/>
      <c r="Q46" s="51" t="s">
        <v>12</v>
      </c>
      <c r="R46" s="51" t="s">
        <v>13</v>
      </c>
    </row>
    <row r="47" spans="1:18" x14ac:dyDescent="0.25">
      <c r="A47" s="3" t="s">
        <v>14</v>
      </c>
      <c r="B47">
        <v>1.669168481761933</v>
      </c>
      <c r="C47">
        <v>2.2475294645153641</v>
      </c>
      <c r="H47" s="51" t="s">
        <v>15</v>
      </c>
      <c r="I47">
        <v>0.3990558743967717</v>
      </c>
      <c r="J47">
        <v>0.46971106168821858</v>
      </c>
      <c r="P47" s="51" t="s">
        <v>16</v>
      </c>
      <c r="Q47">
        <v>-13.196781539932759</v>
      </c>
      <c r="R47">
        <v>-0.47853339386635207</v>
      </c>
    </row>
    <row r="48" spans="1:18" x14ac:dyDescent="0.25">
      <c r="A48" s="3" t="s">
        <v>17</v>
      </c>
      <c r="B48">
        <v>7.9630955110505903</v>
      </c>
      <c r="C48">
        <v>8.9838469061258888</v>
      </c>
      <c r="H48" s="51" t="s">
        <v>18</v>
      </c>
      <c r="I48">
        <v>0.37048010672835641</v>
      </c>
      <c r="J48">
        <v>0.49352244712225463</v>
      </c>
      <c r="P48" s="51" t="s">
        <v>19</v>
      </c>
      <c r="Q48">
        <v>13.59145926723637</v>
      </c>
      <c r="R48">
        <v>18.855241497437898</v>
      </c>
    </row>
    <row r="49" spans="1:18" x14ac:dyDescent="0.25">
      <c r="A49" s="3" t="s">
        <v>20</v>
      </c>
      <c r="B49">
        <v>33.835406151871823</v>
      </c>
      <c r="C49">
        <v>24.54030791730721</v>
      </c>
      <c r="H49" s="51" t="s">
        <v>21</v>
      </c>
      <c r="I49">
        <v>0.21414173606854531</v>
      </c>
      <c r="J49">
        <v>0.30863276356353792</v>
      </c>
      <c r="P49" s="51" t="s">
        <v>22</v>
      </c>
      <c r="Q49">
        <v>107.09949164168729</v>
      </c>
      <c r="R49">
        <v>85.496588425287612</v>
      </c>
    </row>
    <row r="50" spans="1:18" x14ac:dyDescent="0.25">
      <c r="A50" s="3" t="s">
        <v>23</v>
      </c>
      <c r="B50">
        <v>18.916388456677861</v>
      </c>
      <c r="C50">
        <v>9.7277645213942403</v>
      </c>
      <c r="H50" s="51" t="s">
        <v>24</v>
      </c>
      <c r="I50">
        <v>0.41094364106648101</v>
      </c>
      <c r="J50">
        <v>0.52251105409421394</v>
      </c>
    </row>
    <row r="51" spans="1:18" x14ac:dyDescent="0.25">
      <c r="H51" s="51" t="s">
        <v>25</v>
      </c>
      <c r="I51">
        <v>0.26610129176122571</v>
      </c>
      <c r="J51">
        <v>0.22838275581882511</v>
      </c>
    </row>
    <row r="52" spans="1:18" x14ac:dyDescent="0.25">
      <c r="H52" s="51" t="s">
        <v>26</v>
      </c>
      <c r="I52">
        <v>0.27005154666774822</v>
      </c>
      <c r="J52">
        <v>0.2740983350923521</v>
      </c>
      <c r="P52" s="51" t="s">
        <v>27</v>
      </c>
      <c r="Q52">
        <v>3323.6593503244321</v>
      </c>
    </row>
    <row r="53" spans="1:18" x14ac:dyDescent="0.25">
      <c r="H53" s="51" t="s">
        <v>28</v>
      </c>
      <c r="I53">
        <v>0.20990792025903721</v>
      </c>
      <c r="J53">
        <v>0.19782216246825371</v>
      </c>
    </row>
    <row r="54" spans="1:18" x14ac:dyDescent="0.25">
      <c r="H54" s="51" t="s">
        <v>29</v>
      </c>
      <c r="I54">
        <v>0.2391979101918493</v>
      </c>
      <c r="J54">
        <v>0.2865557797672672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51"/>
      <c r="I59" s="51" t="s">
        <v>12</v>
      </c>
      <c r="J59" s="51" t="s">
        <v>13</v>
      </c>
      <c r="P59" s="51"/>
      <c r="Q59" s="51" t="s">
        <v>12</v>
      </c>
      <c r="R59" s="51" t="s">
        <v>13</v>
      </c>
    </row>
    <row r="60" spans="1:18" x14ac:dyDescent="0.25">
      <c r="A60" s="3" t="s">
        <v>14</v>
      </c>
      <c r="B60">
        <v>16.00081552568334</v>
      </c>
      <c r="C60">
        <v>4.1046652145791578</v>
      </c>
      <c r="H60" s="51" t="s">
        <v>15</v>
      </c>
      <c r="I60">
        <v>0.24399193040636519</v>
      </c>
      <c r="J60">
        <v>0.18265876077959589</v>
      </c>
      <c r="P60" s="51" t="s">
        <v>16</v>
      </c>
      <c r="Q60">
        <v>-0.764680977060892</v>
      </c>
      <c r="R60">
        <v>-0.57662278334089656</v>
      </c>
    </row>
    <row r="61" spans="1:18" x14ac:dyDescent="0.25">
      <c r="A61" s="3" t="s">
        <v>17</v>
      </c>
      <c r="B61">
        <v>46.037395186193159</v>
      </c>
      <c r="C61">
        <v>27.324596322984821</v>
      </c>
      <c r="H61" s="51" t="s">
        <v>18</v>
      </c>
      <c r="I61">
        <v>0.19107718352485489</v>
      </c>
      <c r="J61">
        <v>0.19739003400295899</v>
      </c>
      <c r="P61" s="51" t="s">
        <v>19</v>
      </c>
      <c r="Q61">
        <v>13.89601236718781</v>
      </c>
      <c r="R61">
        <v>19.79516419269472</v>
      </c>
    </row>
    <row r="62" spans="1:18" x14ac:dyDescent="0.25">
      <c r="A62" s="3" t="s">
        <v>20</v>
      </c>
      <c r="B62">
        <v>18.091722618414629</v>
      </c>
      <c r="C62">
        <v>53.216517307552593</v>
      </c>
      <c r="H62" s="51" t="s">
        <v>21</v>
      </c>
      <c r="I62">
        <v>0.11325361285453921</v>
      </c>
      <c r="J62">
        <v>8.888491181439126E-2</v>
      </c>
      <c r="P62" s="51" t="s">
        <v>22</v>
      </c>
      <c r="Q62">
        <v>106.2849493912852</v>
      </c>
      <c r="R62">
        <v>202.82904714139161</v>
      </c>
    </row>
    <row r="63" spans="1:18" x14ac:dyDescent="0.25">
      <c r="A63" s="3" t="s">
        <v>23</v>
      </c>
      <c r="B63">
        <v>39.112512653121613</v>
      </c>
      <c r="C63">
        <v>17.12992663177673</v>
      </c>
      <c r="H63" s="51" t="s">
        <v>24</v>
      </c>
      <c r="I63">
        <v>0.23079282411795821</v>
      </c>
      <c r="J63">
        <v>0.1140076792650869</v>
      </c>
    </row>
    <row r="64" spans="1:18" x14ac:dyDescent="0.25">
      <c r="H64" s="51" t="s">
        <v>25</v>
      </c>
      <c r="I64">
        <v>0.2428559093057118</v>
      </c>
      <c r="J64">
        <v>0.22470632986816741</v>
      </c>
    </row>
    <row r="65" spans="1:18" x14ac:dyDescent="0.25">
      <c r="H65" s="51" t="s">
        <v>26</v>
      </c>
      <c r="I65">
        <v>0.18537592203342601</v>
      </c>
      <c r="J65">
        <v>0.23212976606497329</v>
      </c>
      <c r="P65" s="51" t="s">
        <v>27</v>
      </c>
      <c r="Q65">
        <v>6018.6375311997326</v>
      </c>
    </row>
    <row r="66" spans="1:18" x14ac:dyDescent="0.25">
      <c r="H66" s="51" t="s">
        <v>28</v>
      </c>
      <c r="I66">
        <v>0.18478552392686459</v>
      </c>
      <c r="J66">
        <v>0.22220031300279999</v>
      </c>
    </row>
    <row r="67" spans="1:18" x14ac:dyDescent="0.25">
      <c r="H67" s="51" t="s">
        <v>29</v>
      </c>
      <c r="I67">
        <v>0.30712514464159257</v>
      </c>
      <c r="J67">
        <v>0.13133916873528659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51"/>
      <c r="I72" s="51" t="s">
        <v>12</v>
      </c>
      <c r="J72" s="51" t="s">
        <v>13</v>
      </c>
      <c r="P72" s="51"/>
      <c r="Q72" s="51" t="s">
        <v>12</v>
      </c>
      <c r="R72" s="51" t="s">
        <v>13</v>
      </c>
    </row>
    <row r="73" spans="1:18" x14ac:dyDescent="0.25">
      <c r="A73" s="3" t="s">
        <v>14</v>
      </c>
      <c r="B73">
        <v>1.4136844409520479</v>
      </c>
      <c r="C73">
        <v>1.155134980495476</v>
      </c>
      <c r="H73" s="51" t="s">
        <v>15</v>
      </c>
      <c r="I73">
        <v>0.29908338598703621</v>
      </c>
      <c r="J73">
        <v>0.2002022746510741</v>
      </c>
      <c r="P73" s="51" t="s">
        <v>16</v>
      </c>
      <c r="Q73">
        <v>-7.07201268778299E-2</v>
      </c>
      <c r="R73">
        <v>9.5898748666175274E-2</v>
      </c>
    </row>
    <row r="74" spans="1:18" x14ac:dyDescent="0.25">
      <c r="A74" s="3" t="s">
        <v>17</v>
      </c>
      <c r="B74">
        <v>5.822726837022973</v>
      </c>
      <c r="C74">
        <v>2.7581898005183452</v>
      </c>
      <c r="H74" s="51" t="s">
        <v>18</v>
      </c>
      <c r="I74">
        <v>0.28255898636258908</v>
      </c>
      <c r="J74">
        <v>0.1664353741516095</v>
      </c>
      <c r="P74" s="51" t="s">
        <v>19</v>
      </c>
      <c r="Q74">
        <v>1.8330985255292369</v>
      </c>
      <c r="R74">
        <v>3.2306324768775219</v>
      </c>
    </row>
    <row r="75" spans="1:18" x14ac:dyDescent="0.25">
      <c r="A75" s="3" t="s">
        <v>20</v>
      </c>
      <c r="B75">
        <v>6.8353994695698246</v>
      </c>
      <c r="C75">
        <v>5.7769480740941734</v>
      </c>
      <c r="H75" s="51" t="s">
        <v>21</v>
      </c>
      <c r="I75">
        <v>0.1789088596178682</v>
      </c>
      <c r="J75">
        <v>0.19860105221064281</v>
      </c>
      <c r="P75" s="51" t="s">
        <v>22</v>
      </c>
      <c r="Q75">
        <v>11.64047101136709</v>
      </c>
      <c r="R75">
        <v>21.210590387455429</v>
      </c>
    </row>
    <row r="76" spans="1:18" x14ac:dyDescent="0.25">
      <c r="A76" s="3" t="s">
        <v>23</v>
      </c>
      <c r="B76">
        <v>3.6939811554970272</v>
      </c>
      <c r="C76">
        <v>2.8787268671141359</v>
      </c>
      <c r="H76" s="51" t="s">
        <v>24</v>
      </c>
      <c r="I76">
        <v>0.33716101221777539</v>
      </c>
      <c r="J76">
        <v>0.26357874345020349</v>
      </c>
    </row>
    <row r="77" spans="1:18" x14ac:dyDescent="0.25">
      <c r="H77" s="51" t="s">
        <v>25</v>
      </c>
      <c r="I77">
        <v>0.16097479354482719</v>
      </c>
      <c r="J77">
        <v>0.10561703214309751</v>
      </c>
    </row>
    <row r="78" spans="1:18" x14ac:dyDescent="0.25">
      <c r="H78" s="51" t="s">
        <v>26</v>
      </c>
      <c r="I78">
        <v>0.20211032397050441</v>
      </c>
      <c r="J78">
        <v>0.1270524132207379</v>
      </c>
      <c r="P78" s="51" t="s">
        <v>27</v>
      </c>
      <c r="Q78">
        <v>80.128496309510481</v>
      </c>
    </row>
    <row r="79" spans="1:18" x14ac:dyDescent="0.25">
      <c r="H79" s="51" t="s">
        <v>28</v>
      </c>
      <c r="I79">
        <v>0.2020471602080201</v>
      </c>
      <c r="J79">
        <v>0.20485504203520891</v>
      </c>
    </row>
    <row r="80" spans="1:18" x14ac:dyDescent="0.25">
      <c r="H80" s="51" t="s">
        <v>29</v>
      </c>
      <c r="I80">
        <v>0.1655023820739957</v>
      </c>
      <c r="J80">
        <v>0.1694265403961685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51"/>
      <c r="I85" s="51" t="s">
        <v>12</v>
      </c>
      <c r="J85" s="51" t="s">
        <v>13</v>
      </c>
      <c r="P85" s="51"/>
      <c r="Q85" s="51" t="s">
        <v>12</v>
      </c>
      <c r="R85" s="51" t="s">
        <v>13</v>
      </c>
    </row>
    <row r="86" spans="1:18" x14ac:dyDescent="0.25">
      <c r="A86" s="3" t="s">
        <v>14</v>
      </c>
      <c r="B86">
        <v>4.2026712308330652</v>
      </c>
      <c r="C86">
        <v>4.5008929240340736</v>
      </c>
      <c r="H86" s="51" t="s">
        <v>15</v>
      </c>
      <c r="I86">
        <v>0.30131781799453711</v>
      </c>
      <c r="J86">
        <v>0.30365202962616328</v>
      </c>
      <c r="P86" s="51" t="s">
        <v>16</v>
      </c>
      <c r="Q86">
        <v>0.85667358439635732</v>
      </c>
      <c r="R86">
        <v>-0.22636341120405101</v>
      </c>
    </row>
    <row r="87" spans="1:18" x14ac:dyDescent="0.25">
      <c r="A87" s="3" t="s">
        <v>17</v>
      </c>
      <c r="B87">
        <v>20.59907060912948</v>
      </c>
      <c r="C87">
        <v>37.180418007714927</v>
      </c>
      <c r="H87" s="51" t="s">
        <v>18</v>
      </c>
      <c r="I87">
        <v>0.34493857878565892</v>
      </c>
      <c r="J87">
        <v>0.41301494490200269</v>
      </c>
      <c r="P87" s="51" t="s">
        <v>19</v>
      </c>
      <c r="Q87">
        <v>11.94701538081743</v>
      </c>
      <c r="R87">
        <v>16.02714414936187</v>
      </c>
    </row>
    <row r="88" spans="1:18" x14ac:dyDescent="0.25">
      <c r="A88" s="3" t="s">
        <v>20</v>
      </c>
      <c r="B88">
        <v>30.019997900223121</v>
      </c>
      <c r="C88">
        <v>24.97726839723936</v>
      </c>
      <c r="H88" s="51" t="s">
        <v>21</v>
      </c>
      <c r="I88">
        <v>0.39426010005517392</v>
      </c>
      <c r="J88">
        <v>0.40090135771864782</v>
      </c>
      <c r="P88" s="51" t="s">
        <v>22</v>
      </c>
      <c r="Q88">
        <v>83.090629180132694</v>
      </c>
      <c r="R88">
        <v>156.27714098304071</v>
      </c>
    </row>
    <row r="89" spans="1:18" x14ac:dyDescent="0.25">
      <c r="A89" s="3" t="s">
        <v>23</v>
      </c>
      <c r="B89">
        <v>19.607896440424081</v>
      </c>
      <c r="C89">
        <v>14.172696947117471</v>
      </c>
      <c r="H89" s="51" t="s">
        <v>24</v>
      </c>
      <c r="I89">
        <v>0.31147477654197908</v>
      </c>
      <c r="J89">
        <v>0.28338761838011112</v>
      </c>
    </row>
    <row r="90" spans="1:18" x14ac:dyDescent="0.25">
      <c r="H90" s="51" t="s">
        <v>25</v>
      </c>
      <c r="I90">
        <v>0.28689516957111261</v>
      </c>
      <c r="J90">
        <v>0.19909968578454981</v>
      </c>
    </row>
    <row r="91" spans="1:18" x14ac:dyDescent="0.25">
      <c r="H91" s="51" t="s">
        <v>26</v>
      </c>
      <c r="I91">
        <v>0.48906863935976957</v>
      </c>
      <c r="J91">
        <v>0.49797902647614412</v>
      </c>
      <c r="P91" s="51" t="s">
        <v>27</v>
      </c>
      <c r="Q91">
        <v>3394.3175336203012</v>
      </c>
    </row>
    <row r="92" spans="1:18" x14ac:dyDescent="0.25">
      <c r="H92" s="51" t="s">
        <v>28</v>
      </c>
      <c r="I92">
        <v>0.40441854518078191</v>
      </c>
      <c r="J92">
        <v>0.56278007706026056</v>
      </c>
    </row>
    <row r="93" spans="1:18" x14ac:dyDescent="0.25">
      <c r="H93" s="51" t="s">
        <v>29</v>
      </c>
      <c r="I93">
        <v>0.43897420623232392</v>
      </c>
      <c r="J93">
        <v>0.47724403404374682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51"/>
      <c r="I98" s="51" t="s">
        <v>12</v>
      </c>
      <c r="J98" s="51" t="s">
        <v>13</v>
      </c>
      <c r="P98" s="51"/>
      <c r="Q98" s="51" t="s">
        <v>12</v>
      </c>
      <c r="R98" s="51" t="s">
        <v>13</v>
      </c>
    </row>
    <row r="99" spans="1:18" x14ac:dyDescent="0.25">
      <c r="A99" s="3" t="s">
        <v>14</v>
      </c>
      <c r="B99">
        <v>6.5251118658837788</v>
      </c>
      <c r="C99">
        <v>6.5412001222623681</v>
      </c>
      <c r="H99" s="51" t="s">
        <v>15</v>
      </c>
      <c r="I99">
        <v>0.19712613222113479</v>
      </c>
      <c r="J99">
        <v>0.17105071752996401</v>
      </c>
      <c r="P99" s="51" t="s">
        <v>16</v>
      </c>
      <c r="Q99">
        <v>-8.1856264065437917E-2</v>
      </c>
      <c r="R99">
        <v>-2.2413979552828669E-2</v>
      </c>
    </row>
    <row r="100" spans="1:18" x14ac:dyDescent="0.25">
      <c r="A100" s="3" t="s">
        <v>17</v>
      </c>
      <c r="B100">
        <v>43.391802355242689</v>
      </c>
      <c r="C100">
        <v>26.80062516547228</v>
      </c>
      <c r="H100" s="51" t="s">
        <v>18</v>
      </c>
      <c r="I100">
        <v>0.1577459017639968</v>
      </c>
      <c r="J100">
        <v>0.1561246666608273</v>
      </c>
      <c r="P100" s="51" t="s">
        <v>19</v>
      </c>
      <c r="Q100">
        <v>6.1212179533808504</v>
      </c>
      <c r="R100">
        <v>8.2966130441274277</v>
      </c>
    </row>
    <row r="101" spans="1:18" x14ac:dyDescent="0.25">
      <c r="A101" s="3" t="s">
        <v>20</v>
      </c>
      <c r="B101">
        <v>16.102668472696809</v>
      </c>
      <c r="C101">
        <v>6.7928804249757908</v>
      </c>
      <c r="H101" s="51" t="s">
        <v>21</v>
      </c>
      <c r="I101">
        <v>0.29683766436605552</v>
      </c>
      <c r="J101">
        <v>0.30604666865660818</v>
      </c>
      <c r="P101" s="51" t="s">
        <v>22</v>
      </c>
      <c r="Q101">
        <v>40.683298184787922</v>
      </c>
      <c r="R101">
        <v>52.687363086434289</v>
      </c>
    </row>
    <row r="102" spans="1:18" x14ac:dyDescent="0.25">
      <c r="A102" s="3" t="s">
        <v>23</v>
      </c>
      <c r="B102">
        <v>16.134486425833391</v>
      </c>
      <c r="C102">
        <v>5.4641329722759888</v>
      </c>
      <c r="H102" s="51" t="s">
        <v>24</v>
      </c>
      <c r="I102">
        <v>0.2144533852966212</v>
      </c>
      <c r="J102">
        <v>0.1685494113438023</v>
      </c>
    </row>
    <row r="103" spans="1:18" x14ac:dyDescent="0.25">
      <c r="H103" s="51" t="s">
        <v>25</v>
      </c>
      <c r="I103">
        <v>9.9313405082727235E-2</v>
      </c>
      <c r="J103">
        <v>7.7297975259999679E-2</v>
      </c>
    </row>
    <row r="104" spans="1:18" x14ac:dyDescent="0.25">
      <c r="H104" s="51" t="s">
        <v>26</v>
      </c>
      <c r="I104">
        <v>0.14704485715023941</v>
      </c>
      <c r="J104">
        <v>0.11153960226652621</v>
      </c>
      <c r="P104" s="51" t="s">
        <v>27</v>
      </c>
      <c r="Q104">
        <v>794.22351999788907</v>
      </c>
    </row>
    <row r="105" spans="1:18" x14ac:dyDescent="0.25">
      <c r="H105" s="51" t="s">
        <v>28</v>
      </c>
      <c r="I105">
        <v>0.2159772005763988</v>
      </c>
      <c r="J105">
        <v>0.22978867806758299</v>
      </c>
    </row>
    <row r="106" spans="1:18" x14ac:dyDescent="0.25">
      <c r="H106" s="51" t="s">
        <v>29</v>
      </c>
      <c r="I106">
        <v>0.34617321385127708</v>
      </c>
      <c r="J106">
        <v>0.3270304681271749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51"/>
      <c r="I111" s="51" t="s">
        <v>12</v>
      </c>
      <c r="J111" s="51" t="s">
        <v>13</v>
      </c>
      <c r="P111" s="51"/>
      <c r="Q111" s="51" t="s">
        <v>12</v>
      </c>
      <c r="R111" s="51" t="s">
        <v>13</v>
      </c>
    </row>
    <row r="112" spans="1:18" x14ac:dyDescent="0.25">
      <c r="A112" s="3" t="s">
        <v>14</v>
      </c>
      <c r="B112">
        <v>1.6036658969308879</v>
      </c>
      <c r="C112">
        <v>1.22546915334385</v>
      </c>
      <c r="H112" s="51" t="s">
        <v>15</v>
      </c>
      <c r="I112">
        <v>0.31821078681718468</v>
      </c>
      <c r="J112">
        <v>0.30702558895549692</v>
      </c>
      <c r="P112" s="51" t="s">
        <v>16</v>
      </c>
      <c r="Q112">
        <v>-1.2507409875833</v>
      </c>
      <c r="R112">
        <v>0.32778412779474603</v>
      </c>
    </row>
    <row r="113" spans="1:18" x14ac:dyDescent="0.25">
      <c r="A113" s="3" t="s">
        <v>17</v>
      </c>
      <c r="B113">
        <v>12.99302028210607</v>
      </c>
      <c r="C113">
        <v>4.4565352636083819</v>
      </c>
      <c r="H113" s="51" t="s">
        <v>18</v>
      </c>
      <c r="I113">
        <v>0.27307719572120709</v>
      </c>
      <c r="J113">
        <v>0.29518675396314492</v>
      </c>
      <c r="P113" s="51" t="s">
        <v>19</v>
      </c>
      <c r="Q113">
        <v>8.413054871503812</v>
      </c>
      <c r="R113">
        <v>25.69261096860647</v>
      </c>
    </row>
    <row r="114" spans="1:18" x14ac:dyDescent="0.25">
      <c r="A114" s="3" t="s">
        <v>20</v>
      </c>
      <c r="B114">
        <v>24.665987317278141</v>
      </c>
      <c r="C114">
        <v>34.714987760439591</v>
      </c>
      <c r="H114" s="51" t="s">
        <v>21</v>
      </c>
      <c r="I114">
        <v>0.12757883923758789</v>
      </c>
      <c r="J114">
        <v>0.1214911606028455</v>
      </c>
      <c r="P114" s="51" t="s">
        <v>22</v>
      </c>
      <c r="Q114">
        <v>35.231039187189239</v>
      </c>
      <c r="R114">
        <v>104.8767891876694</v>
      </c>
    </row>
    <row r="115" spans="1:18" x14ac:dyDescent="0.25">
      <c r="A115" s="3" t="s">
        <v>23</v>
      </c>
      <c r="B115">
        <v>16.896689571462421</v>
      </c>
      <c r="C115">
        <v>22.919846800975119</v>
      </c>
      <c r="H115" s="51" t="s">
        <v>24</v>
      </c>
      <c r="I115">
        <v>0.16455183060020781</v>
      </c>
      <c r="J115">
        <v>0.1947292204561365</v>
      </c>
    </row>
    <row r="116" spans="1:18" x14ac:dyDescent="0.25">
      <c r="H116" s="51" t="s">
        <v>25</v>
      </c>
      <c r="I116">
        <v>0.17539599167186201</v>
      </c>
      <c r="J116">
        <v>0.2030902837677932</v>
      </c>
    </row>
    <row r="117" spans="1:18" x14ac:dyDescent="0.25">
      <c r="H117" s="51" t="s">
        <v>26</v>
      </c>
      <c r="I117">
        <v>0.18864448958472579</v>
      </c>
      <c r="J117">
        <v>0.16989375543986271</v>
      </c>
      <c r="P117" s="51" t="s">
        <v>27</v>
      </c>
      <c r="Q117">
        <v>1784.5745580776311</v>
      </c>
    </row>
    <row r="118" spans="1:18" x14ac:dyDescent="0.25">
      <c r="H118" s="51" t="s">
        <v>28</v>
      </c>
      <c r="I118">
        <v>0.25536408469741873</v>
      </c>
      <c r="J118">
        <v>0.28084937147689309</v>
      </c>
    </row>
    <row r="119" spans="1:18" x14ac:dyDescent="0.25">
      <c r="H119" s="51" t="s">
        <v>29</v>
      </c>
      <c r="I119">
        <v>0.22290351366835709</v>
      </c>
      <c r="J119">
        <v>0.22237314435179831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1.5888552556788931</v>
      </c>
      <c r="C146">
        <v>1.0784272435074269</v>
      </c>
    </row>
    <row r="147" spans="1:25" x14ac:dyDescent="0.25">
      <c r="A147" s="3" t="s">
        <v>17</v>
      </c>
      <c r="B147">
        <v>4.4411961534090034</v>
      </c>
      <c r="C147">
        <v>2.0014275219101769</v>
      </c>
    </row>
    <row r="148" spans="1:25" x14ac:dyDescent="0.25">
      <c r="A148" s="3" t="s">
        <v>20</v>
      </c>
      <c r="B148">
        <v>1.9560433091904981</v>
      </c>
      <c r="C148">
        <v>2.5646423634205031</v>
      </c>
    </row>
    <row r="149" spans="1:25" x14ac:dyDescent="0.25">
      <c r="A149" s="3" t="s">
        <v>23</v>
      </c>
      <c r="B149">
        <v>1.2545521706736309</v>
      </c>
      <c r="C149">
        <v>2.1121418396703979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52"/>
      <c r="B159" s="52" t="s">
        <v>12</v>
      </c>
      <c r="C159" s="52" t="s">
        <v>68</v>
      </c>
      <c r="D159" s="52" t="s">
        <v>69</v>
      </c>
      <c r="H159" s="52"/>
      <c r="I159" s="52" t="s">
        <v>13</v>
      </c>
      <c r="J159" s="52" t="s">
        <v>70</v>
      </c>
      <c r="K159" s="52" t="s">
        <v>71</v>
      </c>
      <c r="O159" s="52"/>
      <c r="P159" s="52" t="s">
        <v>12</v>
      </c>
      <c r="Q159" s="52" t="s">
        <v>13</v>
      </c>
      <c r="W159" s="52"/>
      <c r="X159" s="52" t="s">
        <v>12</v>
      </c>
      <c r="Y159" s="52" t="s">
        <v>13</v>
      </c>
    </row>
    <row r="160" spans="1:25" x14ac:dyDescent="0.25">
      <c r="A160" s="52" t="s">
        <v>14</v>
      </c>
      <c r="B160">
        <v>-0.13324257791630409</v>
      </c>
      <c r="C160">
        <v>7.3548773109990409E-3</v>
      </c>
      <c r="D160">
        <v>2.8742547136411591E-2</v>
      </c>
      <c r="H160" s="52" t="s">
        <v>72</v>
      </c>
      <c r="I160">
        <v>-0.1533457627977958</v>
      </c>
      <c r="J160">
        <v>8.0527827870764419E-3</v>
      </c>
      <c r="K160">
        <v>4.1057280807818362E-2</v>
      </c>
      <c r="O160" s="52" t="s">
        <v>73</v>
      </c>
      <c r="P160">
        <v>-7.4493123901067798E-2</v>
      </c>
      <c r="Q160">
        <v>9.5351420410081877E-2</v>
      </c>
      <c r="W160" s="52" t="s">
        <v>15</v>
      </c>
      <c r="X160">
        <v>0.1006610857359695</v>
      </c>
      <c r="Y160">
        <v>-8.2085195235141704E-3</v>
      </c>
    </row>
    <row r="161" spans="1:25" x14ac:dyDescent="0.25">
      <c r="A161" s="52" t="s">
        <v>17</v>
      </c>
      <c r="B161">
        <v>4.9650443224723943E-2</v>
      </c>
      <c r="C161">
        <v>5.2019107611508311E-2</v>
      </c>
      <c r="D161">
        <v>1.134946894615842E-2</v>
      </c>
      <c r="H161" s="52" t="s">
        <v>74</v>
      </c>
      <c r="I161">
        <v>7.1266381450497615E-2</v>
      </c>
      <c r="J161">
        <v>-5.6663209365530438E-2</v>
      </c>
      <c r="K161">
        <v>-1.3729039005666729E-2</v>
      </c>
      <c r="O161" s="52" t="s">
        <v>75</v>
      </c>
      <c r="P161">
        <v>-6.6339039621463716E-2</v>
      </c>
      <c r="Q161">
        <v>-0.17051714561692571</v>
      </c>
      <c r="W161" s="52" t="s">
        <v>18</v>
      </c>
      <c r="X161">
        <v>0.109411857652516</v>
      </c>
      <c r="Y161">
        <v>-4.6358152521221697E-2</v>
      </c>
    </row>
    <row r="162" spans="1:25" x14ac:dyDescent="0.25">
      <c r="A162" s="52" t="s">
        <v>20</v>
      </c>
      <c r="B162">
        <v>0.40041544926722777</v>
      </c>
      <c r="C162">
        <v>-5.6678450988068389E-2</v>
      </c>
      <c r="D162">
        <v>-7.7274475226969258E-2</v>
      </c>
      <c r="H162" s="52" t="s">
        <v>76</v>
      </c>
      <c r="I162">
        <v>-8.5219481638459965E-2</v>
      </c>
      <c r="J162">
        <v>6.6744978159065563E-2</v>
      </c>
      <c r="K162">
        <v>0.101597792293474</v>
      </c>
      <c r="O162" s="52" t="s">
        <v>77</v>
      </c>
      <c r="P162">
        <v>0.30283158632581553</v>
      </c>
      <c r="Q162">
        <v>0.26651766743681199</v>
      </c>
      <c r="W162" s="52" t="s">
        <v>21</v>
      </c>
      <c r="X162">
        <v>-0.17970468623091571</v>
      </c>
      <c r="Y162">
        <v>-0.1186597876653751</v>
      </c>
    </row>
    <row r="163" spans="1:25" x14ac:dyDescent="0.25">
      <c r="A163" s="52" t="s">
        <v>23</v>
      </c>
      <c r="B163">
        <v>1.215054951037719E-2</v>
      </c>
      <c r="C163">
        <v>1.400557956418637E-3</v>
      </c>
      <c r="D163">
        <v>3.6426043335180398E-3</v>
      </c>
      <c r="H163" s="52" t="s">
        <v>78</v>
      </c>
      <c r="I163">
        <v>0.25719532013745122</v>
      </c>
      <c r="J163">
        <v>-5.3170256971631337E-2</v>
      </c>
      <c r="K163">
        <v>-5.1543493679544673E-2</v>
      </c>
      <c r="O163" s="52" t="s">
        <v>79</v>
      </c>
      <c r="P163">
        <v>-0.26580343977117199</v>
      </c>
      <c r="Q163">
        <v>-0.15803280281106419</v>
      </c>
      <c r="W163" s="52" t="s">
        <v>24</v>
      </c>
      <c r="X163">
        <v>-3.6905525186939722E-2</v>
      </c>
      <c r="Y163">
        <v>-0.12483774113483349</v>
      </c>
    </row>
    <row r="164" spans="1:25" x14ac:dyDescent="0.25">
      <c r="W164" s="52" t="s">
        <v>25</v>
      </c>
      <c r="X164">
        <v>0.14947830000295129</v>
      </c>
      <c r="Y164">
        <v>0.1225237331733575</v>
      </c>
    </row>
    <row r="165" spans="1:25" x14ac:dyDescent="0.25">
      <c r="W165" s="52" t="s">
        <v>26</v>
      </c>
      <c r="X165">
        <v>0.26793270692385318</v>
      </c>
      <c r="Y165">
        <v>7.8559168180063532E-2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52" t="s">
        <v>28</v>
      </c>
      <c r="X166">
        <v>0.33748591664558208</v>
      </c>
      <c r="Y166">
        <v>0.24607977597421971</v>
      </c>
    </row>
    <row r="167" spans="1:25" x14ac:dyDescent="0.25">
      <c r="A167" s="52"/>
      <c r="B167" s="52" t="s">
        <v>12</v>
      </c>
      <c r="C167" s="52" t="s">
        <v>68</v>
      </c>
      <c r="D167" s="52" t="s">
        <v>69</v>
      </c>
      <c r="H167" s="52"/>
      <c r="I167" s="52" t="s">
        <v>13</v>
      </c>
      <c r="J167" s="52" t="s">
        <v>70</v>
      </c>
      <c r="K167" s="52" t="s">
        <v>71</v>
      </c>
      <c r="O167" s="52"/>
      <c r="P167" s="52" t="s">
        <v>12</v>
      </c>
      <c r="Q167" s="52" t="s">
        <v>13</v>
      </c>
      <c r="W167" s="52" t="s">
        <v>29</v>
      </c>
      <c r="X167">
        <v>4.8866310781697753E-4</v>
      </c>
      <c r="Y167">
        <v>9.4237931007921466E-2</v>
      </c>
    </row>
    <row r="168" spans="1:25" x14ac:dyDescent="0.25">
      <c r="A168" s="52" t="s">
        <v>14</v>
      </c>
      <c r="B168">
        <v>0.13090304509604969</v>
      </c>
      <c r="C168">
        <v>0.30807992959463049</v>
      </c>
      <c r="D168">
        <v>0.20185205089759159</v>
      </c>
      <c r="H168" s="52" t="s">
        <v>72</v>
      </c>
      <c r="I168">
        <v>0.76206093400619046</v>
      </c>
      <c r="J168">
        <v>-2.0071966801665868E-3</v>
      </c>
      <c r="K168">
        <v>-7.9694885358304504E-2</v>
      </c>
      <c r="O168" s="52" t="s">
        <v>73</v>
      </c>
      <c r="P168">
        <v>0.43413360139067447</v>
      </c>
      <c r="Q168">
        <v>0.50482821754838847</v>
      </c>
    </row>
    <row r="169" spans="1:25" x14ac:dyDescent="0.25">
      <c r="A169" s="52" t="s">
        <v>17</v>
      </c>
      <c r="B169">
        <v>0.38683828964144312</v>
      </c>
      <c r="C169">
        <v>0.21496686149691629</v>
      </c>
      <c r="D169">
        <v>0.1073731254388488</v>
      </c>
      <c r="H169" s="52" t="s">
        <v>74</v>
      </c>
      <c r="I169">
        <v>0.52011159379883953</v>
      </c>
      <c r="J169">
        <v>1.87497859037356E-3</v>
      </c>
      <c r="K169">
        <v>-0.1214612107752082</v>
      </c>
      <c r="O169" s="52" t="s">
        <v>75</v>
      </c>
      <c r="P169">
        <v>0.70793158378117127</v>
      </c>
      <c r="Q169">
        <v>0.772817818073541</v>
      </c>
    </row>
    <row r="170" spans="1:25" x14ac:dyDescent="0.25">
      <c r="A170" s="52" t="s">
        <v>20</v>
      </c>
      <c r="B170">
        <v>0.51953508513657365</v>
      </c>
      <c r="C170">
        <v>-1.1822961272055369E-2</v>
      </c>
      <c r="D170">
        <v>2.7885744311227032E-4</v>
      </c>
      <c r="H170" s="52" t="s">
        <v>76</v>
      </c>
      <c r="I170">
        <v>0.68170462310111357</v>
      </c>
      <c r="J170">
        <v>-5.8316531903570709E-2</v>
      </c>
      <c r="K170">
        <v>-0.11734576542016779</v>
      </c>
      <c r="O170" s="52" t="s">
        <v>77</v>
      </c>
      <c r="P170">
        <v>0.53784052864825749</v>
      </c>
      <c r="Q170">
        <v>0.59020100120330443</v>
      </c>
      <c r="W170" s="3" t="s">
        <v>81</v>
      </c>
    </row>
    <row r="171" spans="1:25" x14ac:dyDescent="0.25">
      <c r="A171" s="52" t="s">
        <v>23</v>
      </c>
      <c r="B171">
        <v>0.70882490684676791</v>
      </c>
      <c r="C171">
        <v>5.1060838127758509E-2</v>
      </c>
      <c r="D171">
        <v>-1.0934904668101819E-2</v>
      </c>
      <c r="H171" s="52" t="s">
        <v>78</v>
      </c>
      <c r="I171">
        <v>0.35697519759530733</v>
      </c>
      <c r="J171">
        <v>1.4910046581542869E-3</v>
      </c>
      <c r="K171">
        <v>-3.8738167497152663E-2</v>
      </c>
      <c r="O171" s="52" t="s">
        <v>79</v>
      </c>
      <c r="P171">
        <v>0.54119077805144222</v>
      </c>
      <c r="Q171">
        <v>0.6116880139665708</v>
      </c>
      <c r="W171" s="52"/>
      <c r="X171" s="52" t="s">
        <v>12</v>
      </c>
      <c r="Y171" s="52" t="s">
        <v>13</v>
      </c>
    </row>
    <row r="172" spans="1:25" x14ac:dyDescent="0.25">
      <c r="W172" s="52" t="s">
        <v>15</v>
      </c>
      <c r="X172">
        <v>0.4124632189979201</v>
      </c>
      <c r="Y172">
        <v>0.41643073180019069</v>
      </c>
    </row>
    <row r="173" spans="1:25" x14ac:dyDescent="0.25">
      <c r="W173" s="52" t="s">
        <v>18</v>
      </c>
      <c r="X173">
        <v>0.5726792391332538</v>
      </c>
      <c r="Y173">
        <v>0.55340814919171244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52" t="s">
        <v>21</v>
      </c>
      <c r="X174">
        <v>0.6319734486100641</v>
      </c>
      <c r="Y174">
        <v>0.66591331322425018</v>
      </c>
    </row>
    <row r="175" spans="1:25" x14ac:dyDescent="0.25">
      <c r="A175" s="52"/>
      <c r="B175" s="52" t="s">
        <v>12</v>
      </c>
      <c r="C175" s="52" t="s">
        <v>68</v>
      </c>
      <c r="D175" s="52" t="s">
        <v>69</v>
      </c>
      <c r="H175" s="52"/>
      <c r="I175" s="52" t="s">
        <v>13</v>
      </c>
      <c r="J175" s="52" t="s">
        <v>70</v>
      </c>
      <c r="K175" s="52" t="s">
        <v>71</v>
      </c>
      <c r="O175" s="52"/>
      <c r="P175" s="52" t="s">
        <v>12</v>
      </c>
      <c r="Q175" s="52" t="s">
        <v>13</v>
      </c>
      <c r="W175" s="52" t="s">
        <v>24</v>
      </c>
      <c r="X175">
        <v>0.69344781134294986</v>
      </c>
      <c r="Y175">
        <v>0.75117611206633339</v>
      </c>
    </row>
    <row r="176" spans="1:25" x14ac:dyDescent="0.25">
      <c r="A176" s="52" t="s">
        <v>14</v>
      </c>
      <c r="B176">
        <v>-5.4290529831642932E-2</v>
      </c>
      <c r="C176">
        <v>-6.4981683849633903E-2</v>
      </c>
      <c r="D176">
        <v>-2.215433573572646E-2</v>
      </c>
      <c r="H176" s="52" t="s">
        <v>72</v>
      </c>
      <c r="I176">
        <v>0.65611183574303344</v>
      </c>
      <c r="J176">
        <v>-3.529717061004399E-2</v>
      </c>
      <c r="K176">
        <v>-5.6188550188515816E-3</v>
      </c>
      <c r="O176" s="52" t="s">
        <v>73</v>
      </c>
      <c r="P176">
        <v>0.13232905137056589</v>
      </c>
      <c r="Q176">
        <v>0.3124737221699076</v>
      </c>
      <c r="W176" s="52" t="s">
        <v>25</v>
      </c>
      <c r="X176">
        <v>0.36175186851765367</v>
      </c>
      <c r="Y176">
        <v>0.30836016528854882</v>
      </c>
    </row>
    <row r="177" spans="1:25" x14ac:dyDescent="0.25">
      <c r="A177" s="52" t="s">
        <v>17</v>
      </c>
      <c r="B177">
        <v>-0.15916179854231011</v>
      </c>
      <c r="C177">
        <v>4.8532570038822657E-2</v>
      </c>
      <c r="D177">
        <v>0.1190797856697846</v>
      </c>
      <c r="H177" s="52" t="s">
        <v>74</v>
      </c>
      <c r="I177">
        <v>0.32263897422750848</v>
      </c>
      <c r="J177">
        <v>6.518849666324382E-2</v>
      </c>
      <c r="K177">
        <v>3.1386965467658692E-2</v>
      </c>
      <c r="O177" s="52" t="s">
        <v>75</v>
      </c>
      <c r="P177">
        <v>-0.1179407801192625</v>
      </c>
      <c r="Q177">
        <v>0.65750334914359243</v>
      </c>
      <c r="W177" s="52" t="s">
        <v>26</v>
      </c>
      <c r="X177">
        <v>0.49949871226298009</v>
      </c>
      <c r="Y177">
        <v>0.45106865265818658</v>
      </c>
    </row>
    <row r="178" spans="1:25" x14ac:dyDescent="0.25">
      <c r="A178" s="52" t="s">
        <v>20</v>
      </c>
      <c r="B178">
        <v>0.20923517922523299</v>
      </c>
      <c r="C178">
        <v>-0.2020182509991626</v>
      </c>
      <c r="D178">
        <v>-0.1351268352450139</v>
      </c>
      <c r="H178" s="52" t="s">
        <v>76</v>
      </c>
      <c r="I178">
        <v>0.74365730555240606</v>
      </c>
      <c r="J178">
        <v>2.8311584456097359E-2</v>
      </c>
      <c r="K178">
        <v>2.4137720961908801E-2</v>
      </c>
      <c r="O178" s="52" t="s">
        <v>77</v>
      </c>
      <c r="P178">
        <v>7.9755505381841396E-2</v>
      </c>
      <c r="Q178">
        <v>0.36339627744538422</v>
      </c>
      <c r="W178" s="52" t="s">
        <v>28</v>
      </c>
      <c r="X178">
        <v>0.6074425198846144</v>
      </c>
      <c r="Y178">
        <v>0.63722043888192437</v>
      </c>
    </row>
    <row r="179" spans="1:25" x14ac:dyDescent="0.25">
      <c r="A179" s="52" t="s">
        <v>23</v>
      </c>
      <c r="B179">
        <v>9.7664328251027027E-2</v>
      </c>
      <c r="C179">
        <v>0.1125388123275782</v>
      </c>
      <c r="D179">
        <v>0.18723988408971179</v>
      </c>
      <c r="H179" s="52" t="s">
        <v>78</v>
      </c>
      <c r="I179">
        <v>0.1911359574698393</v>
      </c>
      <c r="J179">
        <v>-6.5714107604244856E-2</v>
      </c>
      <c r="K179">
        <v>-6.4182551142998312E-2</v>
      </c>
      <c r="O179" s="52" t="s">
        <v>79</v>
      </c>
      <c r="P179">
        <v>-0.12041555527084739</v>
      </c>
      <c r="Q179">
        <v>0.70463386949359874</v>
      </c>
      <c r="W179" s="52" t="s">
        <v>29</v>
      </c>
      <c r="X179">
        <v>0.44963149689446541</v>
      </c>
      <c r="Y179">
        <v>0.51530442507268781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52"/>
      <c r="B183" s="52" t="s">
        <v>12</v>
      </c>
      <c r="C183" s="52" t="s">
        <v>68</v>
      </c>
      <c r="D183" s="52" t="s">
        <v>69</v>
      </c>
      <c r="H183" s="52"/>
      <c r="I183" s="52" t="s">
        <v>13</v>
      </c>
      <c r="J183" s="52" t="s">
        <v>70</v>
      </c>
      <c r="K183" s="52" t="s">
        <v>71</v>
      </c>
      <c r="O183" s="52"/>
      <c r="P183" s="52" t="s">
        <v>12</v>
      </c>
      <c r="Q183" s="52" t="s">
        <v>13</v>
      </c>
      <c r="W183" s="52"/>
      <c r="X183" s="52" t="s">
        <v>12</v>
      </c>
      <c r="Y183" s="52" t="s">
        <v>13</v>
      </c>
    </row>
    <row r="184" spans="1:25" x14ac:dyDescent="0.25">
      <c r="A184" s="52" t="s">
        <v>14</v>
      </c>
      <c r="B184">
        <v>0.14486683676136389</v>
      </c>
      <c r="C184">
        <v>0.27031348458902332</v>
      </c>
      <c r="D184">
        <v>1.110988286343275E-2</v>
      </c>
      <c r="H184" s="52" t="s">
        <v>72</v>
      </c>
      <c r="I184">
        <v>0.53137248379026258</v>
      </c>
      <c r="J184">
        <v>0.54301447168817263</v>
      </c>
      <c r="K184">
        <v>9.3903258542730704E-3</v>
      </c>
      <c r="O184" s="52" t="s">
        <v>73</v>
      </c>
      <c r="P184">
        <v>0.31613308638250559</v>
      </c>
      <c r="Q184">
        <v>0.45004737203727341</v>
      </c>
      <c r="W184" s="52" t="s">
        <v>15</v>
      </c>
      <c r="X184">
        <v>2.5474477959461578E-2</v>
      </c>
      <c r="Y184">
        <v>8.855210116106578E-2</v>
      </c>
    </row>
    <row r="185" spans="1:25" x14ac:dyDescent="0.25">
      <c r="A185" s="52" t="s">
        <v>17</v>
      </c>
      <c r="B185">
        <v>0.15920534777097131</v>
      </c>
      <c r="C185">
        <v>0.16951688040947599</v>
      </c>
      <c r="D185">
        <v>1.185466529460741E-2</v>
      </c>
      <c r="H185" s="52" t="s">
        <v>74</v>
      </c>
      <c r="I185">
        <v>0.4774454135395263</v>
      </c>
      <c r="J185">
        <v>0.42546829617496268</v>
      </c>
      <c r="K185">
        <v>5.1311049776223708E-2</v>
      </c>
      <c r="O185" s="52" t="s">
        <v>75</v>
      </c>
      <c r="P185">
        <v>0.37924226548077211</v>
      </c>
      <c r="Q185">
        <v>0.51165120939638287</v>
      </c>
      <c r="W185" s="52" t="s">
        <v>18</v>
      </c>
      <c r="X185">
        <v>3.2991640927950851E-2</v>
      </c>
      <c r="Y185">
        <v>-0.29449661717256292</v>
      </c>
    </row>
    <row r="186" spans="1:25" x14ac:dyDescent="0.25">
      <c r="A186" s="52" t="s">
        <v>20</v>
      </c>
      <c r="B186">
        <v>0.40878690264784279</v>
      </c>
      <c r="C186">
        <v>0.25277332855521562</v>
      </c>
      <c r="D186">
        <v>-3.0808102400197612E-2</v>
      </c>
      <c r="H186" s="52" t="s">
        <v>76</v>
      </c>
      <c r="I186">
        <v>0.34142647633617718</v>
      </c>
      <c r="J186">
        <v>0.27047684502618918</v>
      </c>
      <c r="K186">
        <v>6.0037445796446383E-2</v>
      </c>
      <c r="O186" s="52" t="s">
        <v>77</v>
      </c>
      <c r="P186">
        <v>0.41433616858064309</v>
      </c>
      <c r="Q186">
        <v>0.50353524306152786</v>
      </c>
      <c r="W186" s="52" t="s">
        <v>21</v>
      </c>
      <c r="X186">
        <v>-9.4282545720775879E-2</v>
      </c>
      <c r="Y186">
        <v>0.67862930694829893</v>
      </c>
    </row>
    <row r="187" spans="1:25" x14ac:dyDescent="0.25">
      <c r="A187" s="52" t="s">
        <v>23</v>
      </c>
      <c r="B187">
        <v>0.29914731621483259</v>
      </c>
      <c r="C187">
        <v>0.41089356847082747</v>
      </c>
      <c r="D187">
        <v>4.8488479254470862E-2</v>
      </c>
      <c r="H187" s="52" t="s">
        <v>78</v>
      </c>
      <c r="I187">
        <v>0.5241167303701445</v>
      </c>
      <c r="J187">
        <v>0.3835619328170633</v>
      </c>
      <c r="K187">
        <v>6.8454477800365496E-2</v>
      </c>
      <c r="O187" s="52" t="s">
        <v>79</v>
      </c>
      <c r="P187">
        <v>0.1128977604730263</v>
      </c>
      <c r="Q187">
        <v>0.15142192924762801</v>
      </c>
      <c r="W187" s="52" t="s">
        <v>24</v>
      </c>
      <c r="X187">
        <v>-0.1130253456343558</v>
      </c>
      <c r="Y187">
        <v>0.63896837732022249</v>
      </c>
    </row>
    <row r="188" spans="1:25" x14ac:dyDescent="0.25">
      <c r="W188" s="52" t="s">
        <v>25</v>
      </c>
      <c r="X188">
        <v>4.7925468678762982E-2</v>
      </c>
      <c r="Y188">
        <v>0.11455033466228939</v>
      </c>
    </row>
    <row r="189" spans="1:25" x14ac:dyDescent="0.25">
      <c r="W189" s="52" t="s">
        <v>26</v>
      </c>
      <c r="X189">
        <v>0.15691431989616531</v>
      </c>
      <c r="Y189">
        <v>7.5492475059122321E-2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52" t="s">
        <v>28</v>
      </c>
      <c r="X190">
        <v>8.4694017741150651E-2</v>
      </c>
      <c r="Y190">
        <v>0.21201748452390259</v>
      </c>
    </row>
    <row r="191" spans="1:25" x14ac:dyDescent="0.25">
      <c r="A191" s="52"/>
      <c r="B191" s="52" t="s">
        <v>12</v>
      </c>
      <c r="C191" s="52" t="s">
        <v>68</v>
      </c>
      <c r="D191" s="52" t="s">
        <v>69</v>
      </c>
      <c r="H191" s="52"/>
      <c r="I191" s="52" t="s">
        <v>13</v>
      </c>
      <c r="J191" s="52" t="s">
        <v>70</v>
      </c>
      <c r="K191" s="52" t="s">
        <v>71</v>
      </c>
      <c r="O191" s="52"/>
      <c r="P191" s="52" t="s">
        <v>12</v>
      </c>
      <c r="Q191" s="52" t="s">
        <v>13</v>
      </c>
      <c r="W191" s="52" t="s">
        <v>29</v>
      </c>
      <c r="X191">
        <v>0.12891759558480689</v>
      </c>
      <c r="Y191">
        <v>0.29590419338585161</v>
      </c>
    </row>
    <row r="192" spans="1:25" x14ac:dyDescent="0.25">
      <c r="A192" s="52" t="s">
        <v>14</v>
      </c>
      <c r="B192">
        <v>0.15980309856962899</v>
      </c>
      <c r="C192">
        <v>6.8352462829616963E-3</v>
      </c>
      <c r="D192">
        <v>-2.1564686719180218E-2</v>
      </c>
      <c r="H192" s="52" t="s">
        <v>72</v>
      </c>
      <c r="I192">
        <v>6.8601916486055381E-3</v>
      </c>
      <c r="J192">
        <v>6.7067786707516605E-2</v>
      </c>
      <c r="K192">
        <v>5.4068805214799419E-2</v>
      </c>
      <c r="O192" s="52" t="s">
        <v>73</v>
      </c>
      <c r="P192">
        <v>-6.2373175992083703E-2</v>
      </c>
      <c r="Q192">
        <v>-0.14280645656069621</v>
      </c>
    </row>
    <row r="193" spans="1:25" x14ac:dyDescent="0.25">
      <c r="A193" s="52" t="s">
        <v>17</v>
      </c>
      <c r="B193">
        <v>0.1993773215727033</v>
      </c>
      <c r="C193">
        <v>5.5960802353893738E-2</v>
      </c>
      <c r="D193">
        <v>3.0573424473571122E-2</v>
      </c>
      <c r="H193" s="52" t="s">
        <v>74</v>
      </c>
      <c r="I193">
        <v>-0.14198050710060889</v>
      </c>
      <c r="J193">
        <v>-0.1075982391903797</v>
      </c>
      <c r="K193">
        <v>-0.11420311628223399</v>
      </c>
      <c r="O193" s="52" t="s">
        <v>75</v>
      </c>
      <c r="P193">
        <v>0.30214676015317388</v>
      </c>
      <c r="Q193">
        <v>-5.7175118843584404E-3</v>
      </c>
    </row>
    <row r="194" spans="1:25" x14ac:dyDescent="0.25">
      <c r="A194" s="52" t="s">
        <v>20</v>
      </c>
      <c r="B194">
        <v>0.25171604045260698</v>
      </c>
      <c r="C194">
        <v>3.9518021128855933E-2</v>
      </c>
      <c r="D194">
        <v>1.1260731918879659E-2</v>
      </c>
      <c r="H194" s="52" t="s">
        <v>76</v>
      </c>
      <c r="I194">
        <v>2.1855100447872589E-2</v>
      </c>
      <c r="J194">
        <v>8.9712378198121057E-2</v>
      </c>
      <c r="K194">
        <v>8.387668618097692E-2</v>
      </c>
      <c r="O194" s="52" t="s">
        <v>77</v>
      </c>
      <c r="P194">
        <v>0.24398876207604969</v>
      </c>
      <c r="Q194">
        <v>0.24760467963515281</v>
      </c>
      <c r="W194" s="3" t="s">
        <v>89</v>
      </c>
    </row>
    <row r="195" spans="1:25" x14ac:dyDescent="0.25">
      <c r="A195" s="52" t="s">
        <v>23</v>
      </c>
      <c r="B195">
        <v>0.35902482092172611</v>
      </c>
      <c r="C195">
        <v>7.345284641915921E-2</v>
      </c>
      <c r="D195">
        <v>4.5428189905704859E-2</v>
      </c>
      <c r="H195" s="52" t="s">
        <v>78</v>
      </c>
      <c r="I195">
        <v>0.2359816213945464</v>
      </c>
      <c r="J195">
        <v>0.1042391205222344</v>
      </c>
      <c r="K195">
        <v>8.9384117767419946E-2</v>
      </c>
      <c r="O195" s="52" t="s">
        <v>79</v>
      </c>
      <c r="P195">
        <v>0.2106477795768732</v>
      </c>
      <c r="Q195">
        <v>0.12551887813043791</v>
      </c>
      <c r="W195" s="52"/>
      <c r="X195" s="52" t="s">
        <v>12</v>
      </c>
      <c r="Y195" s="52" t="s">
        <v>13</v>
      </c>
    </row>
    <row r="196" spans="1:25" x14ac:dyDescent="0.25">
      <c r="W196" s="52" t="s">
        <v>15</v>
      </c>
      <c r="X196">
        <v>0.18342239694397161</v>
      </c>
      <c r="Y196">
        <v>0.36985782782853299</v>
      </c>
    </row>
    <row r="197" spans="1:25" x14ac:dyDescent="0.25">
      <c r="W197" s="52" t="s">
        <v>18</v>
      </c>
      <c r="X197">
        <v>0.21833914420049061</v>
      </c>
      <c r="Y197">
        <v>0.40091693468693151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52" t="s">
        <v>21</v>
      </c>
      <c r="X198">
        <v>0.13339333734541381</v>
      </c>
      <c r="Y198">
        <v>0.21435435703129169</v>
      </c>
    </row>
    <row r="199" spans="1:25" x14ac:dyDescent="0.25">
      <c r="A199" s="52"/>
      <c r="B199" s="52" t="s">
        <v>12</v>
      </c>
      <c r="C199" s="52" t="s">
        <v>68</v>
      </c>
      <c r="D199" s="52" t="s">
        <v>69</v>
      </c>
      <c r="H199" s="52"/>
      <c r="I199" s="52" t="s">
        <v>13</v>
      </c>
      <c r="J199" s="52" t="s">
        <v>70</v>
      </c>
      <c r="K199" s="52" t="s">
        <v>71</v>
      </c>
      <c r="O199" s="52"/>
      <c r="P199" s="52" t="s">
        <v>12</v>
      </c>
      <c r="Q199" s="52" t="s">
        <v>13</v>
      </c>
      <c r="W199" s="52" t="s">
        <v>24</v>
      </c>
      <c r="X199">
        <v>0.36122627478510488</v>
      </c>
      <c r="Y199">
        <v>0.49926356036604758</v>
      </c>
    </row>
    <row r="200" spans="1:25" x14ac:dyDescent="0.25">
      <c r="A200" s="52" t="s">
        <v>14</v>
      </c>
      <c r="B200">
        <v>-4.3627044357479987E-2</v>
      </c>
      <c r="C200">
        <v>-5.0961099772185249E-2</v>
      </c>
      <c r="D200">
        <v>-4.464306906121749E-2</v>
      </c>
      <c r="H200" s="52" t="s">
        <v>72</v>
      </c>
      <c r="I200">
        <v>0.26585405885360791</v>
      </c>
      <c r="J200">
        <v>5.0957540877866483E-2</v>
      </c>
      <c r="K200">
        <v>6.0714536289818793E-2</v>
      </c>
      <c r="O200" s="52" t="s">
        <v>73</v>
      </c>
      <c r="P200">
        <v>9.6297812407403441E-2</v>
      </c>
      <c r="Q200">
        <v>0.27524712051999378</v>
      </c>
      <c r="W200" s="52" t="s">
        <v>25</v>
      </c>
      <c r="X200">
        <v>0.32293588115715322</v>
      </c>
      <c r="Y200">
        <v>0.42947892150615841</v>
      </c>
    </row>
    <row r="201" spans="1:25" x14ac:dyDescent="0.25">
      <c r="A201" s="52" t="s">
        <v>17</v>
      </c>
      <c r="B201">
        <v>-4.9593019596056043E-3</v>
      </c>
      <c r="C201">
        <v>1.4939831430977261E-3</v>
      </c>
      <c r="D201">
        <v>8.8175935391068151E-3</v>
      </c>
      <c r="H201" s="52" t="s">
        <v>74</v>
      </c>
      <c r="I201">
        <v>0.29525436259521748</v>
      </c>
      <c r="J201">
        <v>2.623160624233091E-2</v>
      </c>
      <c r="K201">
        <v>2.6880485930177458E-2</v>
      </c>
      <c r="O201" s="52" t="s">
        <v>75</v>
      </c>
      <c r="P201">
        <v>8.5463992284720111E-2</v>
      </c>
      <c r="Q201">
        <v>0.1869867140381655</v>
      </c>
      <c r="W201" s="52" t="s">
        <v>26</v>
      </c>
      <c r="X201">
        <v>0.28893340253232142</v>
      </c>
      <c r="Y201">
        <v>0.37876683618057388</v>
      </c>
    </row>
    <row r="202" spans="1:25" x14ac:dyDescent="0.25">
      <c r="A202" s="52" t="s">
        <v>20</v>
      </c>
      <c r="B202">
        <v>-1.827142346475802E-3</v>
      </c>
      <c r="C202">
        <v>-5.5745576570255043E-2</v>
      </c>
      <c r="D202">
        <v>-4.6658962818765581E-2</v>
      </c>
      <c r="H202" s="52" t="s">
        <v>76</v>
      </c>
      <c r="I202">
        <v>0.14435452948186361</v>
      </c>
      <c r="J202">
        <v>2.5242805598286549E-2</v>
      </c>
      <c r="K202">
        <v>4.1693030080899987E-2</v>
      </c>
      <c r="O202" s="52" t="s">
        <v>77</v>
      </c>
      <c r="P202">
        <v>4.0690981356294377E-2</v>
      </c>
      <c r="Q202">
        <v>8.407774615116187E-2</v>
      </c>
      <c r="W202" s="52" t="s">
        <v>28</v>
      </c>
      <c r="X202">
        <v>0.4125007492810393</v>
      </c>
      <c r="Y202">
        <v>0.52556749618346033</v>
      </c>
    </row>
    <row r="203" spans="1:25" x14ac:dyDescent="0.25">
      <c r="A203" s="52" t="s">
        <v>23</v>
      </c>
      <c r="B203">
        <v>2.43748604307658E-2</v>
      </c>
      <c r="C203">
        <v>-5.7709503734188951E-3</v>
      </c>
      <c r="D203">
        <v>-1.5652478770798489E-3</v>
      </c>
      <c r="H203" s="52" t="s">
        <v>78</v>
      </c>
      <c r="I203">
        <v>0.23487846622137659</v>
      </c>
      <c r="J203">
        <v>9.4499097332502141E-2</v>
      </c>
      <c r="K203">
        <v>9.5556426134531636E-2</v>
      </c>
      <c r="O203" s="52" t="s">
        <v>79</v>
      </c>
      <c r="P203">
        <v>9.1932964124014888E-2</v>
      </c>
      <c r="Q203">
        <v>0.15961469706912379</v>
      </c>
      <c r="W203" s="52" t="s">
        <v>29</v>
      </c>
      <c r="X203">
        <v>0.3163077743697546</v>
      </c>
      <c r="Y203">
        <v>0.46995986192157002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52"/>
      <c r="B207" s="52" t="s">
        <v>12</v>
      </c>
      <c r="C207" s="52" t="s">
        <v>68</v>
      </c>
      <c r="D207" s="52" t="s">
        <v>69</v>
      </c>
      <c r="H207" s="52"/>
      <c r="I207" s="52" t="s">
        <v>13</v>
      </c>
      <c r="J207" s="52" t="s">
        <v>70</v>
      </c>
      <c r="K207" s="52" t="s">
        <v>71</v>
      </c>
      <c r="O207" s="52"/>
      <c r="P207" s="52" t="s">
        <v>12</v>
      </c>
      <c r="Q207" s="52" t="s">
        <v>13</v>
      </c>
      <c r="W207" s="52"/>
      <c r="X207" s="52" t="s">
        <v>12</v>
      </c>
      <c r="Y207" s="52" t="s">
        <v>13</v>
      </c>
    </row>
    <row r="208" spans="1:25" x14ac:dyDescent="0.25">
      <c r="A208" s="52" t="s">
        <v>14</v>
      </c>
      <c r="B208">
        <v>-0.12775344589160029</v>
      </c>
      <c r="C208">
        <v>0.1182512563681087</v>
      </c>
      <c r="D208">
        <v>0.12734492569182729</v>
      </c>
      <c r="H208" s="52" t="s">
        <v>72</v>
      </c>
      <c r="I208">
        <v>0.41700195992771433</v>
      </c>
      <c r="J208">
        <v>0.1021413242922949</v>
      </c>
      <c r="K208">
        <v>5.6613407996489722E-2</v>
      </c>
      <c r="O208" s="52" t="s">
        <v>73</v>
      </c>
      <c r="P208">
        <v>-4.7166337554211159E-2</v>
      </c>
      <c r="Q208">
        <v>0.44788859377054557</v>
      </c>
      <c r="W208" s="52" t="s">
        <v>15</v>
      </c>
      <c r="X208">
        <v>0.1435320930883594</v>
      </c>
      <c r="Y208">
        <v>0.14746729779549339</v>
      </c>
    </row>
    <row r="209" spans="1:25" x14ac:dyDescent="0.25">
      <c r="A209" s="52" t="s">
        <v>17</v>
      </c>
      <c r="B209">
        <v>0.26218222123172708</v>
      </c>
      <c r="C209">
        <v>-8.6021133745321929E-2</v>
      </c>
      <c r="D209">
        <v>-7.6622137080630523E-2</v>
      </c>
      <c r="H209" s="52" t="s">
        <v>74</v>
      </c>
      <c r="I209">
        <v>0.44671676333980093</v>
      </c>
      <c r="J209">
        <v>0.17690567049698899</v>
      </c>
      <c r="K209">
        <v>9.9592301850189816E-2</v>
      </c>
      <c r="O209" s="52" t="s">
        <v>75</v>
      </c>
      <c r="P209">
        <v>-0.14353787838885099</v>
      </c>
      <c r="Q209">
        <v>0.41829558118511673</v>
      </c>
      <c r="W209" s="52" t="s">
        <v>18</v>
      </c>
      <c r="X209">
        <v>0.24616052685239559</v>
      </c>
      <c r="Y209">
        <v>0.21666841333996931</v>
      </c>
    </row>
    <row r="210" spans="1:25" x14ac:dyDescent="0.25">
      <c r="A210" s="52" t="s">
        <v>20</v>
      </c>
      <c r="B210">
        <v>0.25536938303346518</v>
      </c>
      <c r="C210">
        <v>0.13586201358106781</v>
      </c>
      <c r="D210">
        <v>9.9466591880930377E-2</v>
      </c>
      <c r="H210" s="52" t="s">
        <v>76</v>
      </c>
      <c r="I210">
        <v>0.46066659736207788</v>
      </c>
      <c r="J210">
        <v>0.113400769414795</v>
      </c>
      <c r="K210">
        <v>7.5379036652888989E-2</v>
      </c>
      <c r="O210" s="52" t="s">
        <v>77</v>
      </c>
      <c r="P210">
        <v>-7.1321031883126565E-2</v>
      </c>
      <c r="Q210">
        <v>0.29992426809048989</v>
      </c>
      <c r="W210" s="52" t="s">
        <v>21</v>
      </c>
      <c r="X210">
        <v>0.25157566722007357</v>
      </c>
      <c r="Y210">
        <v>1.9836520750923511E-2</v>
      </c>
    </row>
    <row r="211" spans="1:25" x14ac:dyDescent="0.25">
      <c r="A211" s="52" t="s">
        <v>23</v>
      </c>
      <c r="B211">
        <v>-8.7420682490144883E-2</v>
      </c>
      <c r="C211">
        <v>-0.12441357266882699</v>
      </c>
      <c r="D211">
        <v>-0.12843894411248691</v>
      </c>
      <c r="H211" s="52" t="s">
        <v>78</v>
      </c>
      <c r="I211">
        <v>0.36332964672171308</v>
      </c>
      <c r="J211">
        <v>0.2112542854274175</v>
      </c>
      <c r="K211">
        <v>0.112866029196394</v>
      </c>
      <c r="O211" s="52" t="s">
        <v>79</v>
      </c>
      <c r="P211">
        <v>-0.1568721033492628</v>
      </c>
      <c r="Q211">
        <v>0.53111536382580415</v>
      </c>
      <c r="W211" s="52" t="s">
        <v>24</v>
      </c>
      <c r="X211">
        <v>0.31778814531625782</v>
      </c>
      <c r="Y211">
        <v>5.3642148683044392E-2</v>
      </c>
    </row>
    <row r="212" spans="1:25" x14ac:dyDescent="0.25">
      <c r="W212" s="52" t="s">
        <v>25</v>
      </c>
      <c r="X212">
        <v>0.27182923772309142</v>
      </c>
      <c r="Y212">
        <v>0.22893257143182369</v>
      </c>
    </row>
    <row r="213" spans="1:25" x14ac:dyDescent="0.25">
      <c r="W213" s="52" t="s">
        <v>26</v>
      </c>
      <c r="X213">
        <v>0.33972896234421518</v>
      </c>
      <c r="Y213">
        <v>0.20606673723393229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52" t="s">
        <v>28</v>
      </c>
      <c r="X214">
        <v>0.15838067062461769</v>
      </c>
      <c r="Y214">
        <v>-3.1108100224534731E-2</v>
      </c>
    </row>
    <row r="215" spans="1:25" x14ac:dyDescent="0.25">
      <c r="A215" s="52"/>
      <c r="B215" s="52" t="s">
        <v>12</v>
      </c>
      <c r="C215" s="52" t="s">
        <v>68</v>
      </c>
      <c r="D215" s="52" t="s">
        <v>69</v>
      </c>
      <c r="H215" s="52"/>
      <c r="I215" s="52" t="s">
        <v>13</v>
      </c>
      <c r="J215" s="52" t="s">
        <v>70</v>
      </c>
      <c r="K215" s="52" t="s">
        <v>71</v>
      </c>
      <c r="O215" s="52"/>
      <c r="P215" s="52" t="s">
        <v>12</v>
      </c>
      <c r="Q215" s="52" t="s">
        <v>13</v>
      </c>
      <c r="W215" s="52" t="s">
        <v>29</v>
      </c>
      <c r="X215">
        <v>2.7988442359242478E-2</v>
      </c>
      <c r="Y215">
        <v>-4.9448842083631268E-2</v>
      </c>
    </row>
    <row r="216" spans="1:25" x14ac:dyDescent="0.25">
      <c r="A216" s="52" t="s">
        <v>14</v>
      </c>
      <c r="B216">
        <v>0.15406247325368511</v>
      </c>
      <c r="C216">
        <v>-7.2493751380585988E-2</v>
      </c>
      <c r="D216">
        <v>-7.5436422346507742E-2</v>
      </c>
      <c r="H216" s="52" t="s">
        <v>72</v>
      </c>
      <c r="I216">
        <v>-0.1084299334650129</v>
      </c>
      <c r="J216">
        <v>3.3809365985662562E-3</v>
      </c>
      <c r="K216">
        <v>-1.00360955224319E-2</v>
      </c>
      <c r="O216" s="52" t="s">
        <v>73</v>
      </c>
      <c r="P216">
        <v>-5.8393702252135422E-2</v>
      </c>
      <c r="Q216">
        <v>-5.0803527656426033E-2</v>
      </c>
    </row>
    <row r="217" spans="1:25" x14ac:dyDescent="0.25">
      <c r="A217" s="52" t="s">
        <v>17</v>
      </c>
      <c r="B217">
        <v>-6.1149097530405809E-2</v>
      </c>
      <c r="C217">
        <v>-2.0554207816878351E-2</v>
      </c>
      <c r="D217">
        <v>-1.062936163823862E-2</v>
      </c>
      <c r="H217" s="52" t="s">
        <v>74</v>
      </c>
      <c r="I217">
        <v>-0.1060620979010705</v>
      </c>
      <c r="J217">
        <v>3.8023016413467892E-2</v>
      </c>
      <c r="K217">
        <v>2.6356803939427929E-2</v>
      </c>
      <c r="O217" s="52" t="s">
        <v>75</v>
      </c>
      <c r="P217">
        <v>-3.4059071993238058E-2</v>
      </c>
      <c r="Q217">
        <v>-0.1155580330711159</v>
      </c>
    </row>
    <row r="218" spans="1:25" x14ac:dyDescent="0.25">
      <c r="A218" s="52" t="s">
        <v>20</v>
      </c>
      <c r="B218">
        <v>-9.2136787913739374E-2</v>
      </c>
      <c r="C218">
        <v>2.4342394713828219E-2</v>
      </c>
      <c r="D218">
        <v>2.5836796277920099E-2</v>
      </c>
      <c r="H218" s="52" t="s">
        <v>76</v>
      </c>
      <c r="I218">
        <v>9.2303702108796765E-2</v>
      </c>
      <c r="J218">
        <v>2.8600599325880511E-2</v>
      </c>
      <c r="K218">
        <v>2.9634322322593349E-2</v>
      </c>
      <c r="O218" s="52" t="s">
        <v>77</v>
      </c>
      <c r="P218">
        <v>0.1727313454684925</v>
      </c>
      <c r="Q218">
        <v>0.1596952457949733</v>
      </c>
      <c r="W218" s="3" t="s">
        <v>94</v>
      </c>
    </row>
    <row r="219" spans="1:25" x14ac:dyDescent="0.25">
      <c r="A219" s="52" t="s">
        <v>23</v>
      </c>
      <c r="B219">
        <v>6.9357171129128967E-2</v>
      </c>
      <c r="C219">
        <v>7.4086672017347659E-3</v>
      </c>
      <c r="D219">
        <v>1.33670902595973E-2</v>
      </c>
      <c r="H219" s="52" t="s">
        <v>78</v>
      </c>
      <c r="I219">
        <v>0.1128332446519586</v>
      </c>
      <c r="J219">
        <v>-3.7434712204556979E-3</v>
      </c>
      <c r="K219">
        <v>-3.1453230274071459E-2</v>
      </c>
      <c r="O219" s="52" t="s">
        <v>79</v>
      </c>
      <c r="P219">
        <v>-2.9441604119595281E-2</v>
      </c>
      <c r="Q219">
        <v>-4.4362684521037157E-2</v>
      </c>
      <c r="W219" s="52"/>
      <c r="X219" s="52" t="s">
        <v>12</v>
      </c>
      <c r="Y219" s="52" t="s">
        <v>13</v>
      </c>
    </row>
    <row r="220" spans="1:25" x14ac:dyDescent="0.25">
      <c r="W220" s="52" t="s">
        <v>15</v>
      </c>
      <c r="X220">
        <v>1.942128464671234E-2</v>
      </c>
      <c r="Y220">
        <v>3.9641949271847412E-3</v>
      </c>
    </row>
    <row r="221" spans="1:25" x14ac:dyDescent="0.25">
      <c r="W221" s="52" t="s">
        <v>18</v>
      </c>
      <c r="X221">
        <v>-5.3368782364839806E-3</v>
      </c>
      <c r="Y221">
        <v>4.61458160099983E-2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52" t="s">
        <v>21</v>
      </c>
      <c r="X222">
        <v>7.5319924093947943E-2</v>
      </c>
      <c r="Y222">
        <v>0.14879203232146149</v>
      </c>
    </row>
    <row r="223" spans="1:25" x14ac:dyDescent="0.25">
      <c r="A223" s="52"/>
      <c r="B223" s="52" t="s">
        <v>12</v>
      </c>
      <c r="C223" s="52" t="s">
        <v>68</v>
      </c>
      <c r="D223" s="52" t="s">
        <v>69</v>
      </c>
      <c r="H223" s="52"/>
      <c r="I223" s="52" t="s">
        <v>13</v>
      </c>
      <c r="J223" s="52" t="s">
        <v>70</v>
      </c>
      <c r="K223" s="52" t="s">
        <v>71</v>
      </c>
      <c r="O223" s="52"/>
      <c r="P223" s="52" t="s">
        <v>12</v>
      </c>
      <c r="Q223" s="52" t="s">
        <v>13</v>
      </c>
      <c r="W223" s="52" t="s">
        <v>24</v>
      </c>
      <c r="X223">
        <v>6.6883317587121877E-2</v>
      </c>
      <c r="Y223">
        <v>0.16041677249401259</v>
      </c>
    </row>
    <row r="224" spans="1:25" x14ac:dyDescent="0.25">
      <c r="A224" s="52" t="s">
        <v>14</v>
      </c>
      <c r="B224">
        <v>0.25779997255487092</v>
      </c>
      <c r="C224">
        <v>0.20993854536477549</v>
      </c>
      <c r="D224">
        <v>8.86465174183345E-2</v>
      </c>
      <c r="H224" s="52" t="s">
        <v>72</v>
      </c>
      <c r="I224">
        <v>0.13145835333220721</v>
      </c>
      <c r="J224">
        <v>8.0570023946882188E-2</v>
      </c>
      <c r="K224">
        <v>-9.3571855084866248E-2</v>
      </c>
      <c r="O224" s="52" t="s">
        <v>73</v>
      </c>
      <c r="P224">
        <v>0.13648677918462121</v>
      </c>
      <c r="Q224">
        <v>0.202374604840412</v>
      </c>
      <c r="W224" s="52" t="s">
        <v>25</v>
      </c>
      <c r="X224">
        <v>2.7007283202338992E-3</v>
      </c>
      <c r="Y224">
        <v>4.6968309182012502E-2</v>
      </c>
    </row>
    <row r="225" spans="1:25" x14ac:dyDescent="0.25">
      <c r="A225" s="52" t="s">
        <v>17</v>
      </c>
      <c r="B225">
        <v>0.2954542536622638</v>
      </c>
      <c r="C225">
        <v>0.18479784960740051</v>
      </c>
      <c r="D225">
        <v>7.0211852201661498E-2</v>
      </c>
      <c r="H225" s="52" t="s">
        <v>74</v>
      </c>
      <c r="I225">
        <v>0.161723033906434</v>
      </c>
      <c r="J225">
        <v>0.100511812770676</v>
      </c>
      <c r="K225">
        <v>-4.6203676967776663E-2</v>
      </c>
      <c r="O225" s="52" t="s">
        <v>75</v>
      </c>
      <c r="P225">
        <v>0.29537927495313981</v>
      </c>
      <c r="Q225">
        <v>9.575000763870184E-2</v>
      </c>
      <c r="W225" s="52" t="s">
        <v>26</v>
      </c>
      <c r="X225">
        <v>3.9604804974474822E-3</v>
      </c>
      <c r="Y225">
        <v>4.3429453985497683E-2</v>
      </c>
    </row>
    <row r="226" spans="1:25" x14ac:dyDescent="0.25">
      <c r="A226" s="52" t="s">
        <v>20</v>
      </c>
      <c r="B226">
        <v>0.22001668855398671</v>
      </c>
      <c r="C226">
        <v>0.17375316023794679</v>
      </c>
      <c r="D226">
        <v>1.296675196023785E-2</v>
      </c>
      <c r="H226" s="52" t="s">
        <v>76</v>
      </c>
      <c r="I226">
        <v>3.1650072935196567E-2</v>
      </c>
      <c r="J226">
        <v>0.1109625732462473</v>
      </c>
      <c r="K226">
        <v>1.16849980899259E-2</v>
      </c>
      <c r="O226" s="52" t="s">
        <v>77</v>
      </c>
      <c r="P226">
        <v>0.30421707611630688</v>
      </c>
      <c r="Q226">
        <v>0.23038267367425971</v>
      </c>
      <c r="W226" s="52" t="s">
        <v>28</v>
      </c>
      <c r="X226">
        <v>9.9798246236564178E-2</v>
      </c>
      <c r="Y226">
        <v>0.26172060005336423</v>
      </c>
    </row>
    <row r="227" spans="1:25" x14ac:dyDescent="0.25">
      <c r="A227" s="52" t="s">
        <v>23</v>
      </c>
      <c r="B227">
        <v>0.26208050632704211</v>
      </c>
      <c r="C227">
        <v>0.11334509244925289</v>
      </c>
      <c r="D227">
        <v>8.4865075736582953E-3</v>
      </c>
      <c r="H227" s="52" t="s">
        <v>78</v>
      </c>
      <c r="I227">
        <v>0.20553558666090799</v>
      </c>
      <c r="J227">
        <v>0.1073639683770458</v>
      </c>
      <c r="K227">
        <v>-5.4979968906920272E-2</v>
      </c>
      <c r="O227" s="52" t="s">
        <v>79</v>
      </c>
      <c r="P227">
        <v>0.22228260741359809</v>
      </c>
      <c r="Q227">
        <v>0.1407372905479318</v>
      </c>
      <c r="W227" s="52" t="s">
        <v>29</v>
      </c>
      <c r="X227">
        <v>0.13185217055183679</v>
      </c>
      <c r="Y227">
        <v>0.26196021046186019</v>
      </c>
    </row>
    <row r="230" spans="1:25" x14ac:dyDescent="0.25">
      <c r="W230" s="3" t="s">
        <v>98</v>
      </c>
    </row>
    <row r="231" spans="1:25" x14ac:dyDescent="0.25">
      <c r="W231" s="52"/>
      <c r="X231" s="52" t="s">
        <v>12</v>
      </c>
      <c r="Y231" s="52" t="s">
        <v>13</v>
      </c>
    </row>
    <row r="232" spans="1:25" x14ac:dyDescent="0.25">
      <c r="W232" s="52" t="s">
        <v>15</v>
      </c>
      <c r="X232">
        <v>-0.19332562978667989</v>
      </c>
      <c r="Y232">
        <v>7.1998077511767206E-2</v>
      </c>
    </row>
    <row r="233" spans="1:25" x14ac:dyDescent="0.25">
      <c r="W233" s="52" t="s">
        <v>18</v>
      </c>
      <c r="X233">
        <v>0.1841103020687872</v>
      </c>
      <c r="Y233">
        <v>0.2406001539596096</v>
      </c>
    </row>
    <row r="234" spans="1:25" x14ac:dyDescent="0.25">
      <c r="W234" s="52" t="s">
        <v>21</v>
      </c>
      <c r="X234">
        <v>-0.18155945433458789</v>
      </c>
      <c r="Y234">
        <v>0.50358610842126916</v>
      </c>
    </row>
    <row r="235" spans="1:25" x14ac:dyDescent="0.25">
      <c r="W235" s="52" t="s">
        <v>24</v>
      </c>
      <c r="X235">
        <v>-0.14592203240118071</v>
      </c>
      <c r="Y235">
        <v>0.40721857915395909</v>
      </c>
    </row>
    <row r="236" spans="1:25" x14ac:dyDescent="0.25">
      <c r="W236" s="52" t="s">
        <v>25</v>
      </c>
      <c r="X236">
        <v>-0.25701373497387381</v>
      </c>
      <c r="Y236">
        <v>8.7261803718298531E-2</v>
      </c>
    </row>
    <row r="237" spans="1:25" x14ac:dyDescent="0.25">
      <c r="W237" s="52" t="s">
        <v>26</v>
      </c>
      <c r="X237">
        <v>-0.2324670811397983</v>
      </c>
      <c r="Y237">
        <v>-0.36520699089935721</v>
      </c>
    </row>
    <row r="238" spans="1:25" x14ac:dyDescent="0.25">
      <c r="W238" s="52" t="s">
        <v>28</v>
      </c>
      <c r="X238">
        <v>-7.5608299238425316E-4</v>
      </c>
      <c r="Y238">
        <v>0.32204330677808451</v>
      </c>
    </row>
    <row r="239" spans="1:25" x14ac:dyDescent="0.25">
      <c r="W239" s="52" t="s">
        <v>29</v>
      </c>
      <c r="X239">
        <v>-6.5502826453752272E-2</v>
      </c>
      <c r="Y239">
        <v>0.43625797411135031</v>
      </c>
    </row>
    <row r="242" spans="1:25" x14ac:dyDescent="0.25">
      <c r="W242" s="3" t="s">
        <v>106</v>
      </c>
    </row>
    <row r="243" spans="1:25" x14ac:dyDescent="0.25">
      <c r="W243" s="52"/>
      <c r="X243" s="52" t="s">
        <v>12</v>
      </c>
      <c r="Y243" s="52" t="s">
        <v>13</v>
      </c>
    </row>
    <row r="244" spans="1:25" x14ac:dyDescent="0.25">
      <c r="W244" s="52" t="s">
        <v>15</v>
      </c>
      <c r="X244">
        <v>-1.425018437090621E-4</v>
      </c>
      <c r="Y244">
        <v>-4.0272279661462053E-2</v>
      </c>
    </row>
    <row r="245" spans="1:25" x14ac:dyDescent="0.25">
      <c r="W245" s="52" t="s">
        <v>18</v>
      </c>
      <c r="X245">
        <v>-8.2428552147143716E-2</v>
      </c>
      <c r="Y245">
        <v>-7.3916435521135818E-2</v>
      </c>
    </row>
    <row r="246" spans="1:25" x14ac:dyDescent="0.25">
      <c r="W246" s="52" t="s">
        <v>21</v>
      </c>
      <c r="X246">
        <v>-6.2896621708860054E-2</v>
      </c>
      <c r="Y246">
        <v>-7.0638357164073642E-2</v>
      </c>
    </row>
    <row r="247" spans="1:25" x14ac:dyDescent="0.25">
      <c r="W247" s="52" t="s">
        <v>24</v>
      </c>
      <c r="X247">
        <v>-2.027253622412796E-2</v>
      </c>
      <c r="Y247">
        <v>-8.1805877047786871E-2</v>
      </c>
    </row>
    <row r="248" spans="1:25" x14ac:dyDescent="0.25">
      <c r="W248" s="52" t="s">
        <v>25</v>
      </c>
      <c r="X248">
        <v>6.9494450317786574E-2</v>
      </c>
      <c r="Y248">
        <v>9.5592239268849938E-2</v>
      </c>
    </row>
    <row r="249" spans="1:25" x14ac:dyDescent="0.25">
      <c r="W249" s="52" t="s">
        <v>26</v>
      </c>
      <c r="X249">
        <v>-9.3858810331864634E-2</v>
      </c>
      <c r="Y249">
        <v>-6.8425080310152764E-2</v>
      </c>
    </row>
    <row r="250" spans="1:25" x14ac:dyDescent="0.25">
      <c r="W250" s="52" t="s">
        <v>28</v>
      </c>
      <c r="X250">
        <v>6.9726019343096662E-2</v>
      </c>
      <c r="Y250">
        <v>5.9115927832871548E-2</v>
      </c>
    </row>
    <row r="251" spans="1:25" x14ac:dyDescent="0.25">
      <c r="W251" s="52" t="s">
        <v>29</v>
      </c>
      <c r="X251">
        <v>-7.2061675910711706E-2</v>
      </c>
      <c r="Y251">
        <v>-7.8738567091296272E-2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52"/>
      <c r="X255" s="52" t="s">
        <v>12</v>
      </c>
      <c r="Y255" s="52" t="s">
        <v>13</v>
      </c>
    </row>
    <row r="256" spans="1:25" x14ac:dyDescent="0.25">
      <c r="W256" s="52" t="s">
        <v>15</v>
      </c>
      <c r="X256">
        <v>0.1453265491919318</v>
      </c>
      <c r="Y256">
        <v>0.12403393557468689</v>
      </c>
    </row>
    <row r="257" spans="1:25" x14ac:dyDescent="0.25">
      <c r="W257" s="52" t="s">
        <v>18</v>
      </c>
      <c r="X257">
        <v>0.25411663602056772</v>
      </c>
      <c r="Y257">
        <v>0.23028485819329761</v>
      </c>
    </row>
    <row r="258" spans="1:25" x14ac:dyDescent="0.25">
      <c r="A258" s="3" t="s">
        <v>140</v>
      </c>
      <c r="J258" s="3" t="s">
        <v>141</v>
      </c>
      <c r="W258" s="52" t="s">
        <v>21</v>
      </c>
      <c r="X258">
        <v>0.2235090210951845</v>
      </c>
      <c r="Y258">
        <v>0.1883249350694213</v>
      </c>
    </row>
    <row r="259" spans="1:25" x14ac:dyDescent="0.25">
      <c r="A259" s="53"/>
      <c r="B259" s="53" t="s">
        <v>101</v>
      </c>
      <c r="C259" s="53" t="s">
        <v>102</v>
      </c>
      <c r="D259" s="53" t="s">
        <v>103</v>
      </c>
      <c r="E259" s="53" t="s">
        <v>104</v>
      </c>
      <c r="J259" s="53"/>
      <c r="K259" s="53" t="s">
        <v>101</v>
      </c>
      <c r="L259" s="53" t="s">
        <v>102</v>
      </c>
      <c r="M259" s="53" t="s">
        <v>103</v>
      </c>
      <c r="N259" s="53" t="s">
        <v>104</v>
      </c>
      <c r="W259" s="52" t="s">
        <v>24</v>
      </c>
      <c r="X259">
        <v>0.2949433389880754</v>
      </c>
      <c r="Y259">
        <v>0.1207175532559472</v>
      </c>
    </row>
    <row r="260" spans="1:25" x14ac:dyDescent="0.25">
      <c r="A260" s="53" t="s">
        <v>15</v>
      </c>
      <c r="B260">
        <v>17.578125</v>
      </c>
      <c r="C260">
        <v>60.084154835361858</v>
      </c>
      <c r="D260">
        <v>108.3984375</v>
      </c>
      <c r="E260">
        <v>212.890625</v>
      </c>
      <c r="J260" s="53" t="s">
        <v>12</v>
      </c>
      <c r="K260">
        <v>0.1333333333333333</v>
      </c>
      <c r="L260">
        <v>0.65034479780508525</v>
      </c>
      <c r="M260">
        <v>1</v>
      </c>
      <c r="N260">
        <v>1.8</v>
      </c>
      <c r="W260" s="52" t="s">
        <v>25</v>
      </c>
      <c r="X260">
        <v>0.30297512339972282</v>
      </c>
      <c r="Y260">
        <v>0.25306360824244778</v>
      </c>
    </row>
    <row r="261" spans="1:25" x14ac:dyDescent="0.25">
      <c r="A261" s="53" t="s">
        <v>25</v>
      </c>
      <c r="B261">
        <v>49.8046875</v>
      </c>
      <c r="C261">
        <v>34.044277529142292</v>
      </c>
      <c r="D261">
        <v>184.5703125</v>
      </c>
      <c r="E261">
        <v>263.671875</v>
      </c>
      <c r="J261" s="53" t="s">
        <v>105</v>
      </c>
      <c r="K261">
        <v>3.3333333333333333E-2</v>
      </c>
      <c r="L261">
        <v>0.10455567076187169</v>
      </c>
      <c r="M261">
        <v>0.1333333333333333</v>
      </c>
      <c r="N261">
        <v>1.3666666666666669</v>
      </c>
      <c r="W261" s="52" t="s">
        <v>26</v>
      </c>
      <c r="X261">
        <v>0.30836425907096232</v>
      </c>
      <c r="Y261">
        <v>0.21082327211603269</v>
      </c>
    </row>
    <row r="262" spans="1:25" x14ac:dyDescent="0.25">
      <c r="A262" s="53" t="s">
        <v>18</v>
      </c>
      <c r="B262">
        <v>29.296875</v>
      </c>
      <c r="C262">
        <v>71.04196100682293</v>
      </c>
      <c r="D262">
        <v>113.28125</v>
      </c>
      <c r="E262">
        <v>198.2421875</v>
      </c>
      <c r="W262" s="52" t="s">
        <v>28</v>
      </c>
      <c r="X262">
        <v>8.8777096189276067E-2</v>
      </c>
      <c r="Y262">
        <v>0.15433596066184821</v>
      </c>
    </row>
    <row r="263" spans="1:25" x14ac:dyDescent="0.25">
      <c r="A263" s="53" t="s">
        <v>26</v>
      </c>
      <c r="B263">
        <v>38.0859375</v>
      </c>
      <c r="C263">
        <v>79.342030131978404</v>
      </c>
      <c r="D263">
        <v>120.1171875</v>
      </c>
      <c r="E263">
        <v>204.1015625</v>
      </c>
      <c r="W263" s="52" t="s">
        <v>29</v>
      </c>
      <c r="X263">
        <v>0.15787908666789091</v>
      </c>
      <c r="Y263">
        <v>0.2045686761580317</v>
      </c>
    </row>
    <row r="264" spans="1:25" x14ac:dyDescent="0.25">
      <c r="A264" s="53" t="s">
        <v>21</v>
      </c>
      <c r="B264">
        <v>136.71875</v>
      </c>
      <c r="C264">
        <v>136.9491390277432</v>
      </c>
      <c r="D264">
        <v>237.3046875</v>
      </c>
      <c r="E264">
        <v>336.9140625</v>
      </c>
    </row>
    <row r="265" spans="1:25" x14ac:dyDescent="0.25">
      <c r="A265" s="53" t="s">
        <v>28</v>
      </c>
      <c r="B265">
        <v>40.0390625</v>
      </c>
      <c r="C265">
        <v>68.627018415288404</v>
      </c>
      <c r="D265">
        <v>95.703125</v>
      </c>
      <c r="E265">
        <v>220.703125</v>
      </c>
    </row>
    <row r="266" spans="1:25" x14ac:dyDescent="0.25">
      <c r="A266" s="53" t="s">
        <v>24</v>
      </c>
      <c r="B266">
        <v>17.578125</v>
      </c>
      <c r="C266">
        <v>100.3655861411787</v>
      </c>
      <c r="D266">
        <v>209.9609375</v>
      </c>
      <c r="E266">
        <v>301.7578125</v>
      </c>
    </row>
    <row r="267" spans="1:25" x14ac:dyDescent="0.25">
      <c r="A267" s="53" t="s">
        <v>29</v>
      </c>
      <c r="B267">
        <v>41.015625</v>
      </c>
      <c r="C267">
        <v>116.02025695399939</v>
      </c>
      <c r="D267">
        <v>202.1484375</v>
      </c>
      <c r="E267">
        <v>298.828125</v>
      </c>
    </row>
    <row r="270" spans="1:25" x14ac:dyDescent="0.25">
      <c r="A270" s="3" t="s">
        <v>142</v>
      </c>
      <c r="J270" s="3" t="s">
        <v>143</v>
      </c>
    </row>
    <row r="271" spans="1:25" x14ac:dyDescent="0.25">
      <c r="A271" s="53"/>
      <c r="B271" s="53" t="s">
        <v>101</v>
      </c>
      <c r="C271" s="53" t="s">
        <v>102</v>
      </c>
      <c r="D271" s="53" t="s">
        <v>103</v>
      </c>
      <c r="E271" s="53" t="s">
        <v>104</v>
      </c>
      <c r="J271" s="53"/>
      <c r="K271" s="53" t="s">
        <v>101</v>
      </c>
      <c r="L271" s="53" t="s">
        <v>102</v>
      </c>
      <c r="M271" s="53" t="s">
        <v>103</v>
      </c>
      <c r="N271" s="53" t="s">
        <v>104</v>
      </c>
    </row>
    <row r="272" spans="1:25" x14ac:dyDescent="0.25">
      <c r="A272" s="53" t="s">
        <v>15</v>
      </c>
      <c r="B272">
        <v>17.578125</v>
      </c>
      <c r="C272">
        <v>58.677821061873722</v>
      </c>
      <c r="D272">
        <v>41.015625</v>
      </c>
      <c r="E272">
        <v>273.4375</v>
      </c>
      <c r="J272" s="53" t="s">
        <v>12</v>
      </c>
      <c r="K272">
        <v>0.14285714285714279</v>
      </c>
      <c r="L272">
        <v>0.35724150260732279</v>
      </c>
      <c r="M272">
        <v>0.42857142857142849</v>
      </c>
      <c r="N272">
        <v>0.71428571428571419</v>
      </c>
    </row>
    <row r="273" spans="1:14" x14ac:dyDescent="0.25">
      <c r="A273" s="53" t="s">
        <v>25</v>
      </c>
      <c r="B273">
        <v>49.8046875</v>
      </c>
      <c r="C273">
        <v>28.850871796917509</v>
      </c>
      <c r="D273">
        <v>330.078125</v>
      </c>
      <c r="E273">
        <v>500</v>
      </c>
      <c r="J273" s="53" t="s">
        <v>105</v>
      </c>
      <c r="K273">
        <v>0.14285714285714279</v>
      </c>
      <c r="L273">
        <v>0.4482243552625273</v>
      </c>
      <c r="M273">
        <v>0.71428571428571419</v>
      </c>
      <c r="N273">
        <v>0.71428571428571419</v>
      </c>
    </row>
    <row r="274" spans="1:14" x14ac:dyDescent="0.25">
      <c r="A274" s="53" t="s">
        <v>18</v>
      </c>
      <c r="B274">
        <v>27.34375</v>
      </c>
      <c r="C274">
        <v>58.027643125170073</v>
      </c>
      <c r="D274">
        <v>133.7890625</v>
      </c>
      <c r="E274">
        <v>204.1015625</v>
      </c>
    </row>
    <row r="275" spans="1:14" x14ac:dyDescent="0.25">
      <c r="A275" s="53" t="s">
        <v>26</v>
      </c>
      <c r="B275">
        <v>49.8046875</v>
      </c>
      <c r="C275">
        <v>78.775624522849753</v>
      </c>
      <c r="D275">
        <v>126.953125</v>
      </c>
      <c r="E275">
        <v>218.75</v>
      </c>
    </row>
    <row r="276" spans="1:14" x14ac:dyDescent="0.25">
      <c r="A276" s="53" t="s">
        <v>21</v>
      </c>
      <c r="B276">
        <v>97.65625</v>
      </c>
      <c r="C276">
        <v>129.49450862667629</v>
      </c>
      <c r="D276">
        <v>233.3984375</v>
      </c>
      <c r="E276">
        <v>375.9765625</v>
      </c>
    </row>
    <row r="277" spans="1:14" x14ac:dyDescent="0.25">
      <c r="A277" s="53" t="s">
        <v>28</v>
      </c>
      <c r="B277">
        <v>49.8046875</v>
      </c>
      <c r="C277">
        <v>154.4310837389651</v>
      </c>
      <c r="D277">
        <v>392.578125</v>
      </c>
      <c r="E277">
        <v>421.875</v>
      </c>
    </row>
    <row r="278" spans="1:14" x14ac:dyDescent="0.25">
      <c r="A278" s="53" t="s">
        <v>24</v>
      </c>
      <c r="B278">
        <v>17.578125</v>
      </c>
      <c r="C278">
        <v>19.18804019279083</v>
      </c>
      <c r="D278">
        <v>96.6796875</v>
      </c>
      <c r="E278">
        <v>208.984375</v>
      </c>
    </row>
    <row r="279" spans="1:14" x14ac:dyDescent="0.25">
      <c r="A279" s="53" t="s">
        <v>29</v>
      </c>
      <c r="B279">
        <v>17.578125</v>
      </c>
      <c r="C279">
        <v>85.716733108158735</v>
      </c>
      <c r="D279">
        <v>194.3359375</v>
      </c>
      <c r="E279">
        <v>279.296875</v>
      </c>
    </row>
    <row r="282" spans="1:14" x14ac:dyDescent="0.25">
      <c r="A282" s="3" t="s">
        <v>144</v>
      </c>
      <c r="J282" s="3" t="s">
        <v>145</v>
      </c>
    </row>
    <row r="283" spans="1:14" x14ac:dyDescent="0.25">
      <c r="A283" s="53"/>
      <c r="B283" s="53" t="s">
        <v>101</v>
      </c>
      <c r="C283" s="53" t="s">
        <v>102</v>
      </c>
      <c r="D283" s="53" t="s">
        <v>103</v>
      </c>
      <c r="E283" s="53" t="s">
        <v>104</v>
      </c>
      <c r="J283" s="53"/>
      <c r="K283" s="53" t="s">
        <v>101</v>
      </c>
      <c r="L283" s="53" t="s">
        <v>102</v>
      </c>
      <c r="M283" s="53" t="s">
        <v>103</v>
      </c>
      <c r="N283" s="53" t="s">
        <v>104</v>
      </c>
    </row>
    <row r="284" spans="1:14" x14ac:dyDescent="0.25">
      <c r="A284" s="53" t="s">
        <v>15</v>
      </c>
      <c r="B284">
        <v>17.578125</v>
      </c>
      <c r="C284">
        <v>80.626455011510402</v>
      </c>
      <c r="D284">
        <v>95.703125</v>
      </c>
      <c r="E284">
        <v>245.1171875</v>
      </c>
      <c r="J284" s="53" t="s">
        <v>12</v>
      </c>
      <c r="K284">
        <v>0.66666666666666663</v>
      </c>
      <c r="L284">
        <v>2.491024088025767</v>
      </c>
      <c r="M284">
        <v>1.833333333333333</v>
      </c>
      <c r="N284">
        <v>2.5</v>
      </c>
    </row>
    <row r="285" spans="1:14" x14ac:dyDescent="0.25">
      <c r="A285" s="53" t="s">
        <v>25</v>
      </c>
      <c r="B285">
        <v>39.0625</v>
      </c>
      <c r="C285">
        <v>-32.295778967925088</v>
      </c>
      <c r="D285">
        <v>111.328125</v>
      </c>
      <c r="E285">
        <v>256.8359375</v>
      </c>
      <c r="J285" s="53" t="s">
        <v>105</v>
      </c>
      <c r="K285">
        <v>0.33333333333333331</v>
      </c>
      <c r="L285">
        <v>0.33126591423674012</v>
      </c>
      <c r="M285">
        <v>0.83333333333333326</v>
      </c>
      <c r="N285">
        <v>0.83333333333333326</v>
      </c>
    </row>
    <row r="286" spans="1:14" x14ac:dyDescent="0.25">
      <c r="A286" s="53" t="s">
        <v>18</v>
      </c>
      <c r="B286">
        <v>44.921875</v>
      </c>
      <c r="C286">
        <v>88.728086041248957</v>
      </c>
      <c r="D286">
        <v>120.1171875</v>
      </c>
      <c r="E286">
        <v>192.3828125</v>
      </c>
    </row>
    <row r="287" spans="1:14" x14ac:dyDescent="0.25">
      <c r="A287" s="53" t="s">
        <v>26</v>
      </c>
      <c r="B287">
        <v>31.25</v>
      </c>
      <c r="C287">
        <v>54.600398514901443</v>
      </c>
      <c r="D287">
        <v>69.3359375</v>
      </c>
      <c r="E287">
        <v>88.8671875</v>
      </c>
    </row>
    <row r="288" spans="1:14" x14ac:dyDescent="0.25">
      <c r="A288" s="53" t="s">
        <v>21</v>
      </c>
      <c r="B288">
        <v>48.828125</v>
      </c>
      <c r="C288">
        <v>122.92278373032219</v>
      </c>
      <c r="D288">
        <v>165.0390625</v>
      </c>
      <c r="E288">
        <v>252.9296875</v>
      </c>
    </row>
    <row r="289" spans="1:14" x14ac:dyDescent="0.25">
      <c r="A289" s="53" t="s">
        <v>28</v>
      </c>
      <c r="B289">
        <v>56.640625</v>
      </c>
      <c r="C289">
        <v>78.646690432205318</v>
      </c>
      <c r="D289">
        <v>100.5859375</v>
      </c>
      <c r="E289">
        <v>168.9453125</v>
      </c>
    </row>
    <row r="290" spans="1:14" x14ac:dyDescent="0.25">
      <c r="A290" s="53" t="s">
        <v>24</v>
      </c>
      <c r="B290">
        <v>39.0625</v>
      </c>
      <c r="C290">
        <v>77.984422005358184</v>
      </c>
      <c r="D290">
        <v>93.75</v>
      </c>
      <c r="E290">
        <v>157.2265625</v>
      </c>
    </row>
    <row r="291" spans="1:14" x14ac:dyDescent="0.25">
      <c r="A291" s="53" t="s">
        <v>29</v>
      </c>
      <c r="B291">
        <v>55.6640625</v>
      </c>
      <c r="C291">
        <v>103.78453663024059</v>
      </c>
      <c r="D291">
        <v>134.765625</v>
      </c>
      <c r="E291">
        <v>207.03125</v>
      </c>
    </row>
    <row r="294" spans="1:14" x14ac:dyDescent="0.25">
      <c r="A294" s="3" t="s">
        <v>146</v>
      </c>
      <c r="J294" s="3" t="s">
        <v>147</v>
      </c>
    </row>
    <row r="295" spans="1:14" x14ac:dyDescent="0.25">
      <c r="A295" s="53"/>
      <c r="B295" s="53" t="s">
        <v>101</v>
      </c>
      <c r="C295" s="53" t="s">
        <v>102</v>
      </c>
      <c r="D295" s="53" t="s">
        <v>103</v>
      </c>
      <c r="E295" s="53" t="s">
        <v>104</v>
      </c>
      <c r="J295" s="53"/>
      <c r="K295" s="53" t="s">
        <v>101</v>
      </c>
      <c r="L295" s="53" t="s">
        <v>102</v>
      </c>
      <c r="M295" s="53" t="s">
        <v>103</v>
      </c>
      <c r="N295" s="53" t="s">
        <v>104</v>
      </c>
    </row>
    <row r="296" spans="1:14" x14ac:dyDescent="0.25">
      <c r="A296" s="53" t="s">
        <v>15</v>
      </c>
      <c r="B296">
        <v>19.53125</v>
      </c>
      <c r="C296">
        <v>64.599444997853084</v>
      </c>
      <c r="D296">
        <v>53.7109375</v>
      </c>
      <c r="E296">
        <v>208.0078125</v>
      </c>
      <c r="J296" s="53" t="s">
        <v>12</v>
      </c>
      <c r="K296">
        <v>3.3333333333333333E-2</v>
      </c>
      <c r="L296">
        <v>1.157823089523196</v>
      </c>
      <c r="M296">
        <v>0.93333333333333335</v>
      </c>
      <c r="N296">
        <v>1.8666666666666669</v>
      </c>
    </row>
    <row r="297" spans="1:14" x14ac:dyDescent="0.25">
      <c r="A297" s="53" t="s">
        <v>25</v>
      </c>
      <c r="B297">
        <v>24.4140625</v>
      </c>
      <c r="C297">
        <v>49.708277073792956</v>
      </c>
      <c r="D297">
        <v>175.78125</v>
      </c>
      <c r="E297">
        <v>269.53125</v>
      </c>
      <c r="J297" s="53" t="s">
        <v>105</v>
      </c>
      <c r="K297">
        <v>0.1333333333333333</v>
      </c>
      <c r="L297">
        <v>1.447187315205881</v>
      </c>
      <c r="M297">
        <v>1.3666666666666669</v>
      </c>
      <c r="N297">
        <v>2.3666666666666671</v>
      </c>
    </row>
    <row r="298" spans="1:14" x14ac:dyDescent="0.25">
      <c r="A298" s="53" t="s">
        <v>18</v>
      </c>
      <c r="B298">
        <v>78.125</v>
      </c>
      <c r="C298">
        <v>79.507059791535639</v>
      </c>
      <c r="D298">
        <v>102.5390625</v>
      </c>
      <c r="E298">
        <v>169.921875</v>
      </c>
    </row>
    <row r="299" spans="1:14" x14ac:dyDescent="0.25">
      <c r="A299" s="53" t="s">
        <v>26</v>
      </c>
      <c r="B299">
        <v>29.296875</v>
      </c>
      <c r="C299">
        <v>56.721965377010669</v>
      </c>
      <c r="D299">
        <v>76.171875</v>
      </c>
      <c r="E299">
        <v>106.4453125</v>
      </c>
    </row>
    <row r="300" spans="1:14" x14ac:dyDescent="0.25">
      <c r="A300" s="53" t="s">
        <v>21</v>
      </c>
      <c r="B300">
        <v>70.3125</v>
      </c>
      <c r="C300">
        <v>126.67494459477319</v>
      </c>
      <c r="D300">
        <v>179.6875</v>
      </c>
      <c r="E300">
        <v>254.8828125</v>
      </c>
    </row>
    <row r="301" spans="1:14" x14ac:dyDescent="0.25">
      <c r="A301" s="53" t="s">
        <v>28</v>
      </c>
      <c r="B301">
        <v>38.0859375</v>
      </c>
      <c r="C301">
        <v>75.531313313828051</v>
      </c>
      <c r="D301">
        <v>84.9609375</v>
      </c>
      <c r="E301">
        <v>165.0390625</v>
      </c>
    </row>
    <row r="302" spans="1:14" x14ac:dyDescent="0.25">
      <c r="A302" s="53" t="s">
        <v>24</v>
      </c>
      <c r="B302">
        <v>62.5</v>
      </c>
      <c r="C302">
        <v>90.402099439994529</v>
      </c>
      <c r="D302">
        <v>103.515625</v>
      </c>
      <c r="E302">
        <v>199.21875</v>
      </c>
    </row>
    <row r="303" spans="1:14" x14ac:dyDescent="0.25">
      <c r="A303" s="53" t="s">
        <v>29</v>
      </c>
      <c r="B303">
        <v>74.21875</v>
      </c>
      <c r="C303">
        <v>107.94787053497259</v>
      </c>
      <c r="D303">
        <v>141.6015625</v>
      </c>
      <c r="E303">
        <v>242.1875</v>
      </c>
    </row>
    <row r="306" spans="1:14" x14ac:dyDescent="0.25">
      <c r="A306" s="3" t="s">
        <v>148</v>
      </c>
      <c r="J306" s="3" t="s">
        <v>149</v>
      </c>
    </row>
    <row r="307" spans="1:14" x14ac:dyDescent="0.25">
      <c r="A307" s="53"/>
      <c r="B307" s="53" t="s">
        <v>101</v>
      </c>
      <c r="C307" s="53" t="s">
        <v>102</v>
      </c>
      <c r="D307" s="53" t="s">
        <v>103</v>
      </c>
      <c r="E307" s="53" t="s">
        <v>104</v>
      </c>
      <c r="J307" s="53"/>
      <c r="K307" s="53" t="s">
        <v>101</v>
      </c>
      <c r="L307" s="53" t="s">
        <v>102</v>
      </c>
      <c r="M307" s="53" t="s">
        <v>103</v>
      </c>
      <c r="N307" s="53" t="s">
        <v>104</v>
      </c>
    </row>
    <row r="308" spans="1:14" x14ac:dyDescent="0.25">
      <c r="A308" s="53" t="s">
        <v>15</v>
      </c>
      <c r="B308">
        <v>42.96875</v>
      </c>
      <c r="C308">
        <v>54.558469796676818</v>
      </c>
      <c r="D308">
        <v>81.0546875</v>
      </c>
      <c r="E308">
        <v>86.9140625</v>
      </c>
      <c r="J308" s="53" t="s">
        <v>12</v>
      </c>
      <c r="K308">
        <v>0.1</v>
      </c>
      <c r="L308">
        <v>0.66360411615102877</v>
      </c>
      <c r="M308">
        <v>0.96666666666666667</v>
      </c>
      <c r="N308">
        <v>1.1333333333333331</v>
      </c>
    </row>
    <row r="309" spans="1:14" x14ac:dyDescent="0.25">
      <c r="A309" s="53" t="s">
        <v>25</v>
      </c>
      <c r="B309">
        <v>37.109375</v>
      </c>
      <c r="C309">
        <v>83.494214824698886</v>
      </c>
      <c r="D309">
        <v>133.7890625</v>
      </c>
      <c r="E309">
        <v>247.0703125</v>
      </c>
      <c r="J309" s="53" t="s">
        <v>105</v>
      </c>
      <c r="K309">
        <v>6.6666666666666666E-2</v>
      </c>
      <c r="L309">
        <v>1.3462733987084381</v>
      </c>
      <c r="M309">
        <v>0.6333333333333333</v>
      </c>
      <c r="N309">
        <v>0.96666666666666667</v>
      </c>
    </row>
    <row r="310" spans="1:14" x14ac:dyDescent="0.25">
      <c r="A310" s="53" t="s">
        <v>18</v>
      </c>
      <c r="B310">
        <v>43.9453125</v>
      </c>
      <c r="C310">
        <v>54.492391427257033</v>
      </c>
      <c r="D310">
        <v>65.4296875</v>
      </c>
      <c r="E310">
        <v>109.375</v>
      </c>
    </row>
    <row r="311" spans="1:14" x14ac:dyDescent="0.25">
      <c r="A311" s="53" t="s">
        <v>26</v>
      </c>
      <c r="B311">
        <v>37.109375</v>
      </c>
      <c r="C311">
        <v>55.37982570340241</v>
      </c>
      <c r="D311">
        <v>70.3125</v>
      </c>
      <c r="E311">
        <v>109.375</v>
      </c>
    </row>
    <row r="312" spans="1:14" x14ac:dyDescent="0.25">
      <c r="A312" s="53" t="s">
        <v>21</v>
      </c>
      <c r="B312">
        <v>54.6875</v>
      </c>
      <c r="C312">
        <v>121.90487268119681</v>
      </c>
      <c r="D312">
        <v>214.84375</v>
      </c>
      <c r="E312">
        <v>323.2421875</v>
      </c>
    </row>
    <row r="313" spans="1:14" x14ac:dyDescent="0.25">
      <c r="A313" s="53" t="s">
        <v>28</v>
      </c>
      <c r="B313">
        <v>35.15625</v>
      </c>
      <c r="C313">
        <v>65.734597385925511</v>
      </c>
      <c r="D313">
        <v>88.8671875</v>
      </c>
      <c r="E313">
        <v>168.9453125</v>
      </c>
    </row>
    <row r="314" spans="1:14" x14ac:dyDescent="0.25">
      <c r="A314" s="53" t="s">
        <v>24</v>
      </c>
      <c r="B314">
        <v>45.8984375</v>
      </c>
      <c r="C314">
        <v>84.749104464144622</v>
      </c>
      <c r="D314">
        <v>132.8125</v>
      </c>
      <c r="E314">
        <v>242.1875</v>
      </c>
    </row>
    <row r="315" spans="1:14" x14ac:dyDescent="0.25">
      <c r="A315" s="53" t="s">
        <v>29</v>
      </c>
      <c r="B315">
        <v>60.546875</v>
      </c>
      <c r="C315">
        <v>110.7992123899631</v>
      </c>
      <c r="D315">
        <v>169.921875</v>
      </c>
      <c r="E315">
        <v>257.8125</v>
      </c>
    </row>
    <row r="318" spans="1:14" x14ac:dyDescent="0.25">
      <c r="A318" s="3" t="s">
        <v>150</v>
      </c>
      <c r="J318" s="3" t="s">
        <v>151</v>
      </c>
    </row>
    <row r="319" spans="1:14" x14ac:dyDescent="0.25">
      <c r="A319" s="53"/>
      <c r="B319" s="53" t="s">
        <v>101</v>
      </c>
      <c r="C319" s="53" t="s">
        <v>102</v>
      </c>
      <c r="D319" s="53" t="s">
        <v>103</v>
      </c>
      <c r="E319" s="53" t="s">
        <v>104</v>
      </c>
      <c r="J319" s="53"/>
      <c r="K319" s="53" t="s">
        <v>101</v>
      </c>
      <c r="L319" s="53" t="s">
        <v>102</v>
      </c>
      <c r="M319" s="53" t="s">
        <v>103</v>
      </c>
      <c r="N319" s="53" t="s">
        <v>104</v>
      </c>
    </row>
    <row r="320" spans="1:14" x14ac:dyDescent="0.25">
      <c r="A320" s="53" t="s">
        <v>15</v>
      </c>
      <c r="B320">
        <v>17.578125</v>
      </c>
      <c r="C320">
        <v>68.581673504006005</v>
      </c>
      <c r="D320">
        <v>51.7578125</v>
      </c>
      <c r="E320">
        <v>280.2734375</v>
      </c>
      <c r="J320" s="53" t="s">
        <v>12</v>
      </c>
      <c r="K320">
        <v>0.1</v>
      </c>
      <c r="L320">
        <v>2.9229769220544242</v>
      </c>
      <c r="M320">
        <v>0.1333333333333333</v>
      </c>
      <c r="N320">
        <v>0.3</v>
      </c>
    </row>
    <row r="321" spans="1:14" x14ac:dyDescent="0.25">
      <c r="A321" s="53" t="s">
        <v>25</v>
      </c>
      <c r="B321">
        <v>49.8046875</v>
      </c>
      <c r="C321">
        <v>-195.13117552795961</v>
      </c>
      <c r="D321">
        <v>155.2734375</v>
      </c>
      <c r="E321">
        <v>238.28125</v>
      </c>
      <c r="J321" s="53" t="s">
        <v>105</v>
      </c>
      <c r="K321">
        <v>0.1</v>
      </c>
      <c r="L321">
        <v>3.9147919143750558</v>
      </c>
      <c r="M321">
        <v>0.16666666666666671</v>
      </c>
      <c r="N321">
        <v>0.3</v>
      </c>
    </row>
    <row r="322" spans="1:14" x14ac:dyDescent="0.25">
      <c r="A322" s="53" t="s">
        <v>18</v>
      </c>
      <c r="B322">
        <v>24.4140625</v>
      </c>
      <c r="C322">
        <v>84.152432338640551</v>
      </c>
      <c r="D322">
        <v>142.578125</v>
      </c>
      <c r="E322">
        <v>227.5390625</v>
      </c>
    </row>
    <row r="323" spans="1:14" x14ac:dyDescent="0.25">
      <c r="A323" s="53" t="s">
        <v>26</v>
      </c>
      <c r="B323">
        <v>49.8046875</v>
      </c>
      <c r="C323">
        <v>76.282189286360662</v>
      </c>
      <c r="D323">
        <v>117.1875</v>
      </c>
      <c r="E323">
        <v>202.1484375</v>
      </c>
    </row>
    <row r="324" spans="1:14" x14ac:dyDescent="0.25">
      <c r="A324" s="53" t="s">
        <v>21</v>
      </c>
      <c r="B324">
        <v>128.90625</v>
      </c>
      <c r="C324">
        <v>146.1744119840001</v>
      </c>
      <c r="D324">
        <v>245.1171875</v>
      </c>
      <c r="E324">
        <v>381.8359375</v>
      </c>
    </row>
    <row r="325" spans="1:14" x14ac:dyDescent="0.25">
      <c r="A325" s="53" t="s">
        <v>28</v>
      </c>
      <c r="B325">
        <v>49.8046875</v>
      </c>
      <c r="C325">
        <v>-124.81123526346219</v>
      </c>
      <c r="D325">
        <v>166.9921875</v>
      </c>
      <c r="E325">
        <v>230.46875</v>
      </c>
    </row>
    <row r="326" spans="1:14" x14ac:dyDescent="0.25">
      <c r="A326" s="53" t="s">
        <v>24</v>
      </c>
      <c r="B326">
        <v>17.578125</v>
      </c>
      <c r="C326">
        <v>74.531720264647447</v>
      </c>
      <c r="D326">
        <v>166.9921875</v>
      </c>
      <c r="E326">
        <v>282.2265625</v>
      </c>
    </row>
    <row r="327" spans="1:14" x14ac:dyDescent="0.25">
      <c r="A327" s="53" t="s">
        <v>29</v>
      </c>
      <c r="B327">
        <v>58.59375</v>
      </c>
      <c r="C327">
        <v>112.9809100200771</v>
      </c>
      <c r="D327">
        <v>203.125</v>
      </c>
      <c r="E327">
        <v>283.203125</v>
      </c>
    </row>
    <row r="330" spans="1:14" x14ac:dyDescent="0.25">
      <c r="A330" s="3" t="s">
        <v>152</v>
      </c>
      <c r="J330" s="3" t="s">
        <v>153</v>
      </c>
    </row>
    <row r="331" spans="1:14" x14ac:dyDescent="0.25">
      <c r="A331" s="53"/>
      <c r="B331" s="53" t="s">
        <v>101</v>
      </c>
      <c r="C331" s="53" t="s">
        <v>102</v>
      </c>
      <c r="D331" s="53" t="s">
        <v>103</v>
      </c>
      <c r="E331" s="53" t="s">
        <v>104</v>
      </c>
      <c r="J331" s="53"/>
      <c r="K331" s="53" t="s">
        <v>101</v>
      </c>
      <c r="L331" s="53" t="s">
        <v>102</v>
      </c>
      <c r="M331" s="53" t="s">
        <v>103</v>
      </c>
      <c r="N331" s="53" t="s">
        <v>104</v>
      </c>
    </row>
    <row r="332" spans="1:14" x14ac:dyDescent="0.25">
      <c r="A332" s="53" t="s">
        <v>15</v>
      </c>
      <c r="B332">
        <v>19.53125</v>
      </c>
      <c r="C332">
        <v>69.901994900789973</v>
      </c>
      <c r="D332">
        <v>106.4453125</v>
      </c>
      <c r="E332">
        <v>209.9609375</v>
      </c>
      <c r="J332" s="53" t="s">
        <v>12</v>
      </c>
      <c r="K332">
        <v>0.14285714285714279</v>
      </c>
      <c r="L332">
        <v>0.1168778785225227</v>
      </c>
      <c r="M332">
        <v>0.42857142857142849</v>
      </c>
      <c r="N332">
        <v>1.857142857142857</v>
      </c>
    </row>
    <row r="333" spans="1:14" x14ac:dyDescent="0.25">
      <c r="A333" s="53" t="s">
        <v>25</v>
      </c>
      <c r="B333">
        <v>30.2734375</v>
      </c>
      <c r="C333">
        <v>-33.098294987796528</v>
      </c>
      <c r="D333">
        <v>67.3828125</v>
      </c>
      <c r="E333">
        <v>117.1875</v>
      </c>
      <c r="J333" s="53" t="s">
        <v>105</v>
      </c>
      <c r="K333">
        <v>0.2857142857142857</v>
      </c>
      <c r="L333">
        <v>0.41659315516869139</v>
      </c>
      <c r="M333">
        <v>0.5714285714285714</v>
      </c>
      <c r="N333">
        <v>0.71428571428571419</v>
      </c>
    </row>
    <row r="334" spans="1:14" x14ac:dyDescent="0.25">
      <c r="A334" s="53" t="s">
        <v>18</v>
      </c>
      <c r="B334">
        <v>29.296875</v>
      </c>
      <c r="C334">
        <v>74.124534687973949</v>
      </c>
      <c r="D334">
        <v>110.3515625</v>
      </c>
      <c r="E334">
        <v>166.015625</v>
      </c>
    </row>
    <row r="335" spans="1:14" x14ac:dyDescent="0.25">
      <c r="A335" s="53" t="s">
        <v>26</v>
      </c>
      <c r="B335">
        <v>30.2734375</v>
      </c>
      <c r="C335">
        <v>50.308668878010863</v>
      </c>
      <c r="D335">
        <v>83.0078125</v>
      </c>
      <c r="E335">
        <v>95.703125</v>
      </c>
    </row>
    <row r="336" spans="1:14" x14ac:dyDescent="0.25">
      <c r="A336" s="53" t="s">
        <v>21</v>
      </c>
      <c r="B336">
        <v>39.0625</v>
      </c>
      <c r="C336">
        <v>90.745329614255795</v>
      </c>
      <c r="D336">
        <v>137.6953125</v>
      </c>
      <c r="E336">
        <v>212.890625</v>
      </c>
    </row>
    <row r="337" spans="1:14" x14ac:dyDescent="0.25">
      <c r="A337" s="53" t="s">
        <v>28</v>
      </c>
      <c r="B337">
        <v>49.8046875</v>
      </c>
      <c r="C337">
        <v>116.2271193271195</v>
      </c>
      <c r="D337">
        <v>208.0078125</v>
      </c>
      <c r="E337">
        <v>292.96875</v>
      </c>
    </row>
    <row r="338" spans="1:14" x14ac:dyDescent="0.25">
      <c r="A338" s="53" t="s">
        <v>24</v>
      </c>
      <c r="B338">
        <v>56.640625</v>
      </c>
      <c r="C338">
        <v>91.226624714471399</v>
      </c>
      <c r="D338">
        <v>133.7890625</v>
      </c>
      <c r="E338">
        <v>248.046875</v>
      </c>
    </row>
    <row r="339" spans="1:14" x14ac:dyDescent="0.25">
      <c r="A339" s="53" t="s">
        <v>29</v>
      </c>
      <c r="B339">
        <v>52.734375</v>
      </c>
      <c r="C339">
        <v>96.339116920110243</v>
      </c>
      <c r="D339">
        <v>149.4140625</v>
      </c>
      <c r="E339">
        <v>234.375</v>
      </c>
    </row>
    <row r="342" spans="1:14" x14ac:dyDescent="0.25">
      <c r="A342" s="3" t="s">
        <v>154</v>
      </c>
      <c r="J342" s="3" t="s">
        <v>155</v>
      </c>
    </row>
    <row r="343" spans="1:14" x14ac:dyDescent="0.25">
      <c r="A343" s="53"/>
      <c r="B343" s="53" t="s">
        <v>101</v>
      </c>
      <c r="C343" s="53" t="s">
        <v>102</v>
      </c>
      <c r="D343" s="53" t="s">
        <v>103</v>
      </c>
      <c r="E343" s="53" t="s">
        <v>104</v>
      </c>
      <c r="J343" s="53"/>
      <c r="K343" s="53" t="s">
        <v>101</v>
      </c>
      <c r="L343" s="53" t="s">
        <v>102</v>
      </c>
      <c r="M343" s="53" t="s">
        <v>103</v>
      </c>
      <c r="N343" s="53" t="s">
        <v>104</v>
      </c>
    </row>
    <row r="344" spans="1:14" x14ac:dyDescent="0.25">
      <c r="A344" s="53" t="s">
        <v>15</v>
      </c>
      <c r="B344">
        <v>16.6015625</v>
      </c>
      <c r="C344">
        <v>63.452176431677451</v>
      </c>
      <c r="D344">
        <v>73.2421875</v>
      </c>
      <c r="E344">
        <v>208.0078125</v>
      </c>
      <c r="J344" s="53" t="s">
        <v>12</v>
      </c>
      <c r="K344">
        <v>0.23333333333333331</v>
      </c>
      <c r="L344">
        <v>6.9340651763377608</v>
      </c>
      <c r="M344">
        <v>0.33333333333333331</v>
      </c>
      <c r="N344">
        <v>1</v>
      </c>
    </row>
    <row r="345" spans="1:14" x14ac:dyDescent="0.25">
      <c r="A345" s="53" t="s">
        <v>25</v>
      </c>
      <c r="B345">
        <v>44.921875</v>
      </c>
      <c r="C345">
        <v>4.6538253071687716</v>
      </c>
      <c r="D345">
        <v>69.3359375</v>
      </c>
      <c r="E345">
        <v>309.5703125</v>
      </c>
      <c r="J345" s="53" t="s">
        <v>105</v>
      </c>
      <c r="K345">
        <v>0.23333333333333331</v>
      </c>
      <c r="L345">
        <v>-0.44919671297139752</v>
      </c>
      <c r="M345">
        <v>0.33333333333333331</v>
      </c>
      <c r="N345">
        <v>1</v>
      </c>
    </row>
    <row r="346" spans="1:14" x14ac:dyDescent="0.25">
      <c r="A346" s="53" t="s">
        <v>18</v>
      </c>
      <c r="B346">
        <v>31.25</v>
      </c>
      <c r="C346">
        <v>82.213036863997161</v>
      </c>
      <c r="D346">
        <v>125.9765625</v>
      </c>
      <c r="E346">
        <v>176.7578125</v>
      </c>
    </row>
    <row r="347" spans="1:14" x14ac:dyDescent="0.25">
      <c r="A347" s="53" t="s">
        <v>26</v>
      </c>
      <c r="B347">
        <v>31.25</v>
      </c>
      <c r="C347">
        <v>53.60710107777146</v>
      </c>
      <c r="D347">
        <v>86.9140625</v>
      </c>
      <c r="E347">
        <v>99.609375</v>
      </c>
    </row>
    <row r="348" spans="1:14" x14ac:dyDescent="0.25">
      <c r="A348" s="53" t="s">
        <v>21</v>
      </c>
      <c r="B348">
        <v>41.9921875</v>
      </c>
      <c r="C348">
        <v>103.3261725510604</v>
      </c>
      <c r="D348">
        <v>193.359375</v>
      </c>
      <c r="E348">
        <v>271.484375</v>
      </c>
    </row>
    <row r="349" spans="1:14" x14ac:dyDescent="0.25">
      <c r="A349" s="53" t="s">
        <v>28</v>
      </c>
      <c r="B349">
        <v>49.8046875</v>
      </c>
      <c r="C349">
        <v>153.31695135487141</v>
      </c>
      <c r="D349">
        <v>319.3359375</v>
      </c>
      <c r="E349">
        <v>405.2734375</v>
      </c>
    </row>
    <row r="350" spans="1:14" x14ac:dyDescent="0.25">
      <c r="A350" s="53" t="s">
        <v>24</v>
      </c>
      <c r="B350">
        <v>60.546875</v>
      </c>
      <c r="C350">
        <v>101.2059746990171</v>
      </c>
      <c r="D350">
        <v>188.4765625</v>
      </c>
      <c r="E350">
        <v>276.3671875</v>
      </c>
    </row>
    <row r="351" spans="1:14" x14ac:dyDescent="0.25">
      <c r="A351" s="53" t="s">
        <v>29</v>
      </c>
      <c r="B351">
        <v>40.0390625</v>
      </c>
      <c r="C351">
        <v>101.3716845738999</v>
      </c>
      <c r="D351">
        <v>168.9453125</v>
      </c>
      <c r="E351">
        <v>241.2109375</v>
      </c>
    </row>
    <row r="354" spans="1:14" x14ac:dyDescent="0.25">
      <c r="A354" s="3" t="s">
        <v>156</v>
      </c>
      <c r="J354" s="3" t="s">
        <v>157</v>
      </c>
    </row>
    <row r="355" spans="1:14" x14ac:dyDescent="0.25">
      <c r="A355" s="53"/>
      <c r="B355" s="53" t="s">
        <v>101</v>
      </c>
      <c r="C355" s="53" t="s">
        <v>102</v>
      </c>
      <c r="D355" s="53" t="s">
        <v>103</v>
      </c>
      <c r="E355" s="53" t="s">
        <v>104</v>
      </c>
      <c r="J355" s="53"/>
      <c r="K355" s="53" t="s">
        <v>101</v>
      </c>
      <c r="L355" s="53" t="s">
        <v>102</v>
      </c>
      <c r="M355" s="53" t="s">
        <v>103</v>
      </c>
      <c r="N355" s="53" t="s">
        <v>104</v>
      </c>
    </row>
    <row r="356" spans="1:14" x14ac:dyDescent="0.25">
      <c r="A356" s="53" t="s">
        <v>15</v>
      </c>
      <c r="B356">
        <v>18.5546875</v>
      </c>
      <c r="C356">
        <v>53.749435873326163</v>
      </c>
      <c r="D356">
        <v>55.6640625</v>
      </c>
      <c r="E356">
        <v>214.84375</v>
      </c>
      <c r="J356" s="53" t="s">
        <v>12</v>
      </c>
      <c r="K356">
        <v>3.3333333333333333E-2</v>
      </c>
      <c r="L356">
        <v>0.4768827262832856</v>
      </c>
      <c r="M356">
        <v>0.8</v>
      </c>
      <c r="N356">
        <v>1.8</v>
      </c>
    </row>
    <row r="357" spans="1:14" x14ac:dyDescent="0.25">
      <c r="A357" s="53" t="s">
        <v>25</v>
      </c>
      <c r="B357">
        <v>49.8046875</v>
      </c>
      <c r="C357">
        <v>39.675511933442039</v>
      </c>
      <c r="D357">
        <v>322.265625</v>
      </c>
      <c r="E357">
        <v>358.3984375</v>
      </c>
      <c r="J357" s="53" t="s">
        <v>105</v>
      </c>
      <c r="K357">
        <v>0.1</v>
      </c>
      <c r="L357">
        <v>1.045456078452444</v>
      </c>
      <c r="M357">
        <v>0.83333333333333337</v>
      </c>
      <c r="N357">
        <v>2.1</v>
      </c>
    </row>
    <row r="358" spans="1:14" x14ac:dyDescent="0.25">
      <c r="A358" s="53" t="s">
        <v>18</v>
      </c>
      <c r="B358">
        <v>36.1328125</v>
      </c>
      <c r="C358">
        <v>52.663657731618578</v>
      </c>
      <c r="D358">
        <v>59.5703125</v>
      </c>
      <c r="E358">
        <v>114.2578125</v>
      </c>
    </row>
    <row r="359" spans="1:14" x14ac:dyDescent="0.25">
      <c r="A359" s="53" t="s">
        <v>26</v>
      </c>
      <c r="B359">
        <v>59.5703125</v>
      </c>
      <c r="C359">
        <v>71.337587127311323</v>
      </c>
      <c r="D359">
        <v>88.8671875</v>
      </c>
      <c r="E359">
        <v>162.109375</v>
      </c>
    </row>
    <row r="360" spans="1:14" x14ac:dyDescent="0.25">
      <c r="A360" s="53" t="s">
        <v>21</v>
      </c>
      <c r="B360">
        <v>105.46875</v>
      </c>
      <c r="C360">
        <v>125.47995523722609</v>
      </c>
      <c r="D360">
        <v>163.0859375</v>
      </c>
      <c r="E360">
        <v>259.765625</v>
      </c>
    </row>
    <row r="361" spans="1:14" x14ac:dyDescent="0.25">
      <c r="A361" s="53" t="s">
        <v>28</v>
      </c>
      <c r="B361">
        <v>36.1328125</v>
      </c>
      <c r="C361">
        <v>76.974505017777361</v>
      </c>
      <c r="D361">
        <v>90.8203125</v>
      </c>
      <c r="E361">
        <v>182.6171875</v>
      </c>
    </row>
    <row r="362" spans="1:14" x14ac:dyDescent="0.25">
      <c r="A362" s="53" t="s">
        <v>24</v>
      </c>
      <c r="B362">
        <v>50.78125</v>
      </c>
      <c r="C362">
        <v>99.636140096854788</v>
      </c>
      <c r="D362">
        <v>105.46875</v>
      </c>
      <c r="E362">
        <v>223.6328125</v>
      </c>
    </row>
    <row r="363" spans="1:14" x14ac:dyDescent="0.25">
      <c r="A363" s="53" t="s">
        <v>29</v>
      </c>
      <c r="B363">
        <v>46.875</v>
      </c>
      <c r="C363">
        <v>91.642656048756578</v>
      </c>
      <c r="D363">
        <v>106.4453125</v>
      </c>
      <c r="E363">
        <v>196.2890625</v>
      </c>
    </row>
    <row r="390" spans="1:5" x14ac:dyDescent="0.25">
      <c r="A390" s="3" t="s">
        <v>135</v>
      </c>
    </row>
    <row r="391" spans="1:5" x14ac:dyDescent="0.25">
      <c r="A391" s="53"/>
      <c r="B391" s="53" t="s">
        <v>101</v>
      </c>
      <c r="C391" s="53" t="s">
        <v>102</v>
      </c>
      <c r="D391" s="53" t="s">
        <v>103</v>
      </c>
      <c r="E391" s="53" t="s">
        <v>104</v>
      </c>
    </row>
    <row r="392" spans="1:5" x14ac:dyDescent="0.25">
      <c r="A392" s="53" t="s">
        <v>15</v>
      </c>
      <c r="B392">
        <v>0.9765625</v>
      </c>
      <c r="C392">
        <v>3.0368609285328931</v>
      </c>
      <c r="D392">
        <v>5.859375</v>
      </c>
      <c r="E392">
        <v>6.8359375</v>
      </c>
    </row>
    <row r="393" spans="1:5" x14ac:dyDescent="0.25">
      <c r="A393" s="53" t="s">
        <v>25</v>
      </c>
      <c r="B393">
        <v>0.9765625</v>
      </c>
      <c r="C393">
        <v>3.884732693953604</v>
      </c>
      <c r="D393">
        <v>5.859375</v>
      </c>
      <c r="E393">
        <v>7.8125</v>
      </c>
    </row>
    <row r="394" spans="1:5" x14ac:dyDescent="0.25">
      <c r="A394" s="53" t="s">
        <v>18</v>
      </c>
      <c r="B394">
        <v>0.9765625</v>
      </c>
      <c r="C394">
        <v>3.3456369123240091</v>
      </c>
      <c r="D394">
        <v>5.859375</v>
      </c>
      <c r="E394">
        <v>7.8125</v>
      </c>
    </row>
    <row r="395" spans="1:5" x14ac:dyDescent="0.25">
      <c r="A395" s="53" t="s">
        <v>26</v>
      </c>
      <c r="B395">
        <v>0.9765625</v>
      </c>
      <c r="C395">
        <v>3.8715648556384989</v>
      </c>
      <c r="D395">
        <v>5.859375</v>
      </c>
      <c r="E395">
        <v>7.8125</v>
      </c>
    </row>
    <row r="396" spans="1:5" x14ac:dyDescent="0.25">
      <c r="A396" s="53" t="s">
        <v>21</v>
      </c>
      <c r="B396">
        <v>0.9765625</v>
      </c>
      <c r="C396">
        <v>6.1258752972753721</v>
      </c>
      <c r="D396">
        <v>6.8359375</v>
      </c>
      <c r="E396">
        <v>8.7890625</v>
      </c>
    </row>
    <row r="397" spans="1:5" x14ac:dyDescent="0.25">
      <c r="A397" s="53" t="s">
        <v>28</v>
      </c>
      <c r="B397">
        <v>0.9765625</v>
      </c>
      <c r="C397">
        <v>3.6062486788816202</v>
      </c>
      <c r="D397">
        <v>5.859375</v>
      </c>
      <c r="E397">
        <v>7.8125</v>
      </c>
    </row>
    <row r="398" spans="1:5" x14ac:dyDescent="0.25">
      <c r="A398" s="53" t="s">
        <v>24</v>
      </c>
      <c r="B398">
        <v>0.9765625</v>
      </c>
      <c r="C398">
        <v>2.8936727241351301</v>
      </c>
      <c r="D398">
        <v>5.859375</v>
      </c>
      <c r="E398">
        <v>6.8359375</v>
      </c>
    </row>
    <row r="399" spans="1:5" x14ac:dyDescent="0.25">
      <c r="A399" s="53" t="s">
        <v>29</v>
      </c>
      <c r="B399">
        <v>0.9765625</v>
      </c>
      <c r="C399">
        <v>3.4046850575071952</v>
      </c>
      <c r="D399">
        <v>5.859375</v>
      </c>
      <c r="E399">
        <v>7.8125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15</vt:i4>
      </vt:variant>
    </vt:vector>
  </HeadingPairs>
  <TitlesOfParts>
    <vt:vector size="15" baseType="lpstr">
      <vt:lpstr>Sheet1</vt:lpstr>
      <vt:lpstr>Patient1_Healthy</vt:lpstr>
      <vt:lpstr>Patient2_Healthy</vt:lpstr>
      <vt:lpstr>Patient3_Healthy</vt:lpstr>
      <vt:lpstr>Patient4_Healthy</vt:lpstr>
      <vt:lpstr>Patient5_Healthy</vt:lpstr>
      <vt:lpstr>Patient6_Healthy</vt:lpstr>
      <vt:lpstr>Patient7_Healthy</vt:lpstr>
      <vt:lpstr>Patient10_Healthy</vt:lpstr>
      <vt:lpstr>Patient12_Healthy</vt:lpstr>
      <vt:lpstr>Patient15_Healthy</vt:lpstr>
      <vt:lpstr>Patient21_Healthy</vt:lpstr>
      <vt:lpstr>Patient26_Healthy</vt:lpstr>
      <vt:lpstr>Patient30_Healthy</vt:lpstr>
      <vt:lpstr>Statistical Analysis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Rita</dc:creator>
  <cp:keywords/>
  <dc:description/>
  <cp:lastModifiedBy>Rita</cp:lastModifiedBy>
  <cp:revision/>
  <dcterms:created xsi:type="dcterms:W3CDTF">2017-05-04T14:17:55Z</dcterms:created>
  <dcterms:modified xsi:type="dcterms:W3CDTF">2017-06-08T17:43:48Z</dcterms:modified>
  <cp:category/>
  <dc:identifier/>
  <cp:contentStatus/>
  <dc:language/>
  <cp:version/>
</cp:coreProperties>
</file>