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2"/>
  </bookViews>
  <sheets>
    <sheet name="Sheet1" sheetId="1" r:id="rId1"/>
    <sheet name="Patient1_EA" sheetId="2" r:id="rId2"/>
    <sheet name="Patient2_EA" sheetId="3" r:id="rId3"/>
    <sheet name="Patient3_EA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E380" i="2" l="1"/>
  <c r="D380" i="2"/>
  <c r="D375" i="2"/>
  <c r="D376" i="2"/>
  <c r="D377" i="2"/>
  <c r="D378" i="2"/>
  <c r="D379" i="2"/>
  <c r="D381" i="2"/>
  <c r="I378" i="2"/>
  <c r="H378" i="2"/>
  <c r="B374" i="2"/>
  <c r="G378" i="2"/>
  <c r="F378" i="2"/>
  <c r="E379" i="2"/>
  <c r="C379" i="2"/>
  <c r="B379" i="2"/>
  <c r="E378" i="2"/>
  <c r="C378" i="2"/>
  <c r="B378" i="2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75" i="2"/>
  <c r="I376" i="2"/>
  <c r="I377" i="2"/>
  <c r="I379" i="2"/>
  <c r="I380" i="2"/>
  <c r="I381" i="2"/>
  <c r="I374" i="2"/>
  <c r="H374" i="2"/>
  <c r="H375" i="2"/>
  <c r="H376" i="2"/>
  <c r="H377" i="2"/>
  <c r="H379" i="2"/>
  <c r="H380" i="2"/>
  <c r="H381" i="2"/>
  <c r="G375" i="2"/>
  <c r="G376" i="2"/>
  <c r="G377" i="2"/>
  <c r="G379" i="2"/>
  <c r="G380" i="2"/>
  <c r="G381" i="2"/>
  <c r="G374" i="2"/>
  <c r="F375" i="2"/>
  <c r="F376" i="2"/>
  <c r="F377" i="2"/>
  <c r="F379" i="2"/>
  <c r="F380" i="2"/>
  <c r="F381" i="2"/>
  <c r="F374" i="2"/>
  <c r="E375" i="2"/>
  <c r="E376" i="2"/>
  <c r="E377" i="2"/>
  <c r="E381" i="2"/>
  <c r="E374" i="2"/>
  <c r="D374" i="2"/>
  <c r="C375" i="2"/>
  <c r="C376" i="2"/>
  <c r="C377" i="2"/>
  <c r="C380" i="2"/>
  <c r="C381" i="2"/>
  <c r="C374" i="2"/>
  <c r="B375" i="2"/>
  <c r="B376" i="2"/>
  <c r="B377" i="2"/>
  <c r="B380" i="2"/>
  <c r="B381" i="2"/>
</calcChain>
</file>

<file path=xl/sharedStrings.xml><?xml version="1.0" encoding="utf-8"?>
<sst xmlns="http://schemas.openxmlformats.org/spreadsheetml/2006/main" count="3656" uniqueCount="175">
  <si>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</si>
  <si>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</si>
  <si>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</si>
  <si>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</si>
  <si>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</si>
  <si>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</si>
  <si>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</si>
  <si>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</si>
  <si>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</si>
  <si>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</si>
  <si>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</si>
  <si>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</si>
  <si>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</si>
  <si>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</si>
  <si>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</si>
  <si>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</si>
  <si>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</si>
  <si>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</si>
  <si>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</si>
  <si>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</si>
  <si>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</si>
  <si>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</si>
  <si>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</si>
  <si>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</si>
  <si>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</si>
  <si>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</si>
  <si>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</si>
  <si>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</si>
  <si>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</si>
  <si>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</si>
  <si>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</si>
  <si>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</si>
  <si>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</si>
  <si>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</si>
  <si>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</si>
  <si>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</si>
  <si>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</si>
  <si>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</si>
  <si>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</si>
  <si>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</si>
  <si>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</si>
  <si>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</si>
  <si>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</si>
  <si>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</si>
  <si>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</si>
  <si>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</si>
  <si>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</si>
  <si>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</si>
  <si>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</si>
  <si>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</si>
  <si>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</si>
  <si>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</si>
  <si>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</si>
  <si>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</si>
  <si>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</si>
  <si>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</si>
  <si>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</si>
  <si>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</si>
  <si>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</si>
  <si>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</si>
  <si>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</si>
  <si>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</si>
  <si>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</si>
  <si>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</si>
  <si>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</si>
  <si>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</si>
  <si>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</si>
  <si>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</si>
  <si>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</si>
  <si>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</si>
  <si>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</si>
  <si>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</si>
  <si>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</si>
  <si>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</si>
  <si>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</si>
  <si>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</si>
  <si>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</si>
  <si>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</si>
  <si>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</si>
  <si>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</si>
  <si>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</si>
  <si>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</si>
  <si>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</si>
  <si>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</si>
  <si>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</si>
  <si>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</si>
  <si>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</si>
  <si>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</si>
  <si>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</si>
  <si>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</si>
  <si>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</si>
  <si>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</si>
  <si>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</si>
  <si>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</si>
  <si>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</si>
  <si>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</si>
  <si>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</si>
  <si>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</si>
  <si>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</si>
  <si>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</si>
  <si>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</si>
  <si>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</si>
  <si>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</si>
  <si>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</si>
  <si>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</si>
  <si>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</si>
  <si>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</si>
  <si>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</si>
  <si>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</si>
  <si>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</si>
  <si>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</si>
  <si>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</si>
  <si>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</si>
  <si>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</si>
  <si>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</si>
  <si>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</si>
  <si>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</si>
  <si>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</si>
  <si>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</si>
  <si>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</si>
  <si>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</si>
  <si>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</si>
  <si>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</si>
  <si>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</si>
  <si>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</si>
  <si>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</si>
  <si>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</si>
  <si>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</si>
  <si>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</si>
  <si>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</si>
  <si>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</si>
  <si>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</si>
  <si>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</si>
  <si>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</si>
  <si>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</si>
  <si>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</si>
  <si>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</si>
  <si>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</si>
  <si>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</si>
  <si>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</si>
  <si>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</si>
  <si>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</si>
  <si>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</si>
  <si>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</si>
  <si>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</si>
  <si>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</si>
  <si>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</si>
  <si>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</si>
  <si>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</si>
  <si>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</si>
  <si>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</si>
  <si>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</si>
  <si>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</si>
  <si>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</si>
  <si>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</si>
  <si>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</si>
  <si>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</si>
  <si>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</si>
  <si>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</si>
  <si>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</si>
  <si>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</si>
  <si>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</si>
  <si>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</si>
  <si>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</si>
  <si>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</si>
  <si>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</si>
  <si>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</si>
  <si>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</si>
  <si>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</si>
  <si>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</si>
  <si>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</si>
  <si>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[30.0-32.5] s</t>
  </si>
  <si>
    <t>Healthy</t>
  </si>
  <si>
    <t>Mean Value</t>
  </si>
  <si>
    <t>STD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</si>
</sst>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1" fillId="9" borderId="4" xfId="0" applyFont="1" applyFill="1" applyBorder="1"/>
    <xf numFmtId="0" fontId="1" fillId="9" borderId="5" xfId="0" applyFont="1" applyFill="1" applyBorder="1"/>
    <xf numFmtId="0" fontId="0" fillId="0" borderId="4" xfId="0" applyBorder="1"/>
    <xf numFmtId="0" fontId="0" fillId="0" borderId="5" xfId="0" applyBorder="1"/>
    <xf numFmtId="0" fontId="1" fillId="12" borderId="0" xfId="0" applyFont="1" applyFill="1"/>
    <xf numFmtId="0" fontId="0" fillId="13" borderId="0" xfId="0" applyFill="1"/>
    <xf numFmtId="0" fontId="0" fillId="13" borderId="5" xfId="0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Patient1_EA!$B$410:$B$421</c:f>
              <c:numCache>
                <c:formatCode>General</c:formatCode>
                <c:ptCount val="12"/>
                <c:pt idx="0">
                  <c:v>5.6204355556533336</c:v>
                </c:pt>
                <c:pt idx="1">
                  <c:v>3.876011523303184</c:v>
                </c:pt>
                <c:pt idx="2">
                  <c:v>2.6602398911901619</c:v>
                </c:pt>
                <c:pt idx="3">
                  <c:v>2.434400063821617</c:v>
                </c:pt>
                <c:pt idx="4">
                  <c:v>4.6283990235402444</c:v>
                </c:pt>
                <c:pt idx="5">
                  <c:v>8.1019266491852253</c:v>
                </c:pt>
                <c:pt idx="6">
                  <c:v>5.3945125031872427</c:v>
                </c:pt>
                <c:pt idx="7">
                  <c:v>2.9161600419895159</c:v>
                </c:pt>
                <c:pt idx="8">
                  <c:v>2.8483287009395002</c:v>
                </c:pt>
                <c:pt idx="9">
                  <c:v>3.5200637720009409</c:v>
                </c:pt>
                <c:pt idx="10">
                  <c:v>3.9562528838768491</c:v>
                </c:pt>
                <c:pt idx="11">
                  <c:v>3.0197599270151341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Patient1_EA!$C$410:$C$421</c:f>
              <c:numCache>
                <c:formatCode>General</c:formatCode>
                <c:ptCount val="12"/>
                <c:pt idx="0">
                  <c:v>-6.7042602077680673</c:v>
                </c:pt>
                <c:pt idx="1">
                  <c:v>3.59751304066637</c:v>
                </c:pt>
                <c:pt idx="2">
                  <c:v>-1.022446135011801</c:v>
                </c:pt>
                <c:pt idx="3">
                  <c:v>-7.3558569547615568E-2</c:v>
                </c:pt>
                <c:pt idx="4">
                  <c:v>0.98707498472041311</c:v>
                </c:pt>
                <c:pt idx="5">
                  <c:v>3.2566134170353078</c:v>
                </c:pt>
                <c:pt idx="6">
                  <c:v>-4.9591388440455546</c:v>
                </c:pt>
                <c:pt idx="7">
                  <c:v>2.3302163517220471</c:v>
                </c:pt>
                <c:pt idx="8">
                  <c:v>0.56298127474632709</c:v>
                </c:pt>
                <c:pt idx="9">
                  <c:v>1.277854001651753</c:v>
                </c:pt>
                <c:pt idx="10">
                  <c:v>-5.3953537465558936</c:v>
                </c:pt>
                <c:pt idx="11">
                  <c:v>3.4462812633875091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Patient1_EA!$D$410:$D$421</c:f>
              <c:numCache>
                <c:formatCode>General</c:formatCode>
                <c:ptCount val="12"/>
                <c:pt idx="0">
                  <c:v>9.4099203001008291</c:v>
                </c:pt>
                <c:pt idx="1">
                  <c:v>3.1040949433456979</c:v>
                </c:pt>
                <c:pt idx="2">
                  <c:v>4.4822243884804891</c:v>
                </c:pt>
                <c:pt idx="3">
                  <c:v>3.5230564476848429</c:v>
                </c:pt>
                <c:pt idx="4">
                  <c:v>7.9318757526652224</c:v>
                </c:pt>
                <c:pt idx="5">
                  <c:v>13.256403472549581</c:v>
                </c:pt>
                <c:pt idx="6">
                  <c:v>8.9101409750707603</c:v>
                </c:pt>
                <c:pt idx="7">
                  <c:v>5.8320960708476042</c:v>
                </c:pt>
                <c:pt idx="8">
                  <c:v>4.2274491473382154</c:v>
                </c:pt>
                <c:pt idx="9">
                  <c:v>7.4086027459401116</c:v>
                </c:pt>
                <c:pt idx="10">
                  <c:v>5.5156285598603283</c:v>
                </c:pt>
                <c:pt idx="11">
                  <c:v>6.2436801094934111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Patient1_EA!$E$410:$E$421</c:f>
              <c:numCache>
                <c:formatCode>General</c:formatCode>
                <c:ptCount val="12"/>
                <c:pt idx="0">
                  <c:v>7.4510484835756463</c:v>
                </c:pt>
                <c:pt idx="1">
                  <c:v>-3.5986400135278731</c:v>
                </c:pt>
                <c:pt idx="2">
                  <c:v>4.3148580817207867</c:v>
                </c:pt>
                <c:pt idx="3">
                  <c:v>1.5684245048558401</c:v>
                </c:pt>
                <c:pt idx="4">
                  <c:v>-3.8823919529015072</c:v>
                </c:pt>
                <c:pt idx="5">
                  <c:v>-6.6356461406836607</c:v>
                </c:pt>
                <c:pt idx="6">
                  <c:v>10.555194524136629</c:v>
                </c:pt>
                <c:pt idx="7">
                  <c:v>-5.0362802740991546</c:v>
                </c:pt>
                <c:pt idx="8">
                  <c:v>-2.3298702597313552</c:v>
                </c:pt>
                <c:pt idx="9">
                  <c:v>0.89886953280667226</c:v>
                </c:pt>
                <c:pt idx="10">
                  <c:v>8.1002713934040127</c:v>
                </c:pt>
                <c:pt idx="11">
                  <c:v>-6.646905362955688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2400"/>
        <c:axId val="151613952"/>
      </c:lineChart>
      <c:catAx>
        <c:axId val="15146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613952"/>
        <c:crosses val="autoZero"/>
        <c:auto val="1"/>
        <c:lblAlgn val="ctr"/>
        <c:lblOffset val="100"/>
        <c:noMultiLvlLbl val="0"/>
      </c:catAx>
      <c:valAx>
        <c:axId val="15161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14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Patient1_EA!$B$479:$B$485</c:f>
              <c:numCache>
                <c:formatCode>General</c:formatCode>
                <c:ptCount val="7"/>
                <c:pt idx="0">
                  <c:v>0.72110751378228388</c:v>
                </c:pt>
                <c:pt idx="1">
                  <c:v>19.6734064510871</c:v>
                </c:pt>
                <c:pt idx="2">
                  <c:v>2.7361580477848362</c:v>
                </c:pt>
                <c:pt idx="3">
                  <c:v>12.604401635086599</c:v>
                </c:pt>
                <c:pt idx="4">
                  <c:v>2.2076846228913451</c:v>
                </c:pt>
                <c:pt idx="5">
                  <c:v>0.59353908329512373</c:v>
                </c:pt>
                <c:pt idx="6">
                  <c:v>1.78275270212752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Patient1_EA!$C$479:$C$485</c:f>
              <c:numCache>
                <c:formatCode>General</c:formatCode>
                <c:ptCount val="7"/>
                <c:pt idx="0">
                  <c:v>2.0151949109157008</c:v>
                </c:pt>
                <c:pt idx="1">
                  <c:v>-47.275876052537853</c:v>
                </c:pt>
                <c:pt idx="2">
                  <c:v>11.2803480269032</c:v>
                </c:pt>
                <c:pt idx="3">
                  <c:v>38.584787586746323</c:v>
                </c:pt>
                <c:pt idx="4">
                  <c:v>3.8594397117856558</c:v>
                </c:pt>
                <c:pt idx="5">
                  <c:v>-1.4076754256591579</c:v>
                </c:pt>
                <c:pt idx="6">
                  <c:v>-5.4337183036817054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Patient1_EA!$D$479:$D$485</c:f>
              <c:numCache>
                <c:formatCode>General</c:formatCode>
                <c:ptCount val="7"/>
                <c:pt idx="0">
                  <c:v>1.215890281798073</c:v>
                </c:pt>
                <c:pt idx="1">
                  <c:v>41.679551080653908</c:v>
                </c:pt>
                <c:pt idx="2">
                  <c:v>4.5850209694806532</c:v>
                </c:pt>
                <c:pt idx="3">
                  <c:v>27.440679267703359</c:v>
                </c:pt>
                <c:pt idx="4">
                  <c:v>2.6560569584804479</c:v>
                </c:pt>
                <c:pt idx="5">
                  <c:v>1.721758243497407</c:v>
                </c:pt>
                <c:pt idx="6">
                  <c:v>2.009300327032983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Patient1_EA!$E$479:$E$485</c:f>
              <c:numCache>
                <c:formatCode>General</c:formatCode>
                <c:ptCount val="7"/>
                <c:pt idx="0">
                  <c:v>-5.5482618466678666</c:v>
                </c:pt>
                <c:pt idx="1">
                  <c:v>100.01531375428451</c:v>
                </c:pt>
                <c:pt idx="2">
                  <c:v>-14.12951084238205</c:v>
                </c:pt>
                <c:pt idx="3">
                  <c:v>-86.841001516920457</c:v>
                </c:pt>
                <c:pt idx="4">
                  <c:v>2.167126194924379</c:v>
                </c:pt>
                <c:pt idx="5">
                  <c:v>-4.2079501699117454</c:v>
                </c:pt>
                <c:pt idx="6">
                  <c:v>7.8638549117535064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2352"/>
        <c:axId val="245453312"/>
      </c:lineChart>
      <c:catAx>
        <c:axId val="24541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453312"/>
        <c:crosses val="autoZero"/>
        <c:auto val="1"/>
        <c:lblAlgn val="ctr"/>
        <c:lblOffset val="100"/>
        <c:noMultiLvlLbl val="0"/>
      </c:catAx>
      <c:valAx>
        <c:axId val="2454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54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Patient1_EA!$H$478:$H$484</c:f>
              <c:numCache>
                <c:formatCode>General</c:formatCode>
                <c:ptCount val="7"/>
                <c:pt idx="0">
                  <c:v>16.74858444493313</c:v>
                </c:pt>
                <c:pt idx="1">
                  <c:v>371.94459421140442</c:v>
                </c:pt>
                <c:pt idx="2">
                  <c:v>115.67990433807719</c:v>
                </c:pt>
                <c:pt idx="3">
                  <c:v>346.8838765540977</c:v>
                </c:pt>
                <c:pt idx="4">
                  <c:v>49.228293379939132</c:v>
                </c:pt>
                <c:pt idx="5">
                  <c:v>15.35798005356725</c:v>
                </c:pt>
                <c:pt idx="6">
                  <c:v>20.37094619715139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3376"/>
        <c:axId val="245455616"/>
      </c:lineChart>
      <c:catAx>
        <c:axId val="2454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55616"/>
        <c:crosses val="autoZero"/>
        <c:auto val="1"/>
        <c:lblAlgn val="ctr"/>
        <c:lblOffset val="100"/>
        <c:noMultiLvlLbl val="0"/>
      </c:catAx>
      <c:valAx>
        <c:axId val="2454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Patient1_EA!$M$455:$M$461</c:f>
              <c:numCache>
                <c:formatCode>General</c:formatCode>
                <c:ptCount val="7"/>
                <c:pt idx="0">
                  <c:v>0.92735985544378852</c:v>
                </c:pt>
                <c:pt idx="1">
                  <c:v>0.8749318601235776</c:v>
                </c:pt>
                <c:pt idx="2">
                  <c:v>1</c:v>
                </c:pt>
                <c:pt idx="3">
                  <c:v>0.89597968168843922</c:v>
                </c:pt>
                <c:pt idx="4">
                  <c:v>0.81006742507402463</c:v>
                </c:pt>
                <c:pt idx="5">
                  <c:v>0.89146355999750559</c:v>
                </c:pt>
                <c:pt idx="6">
                  <c:v>0.90040344712446951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Patient1_EA!$N$455:$N$461</c:f>
              <c:numCache>
                <c:formatCode>General</c:formatCode>
                <c:ptCount val="7"/>
                <c:pt idx="0">
                  <c:v>0.94989344611766269</c:v>
                </c:pt>
                <c:pt idx="1">
                  <c:v>0.8571001762975996</c:v>
                </c:pt>
                <c:pt idx="2">
                  <c:v>1</c:v>
                </c:pt>
                <c:pt idx="3">
                  <c:v>0.88564916329215604</c:v>
                </c:pt>
                <c:pt idx="4">
                  <c:v>0.79911691598752699</c:v>
                </c:pt>
                <c:pt idx="5">
                  <c:v>0.85340003786911334</c:v>
                </c:pt>
                <c:pt idx="6">
                  <c:v>0.86412384021860666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Patient1_EA!$O$455:$O$461</c:f>
              <c:numCache>
                <c:formatCode>General</c:formatCode>
                <c:ptCount val="7"/>
                <c:pt idx="0">
                  <c:v>0.26255636112968872</c:v>
                </c:pt>
                <c:pt idx="1">
                  <c:v>0.85274189573333348</c:v>
                </c:pt>
                <c:pt idx="2">
                  <c:v>1</c:v>
                </c:pt>
                <c:pt idx="3">
                  <c:v>0.50707463282117848</c:v>
                </c:pt>
                <c:pt idx="4">
                  <c:v>0.44854196879960612</c:v>
                </c:pt>
                <c:pt idx="5">
                  <c:v>0.30315911785424071</c:v>
                </c:pt>
                <c:pt idx="6">
                  <c:v>0.30996322319906161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Patient1_EA!$P$455:$P$461</c:f>
              <c:numCache>
                <c:formatCode>General</c:formatCode>
                <c:ptCount val="7"/>
                <c:pt idx="0">
                  <c:v>0.41584189691430351</c:v>
                </c:pt>
                <c:pt idx="1">
                  <c:v>0.56420175700907571</c:v>
                </c:pt>
                <c:pt idx="2">
                  <c:v>0.98685336953291747</c:v>
                </c:pt>
                <c:pt idx="3">
                  <c:v>1</c:v>
                </c:pt>
                <c:pt idx="4">
                  <c:v>0.8023982556509448</c:v>
                </c:pt>
                <c:pt idx="5">
                  <c:v>0.6258694104537551</c:v>
                </c:pt>
                <c:pt idx="6">
                  <c:v>0.6036220827623332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Patient1_EA!$Q$455:$Q$461</c:f>
              <c:numCache>
                <c:formatCode>General</c:formatCode>
                <c:ptCount val="7"/>
                <c:pt idx="0">
                  <c:v>0.21898410248680381</c:v>
                </c:pt>
                <c:pt idx="1">
                  <c:v>0.71848842127571499</c:v>
                </c:pt>
                <c:pt idx="2">
                  <c:v>1</c:v>
                </c:pt>
                <c:pt idx="3">
                  <c:v>0.6677819136437485</c:v>
                </c:pt>
                <c:pt idx="4">
                  <c:v>0.27683087705771781</c:v>
                </c:pt>
                <c:pt idx="5">
                  <c:v>0.2439933050595591</c:v>
                </c:pt>
                <c:pt idx="6">
                  <c:v>0.37010474179623659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Patient1_EA!$R$455:$R$461</c:f>
              <c:numCache>
                <c:formatCode>General</c:formatCode>
                <c:ptCount val="7"/>
                <c:pt idx="0">
                  <c:v>0.35007449743030822</c:v>
                </c:pt>
                <c:pt idx="1">
                  <c:v>0.89077561497536706</c:v>
                </c:pt>
                <c:pt idx="2">
                  <c:v>0.99999999999999989</c:v>
                </c:pt>
                <c:pt idx="3">
                  <c:v>0.60380020609396667</c:v>
                </c:pt>
                <c:pt idx="4">
                  <c:v>0.34702497388818632</c:v>
                </c:pt>
                <c:pt idx="5">
                  <c:v>0.26006352266592081</c:v>
                </c:pt>
                <c:pt idx="6">
                  <c:v>0.25997477234954097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Patient1_EA!$S$455:$S$461</c:f>
              <c:numCache>
                <c:formatCode>General</c:formatCode>
                <c:ptCount val="7"/>
                <c:pt idx="0">
                  <c:v>0.24105811620157841</c:v>
                </c:pt>
                <c:pt idx="1">
                  <c:v>0.71873837900374116</c:v>
                </c:pt>
                <c:pt idx="2">
                  <c:v>1</c:v>
                </c:pt>
                <c:pt idx="3">
                  <c:v>0.91009617050625524</c:v>
                </c:pt>
                <c:pt idx="4">
                  <c:v>0.36130725916402701</c:v>
                </c:pt>
                <c:pt idx="5">
                  <c:v>0.30703695146692339</c:v>
                </c:pt>
                <c:pt idx="6">
                  <c:v>0.24162496319456131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Patient1_EA!$T$455:$T$461</c:f>
              <c:numCache>
                <c:formatCode>General</c:formatCode>
                <c:ptCount val="7"/>
                <c:pt idx="0">
                  <c:v>0.40621253310951289</c:v>
                </c:pt>
                <c:pt idx="1">
                  <c:v>1</c:v>
                </c:pt>
                <c:pt idx="2">
                  <c:v>0.96516592112551169</c:v>
                </c:pt>
                <c:pt idx="3">
                  <c:v>0.74715904874581596</c:v>
                </c:pt>
                <c:pt idx="4">
                  <c:v>0.49072222355645911</c:v>
                </c:pt>
                <c:pt idx="5">
                  <c:v>0.30508118640444148</c:v>
                </c:pt>
                <c:pt idx="6">
                  <c:v>0.32908091321218841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4400"/>
        <c:axId val="245809728"/>
      </c:lineChart>
      <c:catAx>
        <c:axId val="24541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809728"/>
        <c:crosses val="autoZero"/>
        <c:auto val="1"/>
        <c:lblAlgn val="ctr"/>
        <c:lblOffset val="100"/>
        <c:noMultiLvlLbl val="0"/>
      </c:catAx>
      <c:valAx>
        <c:axId val="24580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5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Patient1_EA!$B$502:$B$513</c:f>
              <c:numCache>
                <c:formatCode>General</c:formatCode>
                <c:ptCount val="12"/>
                <c:pt idx="0">
                  <c:v>6.1425325536259301</c:v>
                </c:pt>
                <c:pt idx="1">
                  <c:v>8.5624625526384115</c:v>
                </c:pt>
                <c:pt idx="2">
                  <c:v>13.68153783549538</c:v>
                </c:pt>
                <c:pt idx="3">
                  <c:v>8.6326764416682327</c:v>
                </c:pt>
                <c:pt idx="4">
                  <c:v>12.153920431710951</c:v>
                </c:pt>
                <c:pt idx="5">
                  <c:v>11.409290937626791</c:v>
                </c:pt>
                <c:pt idx="6">
                  <c:v>10.45838440471706</c:v>
                </c:pt>
                <c:pt idx="7">
                  <c:v>25.84779360102582</c:v>
                </c:pt>
                <c:pt idx="8">
                  <c:v>16.205446517472819</c:v>
                </c:pt>
                <c:pt idx="9">
                  <c:v>5.1695607894663453</c:v>
                </c:pt>
                <c:pt idx="10">
                  <c:v>15.90100072962584</c:v>
                </c:pt>
                <c:pt idx="11">
                  <c:v>20.87019305572198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Patient1_EA!$C$502:$C$513</c:f>
              <c:numCache>
                <c:formatCode>General</c:formatCode>
                <c:ptCount val="12"/>
                <c:pt idx="0">
                  <c:v>0.51363222182206369</c:v>
                </c:pt>
                <c:pt idx="1">
                  <c:v>-3.7753099552647522</c:v>
                </c:pt>
                <c:pt idx="2">
                  <c:v>-7.433883906924045</c:v>
                </c:pt>
                <c:pt idx="3">
                  <c:v>6.3597275769560806</c:v>
                </c:pt>
                <c:pt idx="4">
                  <c:v>6.1321913028808286</c:v>
                </c:pt>
                <c:pt idx="5">
                  <c:v>-13.470177690084659</c:v>
                </c:pt>
                <c:pt idx="6">
                  <c:v>4.7245795619199749</c:v>
                </c:pt>
                <c:pt idx="7">
                  <c:v>-27.010401423613398</c:v>
                </c:pt>
                <c:pt idx="8">
                  <c:v>15.710918139058469</c:v>
                </c:pt>
                <c:pt idx="9">
                  <c:v>3.0252412882412458</c:v>
                </c:pt>
                <c:pt idx="10">
                  <c:v>-4.3588819072046929</c:v>
                </c:pt>
                <c:pt idx="11">
                  <c:v>7.5257114825450051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Patient1_EA!$D$502:$D$513</c:f>
              <c:numCache>
                <c:formatCode>General</c:formatCode>
                <c:ptCount val="12"/>
                <c:pt idx="0">
                  <c:v>7.6745648218698417</c:v>
                </c:pt>
                <c:pt idx="1">
                  <c:v>12.894676670267559</c:v>
                </c:pt>
                <c:pt idx="2">
                  <c:v>16.882913514790729</c:v>
                </c:pt>
                <c:pt idx="3">
                  <c:v>13.207207834841871</c:v>
                </c:pt>
                <c:pt idx="4">
                  <c:v>14.19566092167393</c:v>
                </c:pt>
                <c:pt idx="5">
                  <c:v>14.057217080575301</c:v>
                </c:pt>
                <c:pt idx="6">
                  <c:v>17.600365511235822</c:v>
                </c:pt>
                <c:pt idx="7">
                  <c:v>12.85610812256034</c:v>
                </c:pt>
                <c:pt idx="8">
                  <c:v>22.717969487328951</c:v>
                </c:pt>
                <c:pt idx="9">
                  <c:v>6.0117601577052833</c:v>
                </c:pt>
                <c:pt idx="10">
                  <c:v>7.4153319972430163</c:v>
                </c:pt>
                <c:pt idx="11">
                  <c:v>12.25255911991281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Patient1_EA!$E$502:$E$513</c:f>
              <c:numCache>
                <c:formatCode>General</c:formatCode>
                <c:ptCount val="12"/>
                <c:pt idx="0">
                  <c:v>-2.5033524467187811</c:v>
                </c:pt>
                <c:pt idx="1">
                  <c:v>11.98805968730743</c:v>
                </c:pt>
                <c:pt idx="2">
                  <c:v>7.2847654833877673</c:v>
                </c:pt>
                <c:pt idx="3">
                  <c:v>-10.067410351586821</c:v>
                </c:pt>
                <c:pt idx="4">
                  <c:v>-13.59400467852794</c:v>
                </c:pt>
                <c:pt idx="5">
                  <c:v>13.0951327721439</c:v>
                </c:pt>
                <c:pt idx="6">
                  <c:v>2.967968803202472</c:v>
                </c:pt>
                <c:pt idx="7">
                  <c:v>-10.19511057248649</c:v>
                </c:pt>
                <c:pt idx="8">
                  <c:v>0.45835599624827439</c:v>
                </c:pt>
                <c:pt idx="9">
                  <c:v>-0.17632341859325321</c:v>
                </c:pt>
                <c:pt idx="10">
                  <c:v>-0.79138944194777672</c:v>
                </c:pt>
                <c:pt idx="11">
                  <c:v>-5.382936207142432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5424"/>
        <c:axId val="245812032"/>
      </c:lineChart>
      <c:catAx>
        <c:axId val="24541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812032"/>
        <c:crosses val="autoZero"/>
        <c:auto val="1"/>
        <c:lblAlgn val="ctr"/>
        <c:lblOffset val="100"/>
        <c:noMultiLvlLbl val="0"/>
      </c:catAx>
      <c:valAx>
        <c:axId val="2458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54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</a:t>
            </a:r>
            <a:r>
              <a:rPr lang="pt-PT" baseline="0"/>
              <a:t> EC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Patient1_EA!$G$501:$G$512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Patient1_EA!$H$501:$H$512</c:f>
              <c:numCache>
                <c:formatCode>General</c:formatCode>
                <c:ptCount val="12"/>
                <c:pt idx="0">
                  <c:v>523.67793681320825</c:v>
                </c:pt>
                <c:pt idx="1">
                  <c:v>894.33152940608227</c:v>
                </c:pt>
                <c:pt idx="2">
                  <c:v>1107.072538201078</c:v>
                </c:pt>
                <c:pt idx="3">
                  <c:v>572.71004176138115</c:v>
                </c:pt>
                <c:pt idx="4">
                  <c:v>765.21208435700021</c:v>
                </c:pt>
                <c:pt idx="5">
                  <c:v>650.3527023344717</c:v>
                </c:pt>
                <c:pt idx="6">
                  <c:v>1119.184185876881</c:v>
                </c:pt>
                <c:pt idx="7">
                  <c:v>2789.8427846257682</c:v>
                </c:pt>
                <c:pt idx="8">
                  <c:v>3109.066945750682</c:v>
                </c:pt>
                <c:pt idx="9">
                  <c:v>227.08953905934121</c:v>
                </c:pt>
                <c:pt idx="10">
                  <c:v>1239.6771603132449</c:v>
                </c:pt>
                <c:pt idx="11">
                  <c:v>2126.698546707622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3136"/>
        <c:axId val="245814336"/>
      </c:lineChart>
      <c:catAx>
        <c:axId val="2460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14336"/>
        <c:crosses val="autoZero"/>
        <c:auto val="1"/>
        <c:lblAlgn val="ctr"/>
        <c:lblOffset val="100"/>
        <c:noMultiLvlLbl val="0"/>
      </c:catAx>
      <c:valAx>
        <c:axId val="245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</a:t>
            </a:r>
            <a:r>
              <a:rPr lang="pt-PT" baseline="0"/>
              <a:t>C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Patient1_EA!$M$478:$M$489</c:f>
              <c:numCache>
                <c:formatCode>General</c:formatCode>
                <c:ptCount val="12"/>
                <c:pt idx="0">
                  <c:v>0.77827880703814623</c:v>
                </c:pt>
                <c:pt idx="1">
                  <c:v>0.96639444124948393</c:v>
                </c:pt>
                <c:pt idx="2">
                  <c:v>1</c:v>
                </c:pt>
                <c:pt idx="3">
                  <c:v>0.90472314394849185</c:v>
                </c:pt>
                <c:pt idx="4">
                  <c:v>0.86123670877640701</c:v>
                </c:pt>
                <c:pt idx="5">
                  <c:v>0.93659767632815905</c:v>
                </c:pt>
                <c:pt idx="6">
                  <c:v>0.85172201725142449</c:v>
                </c:pt>
                <c:pt idx="7">
                  <c:v>0.92253962266053202</c:v>
                </c:pt>
                <c:pt idx="8">
                  <c:v>0.77248853116412064</c:v>
                </c:pt>
                <c:pt idx="9">
                  <c:v>0.80122837017951898</c:v>
                </c:pt>
                <c:pt idx="10">
                  <c:v>0.90108082125756794</c:v>
                </c:pt>
                <c:pt idx="11">
                  <c:v>0.9502451649407887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Patient1_EA!$N$478:$N$489</c:f>
              <c:numCache>
                <c:formatCode>General</c:formatCode>
                <c:ptCount val="12"/>
                <c:pt idx="0">
                  <c:v>0.77288428807156373</c:v>
                </c:pt>
                <c:pt idx="1">
                  <c:v>1</c:v>
                </c:pt>
                <c:pt idx="2">
                  <c:v>0.86497518156104236</c:v>
                </c:pt>
                <c:pt idx="3">
                  <c:v>0.84769617360357685</c:v>
                </c:pt>
                <c:pt idx="4">
                  <c:v>0.86624885699436716</c:v>
                </c:pt>
                <c:pt idx="5">
                  <c:v>0.89816746187806429</c:v>
                </c:pt>
                <c:pt idx="6">
                  <c:v>0.88372859999640907</c:v>
                </c:pt>
                <c:pt idx="7">
                  <c:v>0.92651797283996151</c:v>
                </c:pt>
                <c:pt idx="8">
                  <c:v>0.80697225861482769</c:v>
                </c:pt>
                <c:pt idx="9">
                  <c:v>0.8149862151484657</c:v>
                </c:pt>
                <c:pt idx="10">
                  <c:v>0.84843901936275767</c:v>
                </c:pt>
                <c:pt idx="11">
                  <c:v>0.89588370254925187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Patient1_EA!$O$478:$O$489</c:f>
              <c:numCache>
                <c:formatCode>General</c:formatCode>
                <c:ptCount val="12"/>
                <c:pt idx="0">
                  <c:v>0.24257163491000941</c:v>
                </c:pt>
                <c:pt idx="1">
                  <c:v>1</c:v>
                </c:pt>
                <c:pt idx="2">
                  <c:v>0.96535840114172522</c:v>
                </c:pt>
                <c:pt idx="3">
                  <c:v>0.47256731040970529</c:v>
                </c:pt>
                <c:pt idx="4">
                  <c:v>0.44684534101521411</c:v>
                </c:pt>
                <c:pt idx="5">
                  <c:v>0.6101110120760137</c:v>
                </c:pt>
                <c:pt idx="6">
                  <c:v>0.66159424968718206</c:v>
                </c:pt>
                <c:pt idx="7">
                  <c:v>0.91134846352651888</c:v>
                </c:pt>
                <c:pt idx="8">
                  <c:v>0.26218717274640019</c:v>
                </c:pt>
                <c:pt idx="9">
                  <c:v>0.18989081614275949</c:v>
                </c:pt>
                <c:pt idx="10">
                  <c:v>0.22236078047151389</c:v>
                </c:pt>
                <c:pt idx="11">
                  <c:v>0.96937449963230182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Patient1_EA!$P$478:$P$489</c:f>
              <c:numCache>
                <c:formatCode>General</c:formatCode>
                <c:ptCount val="12"/>
                <c:pt idx="0">
                  <c:v>0.42625528121453349</c:v>
                </c:pt>
                <c:pt idx="1">
                  <c:v>1</c:v>
                </c:pt>
                <c:pt idx="2">
                  <c:v>0.80795415859821529</c:v>
                </c:pt>
                <c:pt idx="3">
                  <c:v>0.47877644433576783</c:v>
                </c:pt>
                <c:pt idx="4">
                  <c:v>0.42301121647681578</c:v>
                </c:pt>
                <c:pt idx="5">
                  <c:v>0.46557417379182142</c:v>
                </c:pt>
                <c:pt idx="6">
                  <c:v>0.40939922247048061</c:v>
                </c:pt>
                <c:pt idx="7">
                  <c:v>0.64646233045914314</c:v>
                </c:pt>
                <c:pt idx="8">
                  <c:v>0.32865289264092568</c:v>
                </c:pt>
                <c:pt idx="9">
                  <c:v>0.20904792231116121</c:v>
                </c:pt>
                <c:pt idx="10">
                  <c:v>0.2813923844488076</c:v>
                </c:pt>
                <c:pt idx="11">
                  <c:v>0.55878548584147858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Patient1_EA!$Q$478:$Q$489</c:f>
              <c:numCache>
                <c:formatCode>General</c:formatCode>
                <c:ptCount val="12"/>
                <c:pt idx="0">
                  <c:v>0.26624054853013451</c:v>
                </c:pt>
                <c:pt idx="1">
                  <c:v>1</c:v>
                </c:pt>
                <c:pt idx="2">
                  <c:v>0.85967097394600167</c:v>
                </c:pt>
                <c:pt idx="3">
                  <c:v>0.38253737797806769</c:v>
                </c:pt>
                <c:pt idx="4">
                  <c:v>0.3711584527038076</c:v>
                </c:pt>
                <c:pt idx="5">
                  <c:v>0.46627711981701531</c:v>
                </c:pt>
                <c:pt idx="6">
                  <c:v>0.51839571169903131</c:v>
                </c:pt>
                <c:pt idx="7">
                  <c:v>0.70905698226685898</c:v>
                </c:pt>
                <c:pt idx="8">
                  <c:v>0.66894809178667314</c:v>
                </c:pt>
                <c:pt idx="9">
                  <c:v>0.38960257233854001</c:v>
                </c:pt>
                <c:pt idx="10">
                  <c:v>0.61406960038535108</c:v>
                </c:pt>
                <c:pt idx="11">
                  <c:v>0.80105211439604451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Patient1_EA!$R$478:$R$489</c:f>
              <c:numCache>
                <c:formatCode>General</c:formatCode>
                <c:ptCount val="12"/>
                <c:pt idx="0">
                  <c:v>0.27242390880216222</c:v>
                </c:pt>
                <c:pt idx="1">
                  <c:v>0.78799698707219079</c:v>
                </c:pt>
                <c:pt idx="2">
                  <c:v>0.72171164670934507</c:v>
                </c:pt>
                <c:pt idx="3">
                  <c:v>0.3113014038772558</c:v>
                </c:pt>
                <c:pt idx="4">
                  <c:v>0.47471097786717209</c:v>
                </c:pt>
                <c:pt idx="5">
                  <c:v>0.47710157094266831</c:v>
                </c:pt>
                <c:pt idx="6">
                  <c:v>0.84401868347517972</c:v>
                </c:pt>
                <c:pt idx="7">
                  <c:v>1</c:v>
                </c:pt>
                <c:pt idx="8">
                  <c:v>0.33641595995090751</c:v>
                </c:pt>
                <c:pt idx="9">
                  <c:v>0.1410632512671248</c:v>
                </c:pt>
                <c:pt idx="10">
                  <c:v>0.16431859413904051</c:v>
                </c:pt>
                <c:pt idx="11">
                  <c:v>0.2043836701568828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Patient1_EA!$S$478:$S$489</c:f>
              <c:numCache>
                <c:formatCode>General</c:formatCode>
                <c:ptCount val="12"/>
                <c:pt idx="0">
                  <c:v>0.34985256440050883</c:v>
                </c:pt>
                <c:pt idx="1">
                  <c:v>0.81997811642330032</c:v>
                </c:pt>
                <c:pt idx="2">
                  <c:v>0.88641330486464964</c:v>
                </c:pt>
                <c:pt idx="3">
                  <c:v>0.53651512883132568</c:v>
                </c:pt>
                <c:pt idx="4">
                  <c:v>0.49341822899007831</c:v>
                </c:pt>
                <c:pt idx="5">
                  <c:v>0.698103868469647</c:v>
                </c:pt>
                <c:pt idx="6">
                  <c:v>0.66955791957870225</c:v>
                </c:pt>
                <c:pt idx="7">
                  <c:v>1</c:v>
                </c:pt>
                <c:pt idx="8">
                  <c:v>0.73709815442981774</c:v>
                </c:pt>
                <c:pt idx="9">
                  <c:v>0.4185368617649009</c:v>
                </c:pt>
                <c:pt idx="10">
                  <c:v>0.49166291366505249</c:v>
                </c:pt>
                <c:pt idx="11">
                  <c:v>0.62846870531475552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Patient1_EA!$T$478:$T$489</c:f>
              <c:numCache>
                <c:formatCode>General</c:formatCode>
                <c:ptCount val="12"/>
                <c:pt idx="0">
                  <c:v>0.2230014956190873</c:v>
                </c:pt>
                <c:pt idx="1">
                  <c:v>0.62307769499653032</c:v>
                </c:pt>
                <c:pt idx="2">
                  <c:v>0.53165001478173923</c:v>
                </c:pt>
                <c:pt idx="3">
                  <c:v>0.2471861162882304</c:v>
                </c:pt>
                <c:pt idx="4">
                  <c:v>0.41961176668557709</c:v>
                </c:pt>
                <c:pt idx="5">
                  <c:v>0.53354062844351269</c:v>
                </c:pt>
                <c:pt idx="6">
                  <c:v>0.9984086570990458</c:v>
                </c:pt>
                <c:pt idx="7">
                  <c:v>1</c:v>
                </c:pt>
                <c:pt idx="8">
                  <c:v>0.43339025163890571</c:v>
                </c:pt>
                <c:pt idx="9">
                  <c:v>0.23585066882021019</c:v>
                </c:pt>
                <c:pt idx="10">
                  <c:v>0.24949398174561671</c:v>
                </c:pt>
                <c:pt idx="11">
                  <c:v>0.27966192903836751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4672"/>
        <c:axId val="245816064"/>
      </c:lineChart>
      <c:catAx>
        <c:axId val="24604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816064"/>
        <c:crosses val="autoZero"/>
        <c:auto val="1"/>
        <c:lblAlgn val="ctr"/>
        <c:lblOffset val="100"/>
        <c:noMultiLvlLbl val="0"/>
      </c:catAx>
      <c:valAx>
        <c:axId val="2458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60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Patient1_EA!$B$525:$B$536</c:f>
              <c:numCache>
                <c:formatCode>General</c:formatCode>
                <c:ptCount val="12"/>
                <c:pt idx="0">
                  <c:v>6.0090291775345879</c:v>
                </c:pt>
                <c:pt idx="1">
                  <c:v>5.1544368727086098</c:v>
                </c:pt>
                <c:pt idx="2">
                  <c:v>2.2272971926541132</c:v>
                </c:pt>
                <c:pt idx="3">
                  <c:v>2.9389274652734092</c:v>
                </c:pt>
                <c:pt idx="4">
                  <c:v>2.831758771673262</c:v>
                </c:pt>
                <c:pt idx="5">
                  <c:v>4.0610013289292262</c:v>
                </c:pt>
                <c:pt idx="6">
                  <c:v>3.0181595317023979</c:v>
                </c:pt>
                <c:pt idx="7">
                  <c:v>2.0636443822882589</c:v>
                </c:pt>
                <c:pt idx="8">
                  <c:v>1.7935854087118941</c:v>
                </c:pt>
                <c:pt idx="9">
                  <c:v>1.801365562545383</c:v>
                </c:pt>
                <c:pt idx="10">
                  <c:v>3.0290263207130859</c:v>
                </c:pt>
                <c:pt idx="11">
                  <c:v>1.9001378665689941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Patient1_EA!$C$525:$C$536</c:f>
              <c:numCache>
                <c:formatCode>General</c:formatCode>
                <c:ptCount val="12"/>
                <c:pt idx="0">
                  <c:v>-4.2244233099573911</c:v>
                </c:pt>
                <c:pt idx="1">
                  <c:v>-0.71469388317733251</c:v>
                </c:pt>
                <c:pt idx="2">
                  <c:v>-1.918784120602621</c:v>
                </c:pt>
                <c:pt idx="3">
                  <c:v>2.5539748890178608</c:v>
                </c:pt>
                <c:pt idx="4">
                  <c:v>-2.2788234946934049</c:v>
                </c:pt>
                <c:pt idx="5">
                  <c:v>-4.2506717836848038</c:v>
                </c:pt>
                <c:pt idx="6">
                  <c:v>4.0874584021685756</c:v>
                </c:pt>
                <c:pt idx="7">
                  <c:v>-1.206863396293985</c:v>
                </c:pt>
                <c:pt idx="8">
                  <c:v>1.981436316688939</c:v>
                </c:pt>
                <c:pt idx="9">
                  <c:v>1.597984578375395</c:v>
                </c:pt>
                <c:pt idx="10">
                  <c:v>-2.217680271086687</c:v>
                </c:pt>
                <c:pt idx="11">
                  <c:v>0.96639274456694391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Patient1_EA!$D$525:$D$536</c:f>
              <c:numCache>
                <c:formatCode>General</c:formatCode>
                <c:ptCount val="12"/>
                <c:pt idx="0">
                  <c:v>9.0901369905846003</c:v>
                </c:pt>
                <c:pt idx="1">
                  <c:v>7.5959229917204949</c:v>
                </c:pt>
                <c:pt idx="2">
                  <c:v>4.2033035854913274</c:v>
                </c:pt>
                <c:pt idx="3">
                  <c:v>4.7466538092758048</c:v>
                </c:pt>
                <c:pt idx="4">
                  <c:v>2.901197782394016</c:v>
                </c:pt>
                <c:pt idx="5">
                  <c:v>5.6232370758021126</c:v>
                </c:pt>
                <c:pt idx="6">
                  <c:v>4.5464310863576154</c:v>
                </c:pt>
                <c:pt idx="7">
                  <c:v>4.6459731312097192</c:v>
                </c:pt>
                <c:pt idx="8">
                  <c:v>4.6716496258406153</c:v>
                </c:pt>
                <c:pt idx="9">
                  <c:v>3.310039888006683</c:v>
                </c:pt>
                <c:pt idx="10">
                  <c:v>3.327057645415735</c:v>
                </c:pt>
                <c:pt idx="11">
                  <c:v>4.2091699208405027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Patient1_EA!$E$525:$E$536</c:f>
              <c:numCache>
                <c:formatCode>General</c:formatCode>
                <c:ptCount val="12"/>
                <c:pt idx="0">
                  <c:v>2.1748437849894078</c:v>
                </c:pt>
                <c:pt idx="1">
                  <c:v>3.7769959648651481</c:v>
                </c:pt>
                <c:pt idx="2">
                  <c:v>-0.67514576112816538</c:v>
                </c:pt>
                <c:pt idx="3">
                  <c:v>-4.3578464657004314</c:v>
                </c:pt>
                <c:pt idx="4">
                  <c:v>2.71906745094378</c:v>
                </c:pt>
                <c:pt idx="5">
                  <c:v>7.5559892391888166</c:v>
                </c:pt>
                <c:pt idx="6">
                  <c:v>-5.4183132757846959</c:v>
                </c:pt>
                <c:pt idx="7">
                  <c:v>5.2792469814209193</c:v>
                </c:pt>
                <c:pt idx="8">
                  <c:v>-1.7724213360007219</c:v>
                </c:pt>
                <c:pt idx="9">
                  <c:v>-6.9079518653606647E-2</c:v>
                </c:pt>
                <c:pt idx="10">
                  <c:v>-3.063276286024728</c:v>
                </c:pt>
                <c:pt idx="11">
                  <c:v>0.37714200248839802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3648"/>
        <c:axId val="246195328"/>
      </c:lineChart>
      <c:catAx>
        <c:axId val="24604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6195328"/>
        <c:crosses val="autoZero"/>
        <c:auto val="1"/>
        <c:lblAlgn val="ctr"/>
        <c:lblOffset val="100"/>
        <c:noMultiLvlLbl val="0"/>
      </c:catAx>
      <c:valAx>
        <c:axId val="24619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60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Patient1_EA!$H$524:$H$535</c:f>
              <c:numCache>
                <c:formatCode>General</c:formatCode>
                <c:ptCount val="12"/>
                <c:pt idx="0">
                  <c:v>349.99716747004447</c:v>
                </c:pt>
                <c:pt idx="1">
                  <c:v>121.9263268342396</c:v>
                </c:pt>
                <c:pt idx="2">
                  <c:v>81.334039455450736</c:v>
                </c:pt>
                <c:pt idx="3">
                  <c:v>32.503316242893582</c:v>
                </c:pt>
                <c:pt idx="4">
                  <c:v>53.179339183880828</c:v>
                </c:pt>
                <c:pt idx="5">
                  <c:v>81.669802168850083</c:v>
                </c:pt>
                <c:pt idx="6">
                  <c:v>63.876116369300341</c:v>
                </c:pt>
                <c:pt idx="7">
                  <c:v>76.132456600086158</c:v>
                </c:pt>
                <c:pt idx="8">
                  <c:v>73.731365917879259</c:v>
                </c:pt>
                <c:pt idx="9">
                  <c:v>56.968530196428603</c:v>
                </c:pt>
                <c:pt idx="10">
                  <c:v>93.506772572877779</c:v>
                </c:pt>
                <c:pt idx="11">
                  <c:v>44.736443475553401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5184"/>
        <c:axId val="246198208"/>
      </c:lineChart>
      <c:catAx>
        <c:axId val="2460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98208"/>
        <c:crosses val="autoZero"/>
        <c:auto val="1"/>
        <c:lblAlgn val="ctr"/>
        <c:lblOffset val="100"/>
        <c:noMultiLvlLbl val="0"/>
      </c:catAx>
      <c:valAx>
        <c:axId val="2461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Patient1_EA!$M$570:$M$581</c:f>
              <c:numCache>
                <c:formatCode>General</c:formatCode>
                <c:ptCount val="12"/>
                <c:pt idx="0">
                  <c:v>0.99076926484291927</c:v>
                </c:pt>
                <c:pt idx="1">
                  <c:v>1</c:v>
                </c:pt>
                <c:pt idx="2">
                  <c:v>0.96993002804208195</c:v>
                </c:pt>
                <c:pt idx="3">
                  <c:v>0.96710246090876573</c:v>
                </c:pt>
                <c:pt idx="4">
                  <c:v>0.9809246715764034</c:v>
                </c:pt>
                <c:pt idx="5">
                  <c:v>0.96640404973898231</c:v>
                </c:pt>
                <c:pt idx="6">
                  <c:v>0.98249932171078969</c:v>
                </c:pt>
                <c:pt idx="7">
                  <c:v>0.93485035679345829</c:v>
                </c:pt>
                <c:pt idx="8">
                  <c:v>0.93444157311423259</c:v>
                </c:pt>
                <c:pt idx="9">
                  <c:v>0.96487730429860252</c:v>
                </c:pt>
                <c:pt idx="10">
                  <c:v>0.96775558257905669</c:v>
                </c:pt>
                <c:pt idx="11">
                  <c:v>0.95587297019436757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Patient1_EA!$N$570:$N$581</c:f>
              <c:numCache>
                <c:formatCode>General</c:formatCode>
                <c:ptCount val="12"/>
                <c:pt idx="0">
                  <c:v>0.99024998966637212</c:v>
                </c:pt>
                <c:pt idx="1">
                  <c:v>1</c:v>
                </c:pt>
                <c:pt idx="2">
                  <c:v>0.97737633031939919</c:v>
                </c:pt>
                <c:pt idx="3">
                  <c:v>0.98953925086738581</c:v>
                </c:pt>
                <c:pt idx="4">
                  <c:v>0.97165154009918442</c:v>
                </c:pt>
                <c:pt idx="5">
                  <c:v>0.99563590589867523</c:v>
                </c:pt>
                <c:pt idx="6">
                  <c:v>0.93271838412228725</c:v>
                </c:pt>
                <c:pt idx="7">
                  <c:v>0.93793090930186873</c:v>
                </c:pt>
                <c:pt idx="8">
                  <c:v>0.940893187017942</c:v>
                </c:pt>
                <c:pt idx="9">
                  <c:v>0.96096690487006398</c:v>
                </c:pt>
                <c:pt idx="10">
                  <c:v>0.97230377867525541</c:v>
                </c:pt>
                <c:pt idx="11">
                  <c:v>0.97541155073306907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Patient1_EA!$O$570:$O$581</c:f>
              <c:numCache>
                <c:formatCode>General</c:formatCode>
                <c:ptCount val="12"/>
                <c:pt idx="0">
                  <c:v>1</c:v>
                </c:pt>
                <c:pt idx="1">
                  <c:v>0.64664094110698866</c:v>
                </c:pt>
                <c:pt idx="2">
                  <c:v>0.59095687207603187</c:v>
                </c:pt>
                <c:pt idx="3">
                  <c:v>0.54528420113321197</c:v>
                </c:pt>
                <c:pt idx="4">
                  <c:v>0.56099795408917463</c:v>
                </c:pt>
                <c:pt idx="5">
                  <c:v>0.53641979482390745</c:v>
                </c:pt>
                <c:pt idx="6">
                  <c:v>0.55873708363620278</c:v>
                </c:pt>
                <c:pt idx="7">
                  <c:v>0.49758293200061798</c:v>
                </c:pt>
                <c:pt idx="8">
                  <c:v>0.50632650616893438</c:v>
                </c:pt>
                <c:pt idx="9">
                  <c:v>0.64675435882423282</c:v>
                </c:pt>
                <c:pt idx="10">
                  <c:v>0.63108380353330806</c:v>
                </c:pt>
                <c:pt idx="11">
                  <c:v>0.58489420370610778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Patient1_EA!$P$570:$P$581</c:f>
              <c:numCache>
                <c:formatCode>General</c:formatCode>
                <c:ptCount val="12"/>
                <c:pt idx="0">
                  <c:v>0.99999999999999989</c:v>
                </c:pt>
                <c:pt idx="1">
                  <c:v>0.55876635594596968</c:v>
                </c:pt>
                <c:pt idx="2">
                  <c:v>0.55649636936555669</c:v>
                </c:pt>
                <c:pt idx="3">
                  <c:v>0.4082211755174458</c:v>
                </c:pt>
                <c:pt idx="4">
                  <c:v>0.44447822800695358</c:v>
                </c:pt>
                <c:pt idx="5">
                  <c:v>0.43410003880445541</c:v>
                </c:pt>
                <c:pt idx="6">
                  <c:v>0.45955276237017367</c:v>
                </c:pt>
                <c:pt idx="7">
                  <c:v>0.48737877747800651</c:v>
                </c:pt>
                <c:pt idx="8">
                  <c:v>0.61338617560160791</c:v>
                </c:pt>
                <c:pt idx="9">
                  <c:v>0.39887768525204742</c:v>
                </c:pt>
                <c:pt idx="10">
                  <c:v>0.51907290062767408</c:v>
                </c:pt>
                <c:pt idx="11">
                  <c:v>0.50872725274607433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Patient1_EA!$Q$570:$Q$581</c:f>
              <c:numCache>
                <c:formatCode>General</c:formatCode>
                <c:ptCount val="12"/>
                <c:pt idx="0">
                  <c:v>0.71249877559777219</c:v>
                </c:pt>
                <c:pt idx="1">
                  <c:v>0.7379658541524553</c:v>
                </c:pt>
                <c:pt idx="2">
                  <c:v>0.73643175107330483</c:v>
                </c:pt>
                <c:pt idx="3">
                  <c:v>0.81064815507266141</c:v>
                </c:pt>
                <c:pt idx="4">
                  <c:v>0.74311960607623928</c:v>
                </c:pt>
                <c:pt idx="5">
                  <c:v>0.81145610264176815</c:v>
                </c:pt>
                <c:pt idx="6">
                  <c:v>0.73844853364525709</c:v>
                </c:pt>
                <c:pt idx="7">
                  <c:v>0.81751537901071958</c:v>
                </c:pt>
                <c:pt idx="8">
                  <c:v>1</c:v>
                </c:pt>
                <c:pt idx="9">
                  <c:v>0.95746778222628048</c:v>
                </c:pt>
                <c:pt idx="10">
                  <c:v>0.89986115542696876</c:v>
                </c:pt>
                <c:pt idx="11">
                  <c:v>0.83463440328464755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Patient1_EA!$R$570:$R$581</c:f>
              <c:numCache>
                <c:formatCode>General</c:formatCode>
                <c:ptCount val="12"/>
                <c:pt idx="0">
                  <c:v>0.75058334955389383</c:v>
                </c:pt>
                <c:pt idx="1">
                  <c:v>0.90549164906652235</c:v>
                </c:pt>
                <c:pt idx="2">
                  <c:v>0.78386395049973889</c:v>
                </c:pt>
                <c:pt idx="3">
                  <c:v>0.71965203980647741</c:v>
                </c:pt>
                <c:pt idx="4">
                  <c:v>0.58879000321332797</c:v>
                </c:pt>
                <c:pt idx="5">
                  <c:v>0.71776447255897302</c:v>
                </c:pt>
                <c:pt idx="6">
                  <c:v>0.69628990698743254</c:v>
                </c:pt>
                <c:pt idx="7">
                  <c:v>0.77137524512999012</c:v>
                </c:pt>
                <c:pt idx="8">
                  <c:v>1</c:v>
                </c:pt>
                <c:pt idx="9">
                  <c:v>0.88320118100366618</c:v>
                </c:pt>
                <c:pt idx="10">
                  <c:v>0.91141485950110823</c:v>
                </c:pt>
                <c:pt idx="11">
                  <c:v>0.93091934753708594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Patient1_EA!$S$570:$S$581</c:f>
              <c:numCache>
                <c:formatCode>General</c:formatCode>
                <c:ptCount val="12"/>
                <c:pt idx="0">
                  <c:v>0.84460913272653115</c:v>
                </c:pt>
                <c:pt idx="1">
                  <c:v>0.82401269889063233</c:v>
                </c:pt>
                <c:pt idx="2">
                  <c:v>0.79752603707908265</c:v>
                </c:pt>
                <c:pt idx="3">
                  <c:v>0.79341922089080852</c:v>
                </c:pt>
                <c:pt idx="4">
                  <c:v>0.78593718562043391</c:v>
                </c:pt>
                <c:pt idx="5">
                  <c:v>0.88956900448819964</c:v>
                </c:pt>
                <c:pt idx="6">
                  <c:v>0.84753328121210758</c:v>
                </c:pt>
                <c:pt idx="7">
                  <c:v>0.76410438736150676</c:v>
                </c:pt>
                <c:pt idx="8">
                  <c:v>1</c:v>
                </c:pt>
                <c:pt idx="9">
                  <c:v>0.81956348663441636</c:v>
                </c:pt>
                <c:pt idx="10">
                  <c:v>0.89301962162861193</c:v>
                </c:pt>
                <c:pt idx="11">
                  <c:v>0.84937971729226203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Patient1_EA!$T$570:$T$581</c:f>
              <c:numCache>
                <c:formatCode>General</c:formatCode>
                <c:ptCount val="12"/>
                <c:pt idx="0">
                  <c:v>0.66784878105505718</c:v>
                </c:pt>
                <c:pt idx="1">
                  <c:v>0.87901373971531538</c:v>
                </c:pt>
                <c:pt idx="2">
                  <c:v>0.75048683540918493</c:v>
                </c:pt>
                <c:pt idx="3">
                  <c:v>0.78654168046619954</c:v>
                </c:pt>
                <c:pt idx="4">
                  <c:v>0.8371842292633318</c:v>
                </c:pt>
                <c:pt idx="5">
                  <c:v>0.87276666906402345</c:v>
                </c:pt>
                <c:pt idx="6">
                  <c:v>0.88750421252451683</c:v>
                </c:pt>
                <c:pt idx="7">
                  <c:v>0.83336411384329534</c:v>
                </c:pt>
                <c:pt idx="8">
                  <c:v>0.92190361354338635</c:v>
                </c:pt>
                <c:pt idx="9">
                  <c:v>0.85541899881191219</c:v>
                </c:pt>
                <c:pt idx="10">
                  <c:v>1</c:v>
                </c:pt>
                <c:pt idx="11">
                  <c:v>0.95316506614101815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3680"/>
        <c:axId val="246199936"/>
      </c:lineChart>
      <c:catAx>
        <c:axId val="2553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6199936"/>
        <c:crosses val="autoZero"/>
        <c:auto val="1"/>
        <c:lblAlgn val="ctr"/>
        <c:lblOffset val="100"/>
        <c:noMultiLvlLbl val="0"/>
      </c:catAx>
      <c:valAx>
        <c:axId val="24619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Patient1_EA!$B$548:$B$559</c:f>
              <c:numCache>
                <c:formatCode>General</c:formatCode>
                <c:ptCount val="12"/>
                <c:pt idx="0">
                  <c:v>9.6354158561911216</c:v>
                </c:pt>
                <c:pt idx="1">
                  <c:v>6.8035292327860928</c:v>
                </c:pt>
                <c:pt idx="2">
                  <c:v>8.1184752481566385</c:v>
                </c:pt>
                <c:pt idx="3">
                  <c:v>8.1050794757667344</c:v>
                </c:pt>
                <c:pt idx="4">
                  <c:v>6.4409669040203692</c:v>
                </c:pt>
                <c:pt idx="5">
                  <c:v>8.1209947415689641</c:v>
                </c:pt>
                <c:pt idx="6">
                  <c:v>8.1239678940121287</c:v>
                </c:pt>
                <c:pt idx="7">
                  <c:v>4.1761409847828377</c:v>
                </c:pt>
                <c:pt idx="8">
                  <c:v>11.623481047253209</c:v>
                </c:pt>
                <c:pt idx="9">
                  <c:v>9.2022368900225953</c:v>
                </c:pt>
                <c:pt idx="10">
                  <c:v>8.3259523746900683</c:v>
                </c:pt>
                <c:pt idx="11">
                  <c:v>9.0648616738313414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Patient1_EA!$C$548:$C$559</c:f>
              <c:numCache>
                <c:formatCode>General</c:formatCode>
                <c:ptCount val="12"/>
                <c:pt idx="0">
                  <c:v>-2.9336503272835559</c:v>
                </c:pt>
                <c:pt idx="1">
                  <c:v>-6.037240043747782</c:v>
                </c:pt>
                <c:pt idx="2">
                  <c:v>5.3732342001928703</c:v>
                </c:pt>
                <c:pt idx="3">
                  <c:v>1.1792666349672569</c:v>
                </c:pt>
                <c:pt idx="4">
                  <c:v>1.0564852132637259</c:v>
                </c:pt>
                <c:pt idx="5">
                  <c:v>-0.98823297374578101</c:v>
                </c:pt>
                <c:pt idx="6">
                  <c:v>-4.2413019360227064</c:v>
                </c:pt>
                <c:pt idx="7">
                  <c:v>5.0511740452669623E-2</c:v>
                </c:pt>
                <c:pt idx="8">
                  <c:v>5.662214765970103</c:v>
                </c:pt>
                <c:pt idx="9">
                  <c:v>-5.0264926207758469</c:v>
                </c:pt>
                <c:pt idx="10">
                  <c:v>16.750702607678338</c:v>
                </c:pt>
                <c:pt idx="11">
                  <c:v>-13.58058089428989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Patient1_EA!$D$548:$D$559</c:f>
              <c:numCache>
                <c:formatCode>General</c:formatCode>
                <c:ptCount val="12"/>
                <c:pt idx="0">
                  <c:v>11.07348151729015</c:v>
                </c:pt>
                <c:pt idx="1">
                  <c:v>5.5267170728891939</c:v>
                </c:pt>
                <c:pt idx="2">
                  <c:v>8.0877711744504168</c:v>
                </c:pt>
                <c:pt idx="3">
                  <c:v>13.2683377588999</c:v>
                </c:pt>
                <c:pt idx="4">
                  <c:v>12.78660942666421</c:v>
                </c:pt>
                <c:pt idx="5">
                  <c:v>13.212331409213149</c:v>
                </c:pt>
                <c:pt idx="6">
                  <c:v>13.88797628849025</c:v>
                </c:pt>
                <c:pt idx="7">
                  <c:v>10.96266671059151</c:v>
                </c:pt>
                <c:pt idx="8">
                  <c:v>21.08100127825314</c:v>
                </c:pt>
                <c:pt idx="9">
                  <c:v>14.893703769801331</c:v>
                </c:pt>
                <c:pt idx="10">
                  <c:v>17.172230448267559</c:v>
                </c:pt>
                <c:pt idx="11">
                  <c:v>13.59932232496284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Patient1_EA!$E$548:$E$559</c:f>
              <c:numCache>
                <c:formatCode>General</c:formatCode>
                <c:ptCount val="12"/>
                <c:pt idx="0">
                  <c:v>7.7453142106972521</c:v>
                </c:pt>
                <c:pt idx="1">
                  <c:v>10.75463164626019</c:v>
                </c:pt>
                <c:pt idx="2">
                  <c:v>-5.1716839040295701</c:v>
                </c:pt>
                <c:pt idx="3">
                  <c:v>0.67392462993243607</c:v>
                </c:pt>
                <c:pt idx="4">
                  <c:v>-6.875563611767979</c:v>
                </c:pt>
                <c:pt idx="5">
                  <c:v>12.03887851765896</c:v>
                </c:pt>
                <c:pt idx="6">
                  <c:v>-3.6767099676379669</c:v>
                </c:pt>
                <c:pt idx="7">
                  <c:v>0.32217274834346099</c:v>
                </c:pt>
                <c:pt idx="8">
                  <c:v>0.69614046928467144</c:v>
                </c:pt>
                <c:pt idx="9">
                  <c:v>7.3323966577375703</c:v>
                </c:pt>
                <c:pt idx="10">
                  <c:v>-35.305158291672612</c:v>
                </c:pt>
                <c:pt idx="11">
                  <c:v>14.36007186975702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4192"/>
        <c:axId val="246201088"/>
      </c:lineChart>
      <c:catAx>
        <c:axId val="25530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6201088"/>
        <c:crosses val="autoZero"/>
        <c:auto val="1"/>
        <c:lblAlgn val="ctr"/>
        <c:lblOffset val="100"/>
        <c:noMultiLvlLbl val="0"/>
      </c:catAx>
      <c:valAx>
        <c:axId val="24620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Patient1_EA!$H$409:$H$420</c:f>
              <c:numCache>
                <c:formatCode>General</c:formatCode>
                <c:ptCount val="12"/>
                <c:pt idx="0">
                  <c:v>327.24579469048098</c:v>
                </c:pt>
                <c:pt idx="1">
                  <c:v>83.461944926667314</c:v>
                </c:pt>
                <c:pt idx="2">
                  <c:v>94.579610084940484</c:v>
                </c:pt>
                <c:pt idx="3">
                  <c:v>64.160630491381241</c:v>
                </c:pt>
                <c:pt idx="4">
                  <c:v>254.13654570640369</c:v>
                </c:pt>
                <c:pt idx="5">
                  <c:v>295.1195327053843</c:v>
                </c:pt>
                <c:pt idx="6">
                  <c:v>179.536227182792</c:v>
                </c:pt>
                <c:pt idx="7">
                  <c:v>106.3362317486237</c:v>
                </c:pt>
                <c:pt idx="8">
                  <c:v>78.174555491038163</c:v>
                </c:pt>
                <c:pt idx="9">
                  <c:v>124.1315050733226</c:v>
                </c:pt>
                <c:pt idx="10">
                  <c:v>113.43596425016941</c:v>
                </c:pt>
                <c:pt idx="11">
                  <c:v>80.724073669798528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504"/>
        <c:axId val="126348672"/>
      </c:lineChart>
      <c:catAx>
        <c:axId val="1924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48672"/>
        <c:crosses val="autoZero"/>
        <c:auto val="1"/>
        <c:lblAlgn val="ctr"/>
        <c:lblOffset val="100"/>
        <c:noMultiLvlLbl val="0"/>
      </c:catAx>
      <c:valAx>
        <c:axId val="126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</a:t>
            </a:r>
            <a:r>
              <a:rPr lang="pt-PT" baseline="0"/>
              <a:t> Standing L EC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Patient1_EA!$G$547:$G$558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Patient1_EA!$H$547:$H$558</c:f>
              <c:numCache>
                <c:formatCode>General</c:formatCode>
                <c:ptCount val="12"/>
                <c:pt idx="0">
                  <c:v>501.1524573151728</c:v>
                </c:pt>
                <c:pt idx="1">
                  <c:v>455.66241356343789</c:v>
                </c:pt>
                <c:pt idx="2">
                  <c:v>606.21173592470313</c:v>
                </c:pt>
                <c:pt idx="3">
                  <c:v>492.09538037755851</c:v>
                </c:pt>
                <c:pt idx="4">
                  <c:v>491.02857986333032</c:v>
                </c:pt>
                <c:pt idx="5">
                  <c:v>878.96115244524924</c:v>
                </c:pt>
                <c:pt idx="6">
                  <c:v>981.5279167693202</c:v>
                </c:pt>
                <c:pt idx="7">
                  <c:v>414.90006288250288</c:v>
                </c:pt>
                <c:pt idx="8">
                  <c:v>1052.1883466914071</c:v>
                </c:pt>
                <c:pt idx="9">
                  <c:v>698.5797035492958</c:v>
                </c:pt>
                <c:pt idx="10">
                  <c:v>1010.01648685667</c:v>
                </c:pt>
                <c:pt idx="11">
                  <c:v>807.22669750477269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5216"/>
        <c:axId val="255001728"/>
      </c:lineChart>
      <c:catAx>
        <c:axId val="2553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01728"/>
        <c:crosses val="autoZero"/>
        <c:auto val="1"/>
        <c:lblAlgn val="ctr"/>
        <c:lblOffset val="100"/>
        <c:noMultiLvlLbl val="0"/>
      </c:catAx>
      <c:valAx>
        <c:axId val="2550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Patient1_EA!$M$593:$M$604</c:f>
              <c:numCache>
                <c:formatCode>General</c:formatCode>
                <c:ptCount val="12"/>
                <c:pt idx="0">
                  <c:v>0.77444220020802312</c:v>
                </c:pt>
                <c:pt idx="1">
                  <c:v>0.76334871464046616</c:v>
                </c:pt>
                <c:pt idx="2">
                  <c:v>0.74745402158009955</c:v>
                </c:pt>
                <c:pt idx="3">
                  <c:v>0.77583478881432721</c:v>
                </c:pt>
                <c:pt idx="4">
                  <c:v>0.77252084500395102</c:v>
                </c:pt>
                <c:pt idx="5">
                  <c:v>0.79104560539270985</c:v>
                </c:pt>
                <c:pt idx="6">
                  <c:v>0.88146743880407352</c:v>
                </c:pt>
                <c:pt idx="7">
                  <c:v>0.86147251001317848</c:v>
                </c:pt>
                <c:pt idx="8">
                  <c:v>0.94609049170090853</c:v>
                </c:pt>
                <c:pt idx="9">
                  <c:v>0.97790303937986167</c:v>
                </c:pt>
                <c:pt idx="10">
                  <c:v>1</c:v>
                </c:pt>
                <c:pt idx="11">
                  <c:v>0.99430828293481877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Patient1_EA!$N$593:$N$604</c:f>
              <c:numCache>
                <c:formatCode>General</c:formatCode>
                <c:ptCount val="12"/>
                <c:pt idx="0">
                  <c:v>0.71606533439687459</c:v>
                </c:pt>
                <c:pt idx="1">
                  <c:v>0.74262008984814465</c:v>
                </c:pt>
                <c:pt idx="2">
                  <c:v>0.70104667099462381</c:v>
                </c:pt>
                <c:pt idx="3">
                  <c:v>0.71176880331710835</c:v>
                </c:pt>
                <c:pt idx="4">
                  <c:v>0.75028223668196825</c:v>
                </c:pt>
                <c:pt idx="5">
                  <c:v>0.74369702406511984</c:v>
                </c:pt>
                <c:pt idx="6">
                  <c:v>0.83772688412526908</c:v>
                </c:pt>
                <c:pt idx="7">
                  <c:v>0.76864617211329733</c:v>
                </c:pt>
                <c:pt idx="8">
                  <c:v>0.91215025630381352</c:v>
                </c:pt>
                <c:pt idx="9">
                  <c:v>0.88664972785488827</c:v>
                </c:pt>
                <c:pt idx="10">
                  <c:v>0.91208915984186678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Patient1_EA!$O$593:$O$604</c:f>
              <c:numCache>
                <c:formatCode>General</c:formatCode>
                <c:ptCount val="12"/>
                <c:pt idx="0">
                  <c:v>0.38507124171855722</c:v>
                </c:pt>
                <c:pt idx="1">
                  <c:v>0.29301200747190143</c:v>
                </c:pt>
                <c:pt idx="2">
                  <c:v>0.28507373428245958</c:v>
                </c:pt>
                <c:pt idx="3">
                  <c:v>0.29802893069821002</c:v>
                </c:pt>
                <c:pt idx="4">
                  <c:v>0.2587104601805153</c:v>
                </c:pt>
                <c:pt idx="5">
                  <c:v>0.44889304918094503</c:v>
                </c:pt>
                <c:pt idx="6">
                  <c:v>0.54112413899487144</c:v>
                </c:pt>
                <c:pt idx="7">
                  <c:v>0.37535296637088678</c:v>
                </c:pt>
                <c:pt idx="8">
                  <c:v>0.30118784605468241</c:v>
                </c:pt>
                <c:pt idx="9">
                  <c:v>0.34764695297409842</c:v>
                </c:pt>
                <c:pt idx="10">
                  <c:v>0.39484486493732102</c:v>
                </c:pt>
                <c:pt idx="11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Patient1_EA!$P$593:$P$604</c:f>
              <c:numCache>
                <c:formatCode>General</c:formatCode>
                <c:ptCount val="12"/>
                <c:pt idx="0">
                  <c:v>0.43866592977915309</c:v>
                </c:pt>
                <c:pt idx="1">
                  <c:v>0.33062661459776332</c:v>
                </c:pt>
                <c:pt idx="2">
                  <c:v>0.33546367312367581</c:v>
                </c:pt>
                <c:pt idx="3">
                  <c:v>0.37987690315130551</c:v>
                </c:pt>
                <c:pt idx="4">
                  <c:v>0.38669720355657522</c:v>
                </c:pt>
                <c:pt idx="5">
                  <c:v>0.49348611102100759</c:v>
                </c:pt>
                <c:pt idx="6">
                  <c:v>0.75731908312096974</c:v>
                </c:pt>
                <c:pt idx="7">
                  <c:v>0.51811154997463249</c:v>
                </c:pt>
                <c:pt idx="8">
                  <c:v>0.45968458514945187</c:v>
                </c:pt>
                <c:pt idx="9">
                  <c:v>0.52744834482509817</c:v>
                </c:pt>
                <c:pt idx="10">
                  <c:v>0.49141104429619348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Patient1_EA!$Q$593:$Q$604</c:f>
              <c:numCache>
                <c:formatCode>General</c:formatCode>
                <c:ptCount val="12"/>
                <c:pt idx="0">
                  <c:v>0.78836323061997393</c:v>
                </c:pt>
                <c:pt idx="1">
                  <c:v>0.53958272331647716</c:v>
                </c:pt>
                <c:pt idx="2">
                  <c:v>0.60477678698050541</c:v>
                </c:pt>
                <c:pt idx="3">
                  <c:v>0.53104156312193396</c:v>
                </c:pt>
                <c:pt idx="4">
                  <c:v>0.52071298447325687</c:v>
                </c:pt>
                <c:pt idx="5">
                  <c:v>0.59450724524720633</c:v>
                </c:pt>
                <c:pt idx="6">
                  <c:v>0.90485749268322879</c:v>
                </c:pt>
                <c:pt idx="7">
                  <c:v>0.70476007593455081</c:v>
                </c:pt>
                <c:pt idx="8">
                  <c:v>0.85094896441944989</c:v>
                </c:pt>
                <c:pt idx="9">
                  <c:v>0.76214252267360094</c:v>
                </c:pt>
                <c:pt idx="10">
                  <c:v>0.73273873295159386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Patient1_EA!$R$593:$R$604</c:f>
              <c:numCache>
                <c:formatCode>General</c:formatCode>
                <c:ptCount val="12"/>
                <c:pt idx="0">
                  <c:v>1</c:v>
                </c:pt>
                <c:pt idx="1">
                  <c:v>0.30861450725717571</c:v>
                </c:pt>
                <c:pt idx="2">
                  <c:v>0.45994580776375499</c:v>
                </c:pt>
                <c:pt idx="3">
                  <c:v>0.34131507458321708</c:v>
                </c:pt>
                <c:pt idx="4">
                  <c:v>0.28680104812707907</c:v>
                </c:pt>
                <c:pt idx="5">
                  <c:v>0.37785610942908288</c:v>
                </c:pt>
                <c:pt idx="6">
                  <c:v>0.60764802817222086</c:v>
                </c:pt>
                <c:pt idx="7">
                  <c:v>0.61529783892960832</c:v>
                </c:pt>
                <c:pt idx="8">
                  <c:v>0.75957102558938627</c:v>
                </c:pt>
                <c:pt idx="9">
                  <c:v>0.83401140748281755</c:v>
                </c:pt>
                <c:pt idx="10">
                  <c:v>0.7062658115923226</c:v>
                </c:pt>
                <c:pt idx="11">
                  <c:v>0.90543627112540104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Patient1_EA!$S$593:$S$604</c:f>
              <c:numCache>
                <c:formatCode>General</c:formatCode>
                <c:ptCount val="12"/>
                <c:pt idx="0">
                  <c:v>0.58578842677756326</c:v>
                </c:pt>
                <c:pt idx="1">
                  <c:v>0.53664367082698394</c:v>
                </c:pt>
                <c:pt idx="2">
                  <c:v>0.66792242991046025</c:v>
                </c:pt>
                <c:pt idx="3">
                  <c:v>0.49406479647093449</c:v>
                </c:pt>
                <c:pt idx="4">
                  <c:v>0.56372182913642399</c:v>
                </c:pt>
                <c:pt idx="5">
                  <c:v>0.80892178034795048</c:v>
                </c:pt>
                <c:pt idx="6">
                  <c:v>0.75763125525498465</c:v>
                </c:pt>
                <c:pt idx="7">
                  <c:v>0.74794918282144995</c:v>
                </c:pt>
                <c:pt idx="8">
                  <c:v>0.72735650325556955</c:v>
                </c:pt>
                <c:pt idx="9">
                  <c:v>1</c:v>
                </c:pt>
                <c:pt idx="10">
                  <c:v>0.94543774101820433</c:v>
                </c:pt>
                <c:pt idx="11">
                  <c:v>0.94137076710431589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Patient1_EA!$T$593:$T$604</c:f>
              <c:numCache>
                <c:formatCode>General</c:formatCode>
                <c:ptCount val="12"/>
                <c:pt idx="0">
                  <c:v>0.32528014857307158</c:v>
                </c:pt>
                <c:pt idx="1">
                  <c:v>0.34856152902013809</c:v>
                </c:pt>
                <c:pt idx="2">
                  <c:v>0.70392650258270051</c:v>
                </c:pt>
                <c:pt idx="3">
                  <c:v>0.4997308241471296</c:v>
                </c:pt>
                <c:pt idx="4">
                  <c:v>0.323101120695374</c:v>
                </c:pt>
                <c:pt idx="5">
                  <c:v>0.39660172374657271</c:v>
                </c:pt>
                <c:pt idx="6">
                  <c:v>0.64763121809221325</c:v>
                </c:pt>
                <c:pt idx="7">
                  <c:v>0.65010377637889727</c:v>
                </c:pt>
                <c:pt idx="8">
                  <c:v>0.85044068706336307</c:v>
                </c:pt>
                <c:pt idx="9">
                  <c:v>0.98295321206210207</c:v>
                </c:pt>
                <c:pt idx="10">
                  <c:v>0.76397934818428193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6240"/>
        <c:axId val="255003456"/>
      </c:lineChart>
      <c:catAx>
        <c:axId val="25530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003456"/>
        <c:crosses val="autoZero"/>
        <c:auto val="1"/>
        <c:lblAlgn val="ctr"/>
        <c:lblOffset val="100"/>
        <c:noMultiLvlLbl val="0"/>
      </c:catAx>
      <c:valAx>
        <c:axId val="25500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Patient1_EA!$B$594:$B$603</c:f>
              <c:numCache>
                <c:formatCode>General</c:formatCode>
                <c:ptCount val="10"/>
                <c:pt idx="0">
                  <c:v>2.0082808817212041</c:v>
                </c:pt>
                <c:pt idx="1">
                  <c:v>8.3506508594610391</c:v>
                </c:pt>
                <c:pt idx="2">
                  <c:v>2.3799306484535969</c:v>
                </c:pt>
                <c:pt idx="3">
                  <c:v>10.538571186366431</c:v>
                </c:pt>
                <c:pt idx="4">
                  <c:v>0.98382924698903307</c:v>
                </c:pt>
                <c:pt idx="5">
                  <c:v>1.593931754200776</c:v>
                </c:pt>
                <c:pt idx="6">
                  <c:v>0.90380197453790256</c:v>
                </c:pt>
                <c:pt idx="7">
                  <c:v>3.322367193245733</c:v>
                </c:pt>
                <c:pt idx="8">
                  <c:v>1.9560529996737179</c:v>
                </c:pt>
                <c:pt idx="9">
                  <c:v>2.167896121432753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Patient1_EA!$C$594:$C$603</c:f>
              <c:numCache>
                <c:formatCode>General</c:formatCode>
                <c:ptCount val="10"/>
                <c:pt idx="0">
                  <c:v>-7.8647320885469956</c:v>
                </c:pt>
                <c:pt idx="1">
                  <c:v>-28.111902334740559</c:v>
                </c:pt>
                <c:pt idx="2">
                  <c:v>5.0214747317130461</c:v>
                </c:pt>
                <c:pt idx="3">
                  <c:v>33.105170700123743</c:v>
                </c:pt>
                <c:pt idx="4">
                  <c:v>-1.220901012794267</c:v>
                </c:pt>
                <c:pt idx="5">
                  <c:v>4.9438218965190321</c:v>
                </c:pt>
                <c:pt idx="6">
                  <c:v>4.6356377016866874</c:v>
                </c:pt>
                <c:pt idx="7">
                  <c:v>-10.871294227755561</c:v>
                </c:pt>
                <c:pt idx="8">
                  <c:v>2.6792207737718812</c:v>
                </c:pt>
                <c:pt idx="9">
                  <c:v>-2.0490903088496202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Patient1_EA!$D$594:$D$603</c:f>
              <c:numCache>
                <c:formatCode>General</c:formatCode>
                <c:ptCount val="10"/>
                <c:pt idx="0">
                  <c:v>4.7925584419524032</c:v>
                </c:pt>
                <c:pt idx="1">
                  <c:v>27.660982919388271</c:v>
                </c:pt>
                <c:pt idx="2">
                  <c:v>9.7217913777674951</c:v>
                </c:pt>
                <c:pt idx="3">
                  <c:v>19.38739084953901</c:v>
                </c:pt>
                <c:pt idx="4">
                  <c:v>1.6964506913923161</c:v>
                </c:pt>
                <c:pt idx="5">
                  <c:v>3.2199352133376742</c:v>
                </c:pt>
                <c:pt idx="6">
                  <c:v>1.2072787819467541</c:v>
                </c:pt>
                <c:pt idx="7">
                  <c:v>6.7944844827197217</c:v>
                </c:pt>
                <c:pt idx="8">
                  <c:v>4.2922351752178924</c:v>
                </c:pt>
                <c:pt idx="9">
                  <c:v>3.240020810785786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Patient1_EA!$E$594:$E$603</c:f>
              <c:numCache>
                <c:formatCode>General</c:formatCode>
                <c:ptCount val="10"/>
                <c:pt idx="0">
                  <c:v>17.737953105990719</c:v>
                </c:pt>
                <c:pt idx="1">
                  <c:v>93.278632988552516</c:v>
                </c:pt>
                <c:pt idx="2">
                  <c:v>-48.012538445010577</c:v>
                </c:pt>
                <c:pt idx="3">
                  <c:v>-73.19554134552773</c:v>
                </c:pt>
                <c:pt idx="4">
                  <c:v>2.6426290181078058</c:v>
                </c:pt>
                <c:pt idx="5">
                  <c:v>-6.5116595755759281</c:v>
                </c:pt>
                <c:pt idx="6">
                  <c:v>-1.98164436649625</c:v>
                </c:pt>
                <c:pt idx="7">
                  <c:v>21.177390890591511</c:v>
                </c:pt>
                <c:pt idx="8">
                  <c:v>-5.194261692036644</c:v>
                </c:pt>
                <c:pt idx="9">
                  <c:v>3.800435480988265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06752"/>
        <c:axId val="255005760"/>
      </c:lineChart>
      <c:catAx>
        <c:axId val="255306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005760"/>
        <c:crosses val="autoZero"/>
        <c:auto val="1"/>
        <c:lblAlgn val="ctr"/>
        <c:lblOffset val="100"/>
        <c:noMultiLvlLbl val="0"/>
      </c:catAx>
      <c:valAx>
        <c:axId val="255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Reach  R - Area COP</a:t>
            </a:r>
          </a:p>
        </c:rich>
      </c:tx>
      <c:layout>
        <c:manualLayout>
          <c:xMode val="edge"/>
          <c:yMode val="edge"/>
          <c:x val="0.36285411198600176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Patient1_EA!$H$593:$H$602</c:f>
              <c:numCache>
                <c:formatCode>General</c:formatCode>
                <c:ptCount val="10"/>
                <c:pt idx="0">
                  <c:v>39.846479629953393</c:v>
                </c:pt>
                <c:pt idx="1">
                  <c:v>405.97742914884248</c:v>
                </c:pt>
                <c:pt idx="2">
                  <c:v>277.85413236618581</c:v>
                </c:pt>
                <c:pt idx="3">
                  <c:v>243.1241569253142</c:v>
                </c:pt>
                <c:pt idx="4">
                  <c:v>22.32519044304248</c:v>
                </c:pt>
                <c:pt idx="5">
                  <c:v>34.599440804763539</c:v>
                </c:pt>
                <c:pt idx="6">
                  <c:v>3.904576986844742</c:v>
                </c:pt>
                <c:pt idx="7">
                  <c:v>57.012524480541479</c:v>
                </c:pt>
                <c:pt idx="8">
                  <c:v>24.860318365473809</c:v>
                </c:pt>
                <c:pt idx="9">
                  <c:v>29.472665731931151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25376"/>
        <c:axId val="255008064"/>
      </c:lineChart>
      <c:catAx>
        <c:axId val="255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08064"/>
        <c:crosses val="autoZero"/>
        <c:auto val="1"/>
        <c:lblAlgn val="ctr"/>
        <c:lblOffset val="100"/>
        <c:noMultiLvlLbl val="0"/>
      </c:catAx>
      <c:valAx>
        <c:axId val="255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Patient1_EA!$M$547:$M$556</c:f>
              <c:numCache>
                <c:formatCode>General</c:formatCode>
                <c:ptCount val="10"/>
                <c:pt idx="0">
                  <c:v>0.78954399661000996</c:v>
                </c:pt>
                <c:pt idx="1">
                  <c:v>1</c:v>
                </c:pt>
                <c:pt idx="2">
                  <c:v>0.73602989377571604</c:v>
                </c:pt>
                <c:pt idx="3">
                  <c:v>0.80510801802950482</c:v>
                </c:pt>
                <c:pt idx="4">
                  <c:v>0.71411281864992326</c:v>
                </c:pt>
                <c:pt idx="5">
                  <c:v>0.74359262530081227</c:v>
                </c:pt>
                <c:pt idx="6">
                  <c:v>0.7451005172471723</c:v>
                </c:pt>
                <c:pt idx="7">
                  <c:v>0.70527049360171234</c:v>
                </c:pt>
                <c:pt idx="8">
                  <c:v>0.73605633627390687</c:v>
                </c:pt>
                <c:pt idx="9">
                  <c:v>0.7321875683230431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Patient1_EA!$N$547:$N$556</c:f>
              <c:numCache>
                <c:formatCode>General</c:formatCode>
                <c:ptCount val="10"/>
                <c:pt idx="0">
                  <c:v>0.72295748448593666</c:v>
                </c:pt>
                <c:pt idx="1">
                  <c:v>1</c:v>
                </c:pt>
                <c:pt idx="2">
                  <c:v>0.64443982549802803</c:v>
                </c:pt>
                <c:pt idx="3">
                  <c:v>0.75628422116056071</c:v>
                </c:pt>
                <c:pt idx="4">
                  <c:v>0.6843433678534997</c:v>
                </c:pt>
                <c:pt idx="5">
                  <c:v>0.70447479096183929</c:v>
                </c:pt>
                <c:pt idx="6">
                  <c:v>0.70824830340523792</c:v>
                </c:pt>
                <c:pt idx="7">
                  <c:v>0.67045331561538291</c:v>
                </c:pt>
                <c:pt idx="8">
                  <c:v>0.67231338073196589</c:v>
                </c:pt>
                <c:pt idx="9">
                  <c:v>0.66440023365563483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Patient1_EA!$O$547:$O$556</c:f>
              <c:numCache>
                <c:formatCode>General</c:formatCode>
                <c:ptCount val="10"/>
                <c:pt idx="0">
                  <c:v>0.49962255496066649</c:v>
                </c:pt>
                <c:pt idx="1">
                  <c:v>1</c:v>
                </c:pt>
                <c:pt idx="2">
                  <c:v>0.86574647395860249</c:v>
                </c:pt>
                <c:pt idx="3">
                  <c:v>0.60531587140597276</c:v>
                </c:pt>
                <c:pt idx="4">
                  <c:v>0.40812793342810749</c:v>
                </c:pt>
                <c:pt idx="5">
                  <c:v>0.28907065257036868</c:v>
                </c:pt>
                <c:pt idx="6">
                  <c:v>0.27774442279031902</c:v>
                </c:pt>
                <c:pt idx="7">
                  <c:v>0.25616628948068842</c:v>
                </c:pt>
                <c:pt idx="8">
                  <c:v>0.27986411739871908</c:v>
                </c:pt>
                <c:pt idx="9">
                  <c:v>0.31580231018770322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Patient1_EA!$P$547:$P$556</c:f>
              <c:numCache>
                <c:formatCode>General</c:formatCode>
                <c:ptCount val="10"/>
                <c:pt idx="0">
                  <c:v>0.73552915177047395</c:v>
                </c:pt>
                <c:pt idx="1">
                  <c:v>1</c:v>
                </c:pt>
                <c:pt idx="2">
                  <c:v>0.81165020191998594</c:v>
                </c:pt>
                <c:pt idx="3">
                  <c:v>0.64972006351685518</c:v>
                </c:pt>
                <c:pt idx="4">
                  <c:v>0.37868249431775097</c:v>
                </c:pt>
                <c:pt idx="5">
                  <c:v>0.33757799212783429</c:v>
                </c:pt>
                <c:pt idx="6">
                  <c:v>0.28757672039347199</c:v>
                </c:pt>
                <c:pt idx="7">
                  <c:v>0.25854662645445919</c:v>
                </c:pt>
                <c:pt idx="8">
                  <c:v>0.30835364214177841</c:v>
                </c:pt>
                <c:pt idx="9">
                  <c:v>0.3460391123103857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Patient1_EA!$Q$547:$Q$556</c:f>
              <c:numCache>
                <c:formatCode>General</c:formatCode>
                <c:ptCount val="10"/>
                <c:pt idx="0">
                  <c:v>0.67334962692934108</c:v>
                </c:pt>
                <c:pt idx="1">
                  <c:v>0.88937220740617773</c:v>
                </c:pt>
                <c:pt idx="2">
                  <c:v>1</c:v>
                </c:pt>
                <c:pt idx="3">
                  <c:v>0.57868589147370808</c:v>
                </c:pt>
                <c:pt idx="4">
                  <c:v>0.223315701188321</c:v>
                </c:pt>
                <c:pt idx="5">
                  <c:v>0.221036091586853</c:v>
                </c:pt>
                <c:pt idx="6">
                  <c:v>0.24724271868734091</c:v>
                </c:pt>
                <c:pt idx="7">
                  <c:v>0.2922644260136526</c:v>
                </c:pt>
                <c:pt idx="8">
                  <c:v>0.39911589295469568</c:v>
                </c:pt>
                <c:pt idx="9">
                  <c:v>0.50176811912193564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Patient1_EA!$R$547:$R$556</c:f>
              <c:numCache>
                <c:formatCode>General</c:formatCode>
                <c:ptCount val="10"/>
                <c:pt idx="0">
                  <c:v>0.30118341775896529</c:v>
                </c:pt>
                <c:pt idx="1">
                  <c:v>0.67468904945917008</c:v>
                </c:pt>
                <c:pt idx="2">
                  <c:v>1</c:v>
                </c:pt>
                <c:pt idx="3">
                  <c:v>0.6355310486849669</c:v>
                </c:pt>
                <c:pt idx="4">
                  <c:v>0.2299499113249836</c:v>
                </c:pt>
                <c:pt idx="5">
                  <c:v>0.25246290769192098</c:v>
                </c:pt>
                <c:pt idx="6">
                  <c:v>0.26196732331851957</c:v>
                </c:pt>
                <c:pt idx="7">
                  <c:v>0.2674926651864149</c:v>
                </c:pt>
                <c:pt idx="8">
                  <c:v>0.32758601417213379</c:v>
                </c:pt>
                <c:pt idx="9">
                  <c:v>0.48980996073951549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Patient1_EA!$S$547:$S$556</c:f>
              <c:numCache>
                <c:formatCode>General</c:formatCode>
                <c:ptCount val="10"/>
                <c:pt idx="0">
                  <c:v>0.60511778727263466</c:v>
                </c:pt>
                <c:pt idx="1">
                  <c:v>0.62883103134821261</c:v>
                </c:pt>
                <c:pt idx="2">
                  <c:v>1</c:v>
                </c:pt>
                <c:pt idx="3">
                  <c:v>0.79117889386002704</c:v>
                </c:pt>
                <c:pt idx="4">
                  <c:v>0.21503286984131589</c:v>
                </c:pt>
                <c:pt idx="5">
                  <c:v>0.2252672148741017</c:v>
                </c:pt>
                <c:pt idx="6">
                  <c:v>0.21874853328130761</c:v>
                </c:pt>
                <c:pt idx="7">
                  <c:v>0.21192696080684401</c:v>
                </c:pt>
                <c:pt idx="8">
                  <c:v>0.42464860074008581</c:v>
                </c:pt>
                <c:pt idx="9">
                  <c:v>0.49721961120523173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Patient1_EA!$T$547:$T$556</c:f>
              <c:numCache>
                <c:formatCode>General</c:formatCode>
                <c:ptCount val="10"/>
                <c:pt idx="0">
                  <c:v>0.32880600982523939</c:v>
                </c:pt>
                <c:pt idx="1">
                  <c:v>0.74217503005341356</c:v>
                </c:pt>
                <c:pt idx="2">
                  <c:v>1</c:v>
                </c:pt>
                <c:pt idx="3">
                  <c:v>0.86700482171966842</c:v>
                </c:pt>
                <c:pt idx="4">
                  <c:v>0.28081223801994393</c:v>
                </c:pt>
                <c:pt idx="5">
                  <c:v>0.27086040944527051</c:v>
                </c:pt>
                <c:pt idx="6">
                  <c:v>0.26233823088618041</c:v>
                </c:pt>
                <c:pt idx="7">
                  <c:v>0.25651042771319482</c:v>
                </c:pt>
                <c:pt idx="8">
                  <c:v>0.33147703784701199</c:v>
                </c:pt>
                <c:pt idx="9">
                  <c:v>0.4338875551758164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27424"/>
        <c:axId val="255493248"/>
      </c:lineChart>
      <c:catAx>
        <c:axId val="25552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493248"/>
        <c:crosses val="autoZero"/>
        <c:auto val="1"/>
        <c:lblAlgn val="ctr"/>
        <c:lblOffset val="100"/>
        <c:noMultiLvlLbl val="0"/>
      </c:catAx>
      <c:valAx>
        <c:axId val="25549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5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Patient1_EA!$B$21</c:f>
              <c:numCache>
                <c:formatCode>General</c:formatCode>
                <c:ptCount val="1"/>
                <c:pt idx="0">
                  <c:v>11.556228053186731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Patient1_EA!$C$21</c:f>
              <c:numCache>
                <c:formatCode>General</c:formatCode>
                <c:ptCount val="1"/>
                <c:pt idx="0">
                  <c:v>8.6277149493115122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Patient1_EA!$B$22</c:f>
              <c:numCache>
                <c:formatCode>General</c:formatCode>
                <c:ptCount val="1"/>
                <c:pt idx="0">
                  <c:v>16.59325115689629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Patient1_EA!$C$22</c:f>
              <c:numCache>
                <c:formatCode>General</c:formatCode>
                <c:ptCount val="1"/>
                <c:pt idx="0">
                  <c:v>40.978776921935662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Patient1_EA!$B$23</c:f>
              <c:numCache>
                <c:formatCode>General</c:formatCode>
                <c:ptCount val="1"/>
                <c:pt idx="0">
                  <c:v>9.6954018941116829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Patient1_EA!$C$23</c:f>
              <c:numCache>
                <c:formatCode>General</c:formatCode>
                <c:ptCount val="1"/>
                <c:pt idx="0">
                  <c:v>11.932091344761851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Patient1_EA!$B$24</c:f>
              <c:numCache>
                <c:formatCode>General</c:formatCode>
                <c:ptCount val="1"/>
                <c:pt idx="0">
                  <c:v>6.5347023244861262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Patient1_EA!$C$24</c:f>
              <c:numCache>
                <c:formatCode>General</c:formatCode>
                <c:ptCount val="1"/>
                <c:pt idx="0">
                  <c:v>8.1462737026052281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95552"/>
        <c:axId val="255496128"/>
      </c:scatterChart>
      <c:valAx>
        <c:axId val="2554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496128"/>
        <c:crosses val="autoZero"/>
        <c:crossBetween val="midCat"/>
      </c:valAx>
      <c:valAx>
        <c:axId val="25549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49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Patient1_EA!$B$73</c:f>
              <c:numCache>
                <c:formatCode>General</c:formatCode>
                <c:ptCount val="1"/>
                <c:pt idx="0">
                  <c:v>10.555664175869399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Patient1_EA!$C$73</c:f>
              <c:numCache>
                <c:formatCode>General</c:formatCode>
                <c:ptCount val="1"/>
                <c:pt idx="0">
                  <c:v>8.3011443437975885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Patient1_EA!$B$74</c:f>
              <c:numCache>
                <c:formatCode>General</c:formatCode>
                <c:ptCount val="1"/>
                <c:pt idx="0">
                  <c:v>19.181590768392631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Patient1_EA!$C$74</c:f>
              <c:numCache>
                <c:formatCode>General</c:formatCode>
                <c:ptCount val="1"/>
                <c:pt idx="0">
                  <c:v>65.81932410383186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Patient1_EA!$B$75</c:f>
              <c:numCache>
                <c:formatCode>General</c:formatCode>
                <c:ptCount val="1"/>
                <c:pt idx="0">
                  <c:v>10.547145120949009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Patient1_EA!$C$75</c:f>
              <c:numCache>
                <c:formatCode>General</c:formatCode>
                <c:ptCount val="1"/>
                <c:pt idx="0">
                  <c:v>12.00545109994707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Patient1_EA!$B$76</c:f>
              <c:numCache>
                <c:formatCode>General</c:formatCode>
                <c:ptCount val="1"/>
                <c:pt idx="0">
                  <c:v>7.7387108928779522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Patient1_EA!$C$76</c:f>
              <c:numCache>
                <c:formatCode>General</c:formatCode>
                <c:ptCount val="1"/>
                <c:pt idx="0">
                  <c:v>8.0761541311541052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99008"/>
        <c:axId val="255499584"/>
      </c:scatterChart>
      <c:valAx>
        <c:axId val="2554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499584"/>
        <c:crosses val="autoZero"/>
        <c:crossBetween val="midCat"/>
      </c:valAx>
      <c:valAx>
        <c:axId val="25549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49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Patient1_EA!$B$86</c:f>
              <c:numCache>
                <c:formatCode>General</c:formatCode>
                <c:ptCount val="1"/>
                <c:pt idx="0">
                  <c:v>13.155755042449281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Patient1_EA!$C$86</c:f>
              <c:numCache>
                <c:formatCode>General</c:formatCode>
                <c:ptCount val="1"/>
                <c:pt idx="0">
                  <c:v>10.91765995457356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Patient1_EA!$B$87</c:f>
              <c:numCache>
                <c:formatCode>General</c:formatCode>
                <c:ptCount val="1"/>
                <c:pt idx="0">
                  <c:v>82.720316177730453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Patient1_EA!$C$87</c:f>
              <c:numCache>
                <c:formatCode>General</c:formatCode>
                <c:ptCount val="1"/>
                <c:pt idx="0">
                  <c:v>110.2758713025744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Patient1_EA!$B$88</c:f>
              <c:numCache>
                <c:formatCode>General</c:formatCode>
                <c:ptCount val="1"/>
                <c:pt idx="0">
                  <c:v>43.823732922106203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Patient1_EA!$C$88</c:f>
              <c:numCache>
                <c:formatCode>General</c:formatCode>
                <c:ptCount val="1"/>
                <c:pt idx="0">
                  <c:v>40.862395072905073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Patient1_EA!$B$89</c:f>
              <c:numCache>
                <c:formatCode>General</c:formatCode>
                <c:ptCount val="1"/>
                <c:pt idx="0">
                  <c:v>18.815372944193239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Patient1_EA!$C$89</c:f>
              <c:numCache>
                <c:formatCode>General</c:formatCode>
                <c:ptCount val="1"/>
                <c:pt idx="0">
                  <c:v>37.340655878936339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48128"/>
        <c:axId val="276048704"/>
      </c:scatterChart>
      <c:valAx>
        <c:axId val="2760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6048704"/>
        <c:crosses val="autoZero"/>
        <c:crossBetween val="midCat"/>
      </c:valAx>
      <c:valAx>
        <c:axId val="27604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604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Patient2_EA!$B$410:$B$421</c:f>
              <c:numCache>
                <c:formatCode>General</c:formatCode>
                <c:ptCount val="12"/>
                <c:pt idx="0">
                  <c:v>3.0395273145516151</c:v>
                </c:pt>
                <c:pt idx="1">
                  <c:v>2.4111224384737469</c:v>
                </c:pt>
                <c:pt idx="2">
                  <c:v>4.4768802192890851</c:v>
                </c:pt>
                <c:pt idx="3">
                  <c:v>2.9937912181281132</c:v>
                </c:pt>
                <c:pt idx="4">
                  <c:v>4.3575439189137901</c:v>
                </c:pt>
                <c:pt idx="5">
                  <c:v>4.5437772480311702</c:v>
                </c:pt>
                <c:pt idx="6">
                  <c:v>2.8368906275094412</c:v>
                </c:pt>
                <c:pt idx="7">
                  <c:v>6.3895601103363688</c:v>
                </c:pt>
                <c:pt idx="8">
                  <c:v>6.2743878199784113</c:v>
                </c:pt>
                <c:pt idx="9">
                  <c:v>3.9525581884844572</c:v>
                </c:pt>
                <c:pt idx="10">
                  <c:v>2.7342710603968219</c:v>
                </c:pt>
                <c:pt idx="11">
                  <c:v>6.1691401415782821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Patient2_EA!$C$410:$C$421</c:f>
              <c:numCache>
                <c:formatCode>General</c:formatCode>
                <c:ptCount val="12"/>
                <c:pt idx="0">
                  <c:v>1.9453616915420191</c:v>
                </c:pt>
                <c:pt idx="1">
                  <c:v>1.271232693916021</c:v>
                </c:pt>
                <c:pt idx="2">
                  <c:v>-1.0665245278315969</c:v>
                </c:pt>
                <c:pt idx="3">
                  <c:v>-0.93753774543286561</c:v>
                </c:pt>
                <c:pt idx="4">
                  <c:v>5.9312269394684702E-2</c:v>
                </c:pt>
                <c:pt idx="5">
                  <c:v>0.1734548098307005</c:v>
                </c:pt>
                <c:pt idx="6">
                  <c:v>0.79118346649365356</c:v>
                </c:pt>
                <c:pt idx="7">
                  <c:v>-0.12773153538914919</c:v>
                </c:pt>
                <c:pt idx="8">
                  <c:v>2.284046302883445</c:v>
                </c:pt>
                <c:pt idx="9">
                  <c:v>-1.495376522283655</c:v>
                </c:pt>
                <c:pt idx="10">
                  <c:v>3.115980995323572</c:v>
                </c:pt>
                <c:pt idx="11">
                  <c:v>-3.7197310882321322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Patient2_EA!$D$410:$D$421</c:f>
              <c:numCache>
                <c:formatCode>General</c:formatCode>
                <c:ptCount val="12"/>
                <c:pt idx="0">
                  <c:v>3.4069180392794891</c:v>
                </c:pt>
                <c:pt idx="1">
                  <c:v>5.0897062769051162</c:v>
                </c:pt>
                <c:pt idx="2">
                  <c:v>5.9529032578323768</c:v>
                </c:pt>
                <c:pt idx="3">
                  <c:v>4.4531900664127866</c:v>
                </c:pt>
                <c:pt idx="4">
                  <c:v>8.8879589248930593</c:v>
                </c:pt>
                <c:pt idx="5">
                  <c:v>7.2134446983799529</c:v>
                </c:pt>
                <c:pt idx="6">
                  <c:v>5.4145451047067601</c:v>
                </c:pt>
                <c:pt idx="7">
                  <c:v>6.4474418584827644</c:v>
                </c:pt>
                <c:pt idx="8">
                  <c:v>7.5498682218963102</c:v>
                </c:pt>
                <c:pt idx="9">
                  <c:v>4.862796468673813</c:v>
                </c:pt>
                <c:pt idx="10">
                  <c:v>4.5055797361671024</c:v>
                </c:pt>
                <c:pt idx="11">
                  <c:v>8.1569672621163392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Patient2_EA!$E$410:$E$421</c:f>
              <c:numCache>
                <c:formatCode>General</c:formatCode>
                <c:ptCount val="12"/>
                <c:pt idx="0">
                  <c:v>1.519495539595239</c:v>
                </c:pt>
                <c:pt idx="1">
                  <c:v>-2.0672156245459701</c:v>
                </c:pt>
                <c:pt idx="2">
                  <c:v>5.1802597170814373</c:v>
                </c:pt>
                <c:pt idx="3">
                  <c:v>1.961568502756831</c:v>
                </c:pt>
                <c:pt idx="4">
                  <c:v>-2.4805076702230848</c:v>
                </c:pt>
                <c:pt idx="5">
                  <c:v>1.629124683970921</c:v>
                </c:pt>
                <c:pt idx="6">
                  <c:v>-7.8398675006164531</c:v>
                </c:pt>
                <c:pt idx="7">
                  <c:v>6.7051522991942791</c:v>
                </c:pt>
                <c:pt idx="8">
                  <c:v>-4.4714478506203497</c:v>
                </c:pt>
                <c:pt idx="9">
                  <c:v>-1.3582268844812631</c:v>
                </c:pt>
                <c:pt idx="10">
                  <c:v>-2.400038142270692</c:v>
                </c:pt>
                <c:pt idx="11">
                  <c:v>2.9970923767902939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57472"/>
        <c:axId val="276051584"/>
      </c:lineChart>
      <c:catAx>
        <c:axId val="25565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6051584"/>
        <c:crosses val="autoZero"/>
        <c:auto val="1"/>
        <c:lblAlgn val="ctr"/>
        <c:lblOffset val="100"/>
        <c:noMultiLvlLbl val="0"/>
      </c:catAx>
      <c:valAx>
        <c:axId val="27605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56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Patient2_EA!$H$409:$H$420</c:f>
              <c:numCache>
                <c:formatCode>General</c:formatCode>
                <c:ptCount val="12"/>
                <c:pt idx="0">
                  <c:v>167.52558048056241</c:v>
                </c:pt>
                <c:pt idx="1">
                  <c:v>136.77453519200029</c:v>
                </c:pt>
                <c:pt idx="2">
                  <c:v>151.13067031999611</c:v>
                </c:pt>
                <c:pt idx="3">
                  <c:v>150.6474469703326</c:v>
                </c:pt>
                <c:pt idx="4">
                  <c:v>196.78271294287271</c:v>
                </c:pt>
                <c:pt idx="5">
                  <c:v>286.5780939008946</c:v>
                </c:pt>
                <c:pt idx="6">
                  <c:v>184.78575602061079</c:v>
                </c:pt>
                <c:pt idx="7">
                  <c:v>459.39776720299182</c:v>
                </c:pt>
                <c:pt idx="8">
                  <c:v>297.06396808762628</c:v>
                </c:pt>
                <c:pt idx="9">
                  <c:v>156.18606018471169</c:v>
                </c:pt>
                <c:pt idx="10">
                  <c:v>84.202950379254986</c:v>
                </c:pt>
                <c:pt idx="11">
                  <c:v>233.47022628645021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59008"/>
        <c:axId val="244260864"/>
      </c:lineChart>
      <c:catAx>
        <c:axId val="2556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60864"/>
        <c:crosses val="autoZero"/>
        <c:auto val="1"/>
        <c:lblAlgn val="ctr"/>
        <c:lblOffset val="100"/>
        <c:noMultiLvlLbl val="0"/>
      </c:catAx>
      <c:valAx>
        <c:axId val="2442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Patient1_EA!$M$409:$M$420</c:f>
              <c:numCache>
                <c:formatCode>General</c:formatCode>
                <c:ptCount val="12"/>
                <c:pt idx="0">
                  <c:v>0.96614749385471932</c:v>
                </c:pt>
                <c:pt idx="1">
                  <c:v>0.93103473167332595</c:v>
                </c:pt>
                <c:pt idx="2">
                  <c:v>0.95614579311428838</c:v>
                </c:pt>
                <c:pt idx="3">
                  <c:v>0.92487724289821938</c:v>
                </c:pt>
                <c:pt idx="4">
                  <c:v>0.91221263364285354</c:v>
                </c:pt>
                <c:pt idx="5">
                  <c:v>0.92414749245226524</c:v>
                </c:pt>
                <c:pt idx="6">
                  <c:v>0.90106382781498884</c:v>
                </c:pt>
                <c:pt idx="7">
                  <c:v>0.92355823442374174</c:v>
                </c:pt>
                <c:pt idx="8">
                  <c:v>0.94279363652842696</c:v>
                </c:pt>
                <c:pt idx="9">
                  <c:v>0.96310489264310806</c:v>
                </c:pt>
                <c:pt idx="10">
                  <c:v>1</c:v>
                </c:pt>
                <c:pt idx="11">
                  <c:v>0.97905316617903737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Patient1_EA!$N$409:$N$420</c:f>
              <c:numCache>
                <c:formatCode>General</c:formatCode>
                <c:ptCount val="12"/>
                <c:pt idx="0">
                  <c:v>1</c:v>
                </c:pt>
                <c:pt idx="1">
                  <c:v>0.87968984878342582</c:v>
                </c:pt>
                <c:pt idx="2">
                  <c:v>0.94601821167865452</c:v>
                </c:pt>
                <c:pt idx="3">
                  <c:v>0.94708652967331075</c:v>
                </c:pt>
                <c:pt idx="4">
                  <c:v>0.94220953359102233</c:v>
                </c:pt>
                <c:pt idx="5">
                  <c:v>0.91740351920813812</c:v>
                </c:pt>
                <c:pt idx="6">
                  <c:v>0.98040152625202792</c:v>
                </c:pt>
                <c:pt idx="7">
                  <c:v>0.94718691547373468</c:v>
                </c:pt>
                <c:pt idx="8">
                  <c:v>0.90186367526244804</c:v>
                </c:pt>
                <c:pt idx="9">
                  <c:v>0.95057815186245409</c:v>
                </c:pt>
                <c:pt idx="10">
                  <c:v>0.96878180682792203</c:v>
                </c:pt>
                <c:pt idx="11">
                  <c:v>0.95455588769193589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Patient1_EA!$O$409:$O$420</c:f>
              <c:numCache>
                <c:formatCode>General</c:formatCode>
                <c:ptCount val="12"/>
                <c:pt idx="0">
                  <c:v>0.75225534923726167</c:v>
                </c:pt>
                <c:pt idx="1">
                  <c:v>0.69651644311528671</c:v>
                </c:pt>
                <c:pt idx="2">
                  <c:v>0.7223771507106973</c:v>
                </c:pt>
                <c:pt idx="3">
                  <c:v>0.67339059380576693</c:v>
                </c:pt>
                <c:pt idx="4">
                  <c:v>1</c:v>
                </c:pt>
                <c:pt idx="5">
                  <c:v>0.8464367110752854</c:v>
                </c:pt>
                <c:pt idx="6">
                  <c:v>0.71231479320703661</c:v>
                </c:pt>
                <c:pt idx="7">
                  <c:v>0.69228926058325191</c:v>
                </c:pt>
                <c:pt idx="8">
                  <c:v>0.75932669107742401</c:v>
                </c:pt>
                <c:pt idx="9">
                  <c:v>0.75103202139109593</c:v>
                </c:pt>
                <c:pt idx="10">
                  <c:v>0.66884519248819663</c:v>
                </c:pt>
                <c:pt idx="11">
                  <c:v>0.81578288627533968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Patient1_EA!$P$409:$P$420</c:f>
              <c:numCache>
                <c:formatCode>General</c:formatCode>
                <c:ptCount val="12"/>
                <c:pt idx="0">
                  <c:v>0.79877745349243634</c:v>
                </c:pt>
                <c:pt idx="1">
                  <c:v>0.84009946785719847</c:v>
                </c:pt>
                <c:pt idx="2">
                  <c:v>0.79494184984260507</c:v>
                </c:pt>
                <c:pt idx="3">
                  <c:v>1</c:v>
                </c:pt>
                <c:pt idx="4">
                  <c:v>0.85447093010128838</c:v>
                </c:pt>
                <c:pt idx="5">
                  <c:v>0.77586433145724321</c:v>
                </c:pt>
                <c:pt idx="6">
                  <c:v>0.81811319110384662</c:v>
                </c:pt>
                <c:pt idx="7">
                  <c:v>0.84646976431862131</c:v>
                </c:pt>
                <c:pt idx="8">
                  <c:v>0.79244006126853261</c:v>
                </c:pt>
                <c:pt idx="9">
                  <c:v>0.81895238877466725</c:v>
                </c:pt>
                <c:pt idx="10">
                  <c:v>0.74976737000005456</c:v>
                </c:pt>
                <c:pt idx="11">
                  <c:v>0.80277103357214186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Patient1_EA!$Q$409:$Q$420</c:f>
              <c:numCache>
                <c:formatCode>General</c:formatCode>
                <c:ptCount val="12"/>
                <c:pt idx="0">
                  <c:v>0.93929902178480529</c:v>
                </c:pt>
                <c:pt idx="1">
                  <c:v>0.90886063626538349</c:v>
                </c:pt>
                <c:pt idx="2">
                  <c:v>0.91299552431776654</c:v>
                </c:pt>
                <c:pt idx="3">
                  <c:v>0.93318159240918275</c:v>
                </c:pt>
                <c:pt idx="4">
                  <c:v>1</c:v>
                </c:pt>
                <c:pt idx="5">
                  <c:v>0.92055796175208937</c:v>
                </c:pt>
                <c:pt idx="6">
                  <c:v>0.93852955026605989</c:v>
                </c:pt>
                <c:pt idx="7">
                  <c:v>0.90949337201561775</c:v>
                </c:pt>
                <c:pt idx="8">
                  <c:v>0.88278057296223478</c:v>
                </c:pt>
                <c:pt idx="9">
                  <c:v>0.84306438173450027</c:v>
                </c:pt>
                <c:pt idx="10">
                  <c:v>0.924897185835869</c:v>
                </c:pt>
                <c:pt idx="11">
                  <c:v>0.93734033289547369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Patient1_EA!$R$409:$R$420</c:f>
              <c:numCache>
                <c:formatCode>General</c:formatCode>
                <c:ptCount val="12"/>
                <c:pt idx="0">
                  <c:v>1</c:v>
                </c:pt>
                <c:pt idx="1">
                  <c:v>0.79652244533834649</c:v>
                </c:pt>
                <c:pt idx="2">
                  <c:v>0.66572430388617532</c:v>
                </c:pt>
                <c:pt idx="3">
                  <c:v>0.77462217461557625</c:v>
                </c:pt>
                <c:pt idx="4">
                  <c:v>0.85795379884698597</c:v>
                </c:pt>
                <c:pt idx="5">
                  <c:v>0.88285124536915982</c:v>
                </c:pt>
                <c:pt idx="6">
                  <c:v>0.8447395785466546</c:v>
                </c:pt>
                <c:pt idx="7">
                  <c:v>0.7790422200517465</c:v>
                </c:pt>
                <c:pt idx="8">
                  <c:v>0.77825391861006676</c:v>
                </c:pt>
                <c:pt idx="9">
                  <c:v>0.77949687293890735</c:v>
                </c:pt>
                <c:pt idx="10">
                  <c:v>0.76828034507772158</c:v>
                </c:pt>
                <c:pt idx="11">
                  <c:v>0.78923150674198839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Patient1_EA!$S$409:$S$420</c:f>
              <c:numCache>
                <c:formatCode>General</c:formatCode>
                <c:ptCount val="12"/>
                <c:pt idx="0">
                  <c:v>0.92679062684750768</c:v>
                </c:pt>
                <c:pt idx="1">
                  <c:v>0.87453423481313985</c:v>
                </c:pt>
                <c:pt idx="2">
                  <c:v>0.8832210600091388</c:v>
                </c:pt>
                <c:pt idx="3">
                  <c:v>0.87016900432649491</c:v>
                </c:pt>
                <c:pt idx="4">
                  <c:v>0.89770311078018017</c:v>
                </c:pt>
                <c:pt idx="5">
                  <c:v>0.94553094435773644</c:v>
                </c:pt>
                <c:pt idx="6">
                  <c:v>0.86493964706714355</c:v>
                </c:pt>
                <c:pt idx="7">
                  <c:v>0.86477542562841614</c:v>
                </c:pt>
                <c:pt idx="8">
                  <c:v>0.8736709781899874</c:v>
                </c:pt>
                <c:pt idx="9">
                  <c:v>0.89744620212387793</c:v>
                </c:pt>
                <c:pt idx="10">
                  <c:v>0.8766712620155751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Patient1_EA!$T$409:$T$420</c:f>
              <c:numCache>
                <c:formatCode>General</c:formatCode>
                <c:ptCount val="12"/>
                <c:pt idx="0">
                  <c:v>1</c:v>
                </c:pt>
                <c:pt idx="1">
                  <c:v>0.83625468014792115</c:v>
                </c:pt>
                <c:pt idx="2">
                  <c:v>0.81708743579820153</c:v>
                </c:pt>
                <c:pt idx="3">
                  <c:v>0.80083322933846346</c:v>
                </c:pt>
                <c:pt idx="4">
                  <c:v>0.76116382931244275</c:v>
                </c:pt>
                <c:pt idx="5">
                  <c:v>0.79860175530963518</c:v>
                </c:pt>
                <c:pt idx="6">
                  <c:v>0.80658169492438003</c:v>
                </c:pt>
                <c:pt idx="7">
                  <c:v>0.73644140754709675</c:v>
                </c:pt>
                <c:pt idx="8">
                  <c:v>0.75741950935579327</c:v>
                </c:pt>
                <c:pt idx="9">
                  <c:v>0.81403048337547779</c:v>
                </c:pt>
                <c:pt idx="10">
                  <c:v>0.84829077018406318</c:v>
                </c:pt>
                <c:pt idx="11">
                  <c:v>0.81104313159610897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6528"/>
        <c:axId val="126350400"/>
      </c:lineChart>
      <c:catAx>
        <c:axId val="19240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50400"/>
        <c:crosses val="autoZero"/>
        <c:auto val="1"/>
        <c:lblAlgn val="ctr"/>
        <c:lblOffset val="100"/>
        <c:noMultiLvlLbl val="0"/>
      </c:catAx>
      <c:valAx>
        <c:axId val="12635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4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Patient2_EA!$M$409:$M$420</c:f>
              <c:numCache>
                <c:formatCode>General</c:formatCode>
                <c:ptCount val="12"/>
                <c:pt idx="0">
                  <c:v>0.96334346145601346</c:v>
                </c:pt>
                <c:pt idx="1">
                  <c:v>0.93605731829772676</c:v>
                </c:pt>
                <c:pt idx="2">
                  <c:v>0.95013704544623467</c:v>
                </c:pt>
                <c:pt idx="3">
                  <c:v>0.96639089948964174</c:v>
                </c:pt>
                <c:pt idx="4">
                  <c:v>0.96907249890766411</c:v>
                </c:pt>
                <c:pt idx="5">
                  <c:v>0.95876842839689069</c:v>
                </c:pt>
                <c:pt idx="6">
                  <c:v>0.96877249817153388</c:v>
                </c:pt>
                <c:pt idx="7">
                  <c:v>0.95307293718953889</c:v>
                </c:pt>
                <c:pt idx="8">
                  <c:v>0.96471205180339548</c:v>
                </c:pt>
                <c:pt idx="9">
                  <c:v>0.98784477171453655</c:v>
                </c:pt>
                <c:pt idx="10">
                  <c:v>0.99116325011480177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Patient2_EA!$N$409:$N$420</c:f>
              <c:numCache>
                <c:formatCode>General</c:formatCode>
                <c:ptCount val="12"/>
                <c:pt idx="0">
                  <c:v>0.9923682939836963</c:v>
                </c:pt>
                <c:pt idx="1">
                  <c:v>0.91099304438751016</c:v>
                </c:pt>
                <c:pt idx="2">
                  <c:v>0.98235576595343244</c:v>
                </c:pt>
                <c:pt idx="3">
                  <c:v>0.96780256424027233</c:v>
                </c:pt>
                <c:pt idx="4">
                  <c:v>0.97858344328596891</c:v>
                </c:pt>
                <c:pt idx="5">
                  <c:v>0.96838715071846915</c:v>
                </c:pt>
                <c:pt idx="6">
                  <c:v>0.99488860301774162</c:v>
                </c:pt>
                <c:pt idx="7">
                  <c:v>0.95294138787292204</c:v>
                </c:pt>
                <c:pt idx="8">
                  <c:v>0.94363637016907886</c:v>
                </c:pt>
                <c:pt idx="9">
                  <c:v>0.9919829354358195</c:v>
                </c:pt>
                <c:pt idx="10">
                  <c:v>0.9879861607076833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Patient2_EA!$O$409:$O$420</c:f>
              <c:numCache>
                <c:formatCode>General</c:formatCode>
                <c:ptCount val="12"/>
                <c:pt idx="0">
                  <c:v>0.99255732439516819</c:v>
                </c:pt>
                <c:pt idx="1">
                  <c:v>0.79309464369776883</c:v>
                </c:pt>
                <c:pt idx="2">
                  <c:v>0.79560004428680942</c:v>
                </c:pt>
                <c:pt idx="3">
                  <c:v>0.85619187524511242</c:v>
                </c:pt>
                <c:pt idx="4">
                  <c:v>0.77115484018878944</c:v>
                </c:pt>
                <c:pt idx="5">
                  <c:v>0.82725404364670896</c:v>
                </c:pt>
                <c:pt idx="6">
                  <c:v>0.74977996232949051</c:v>
                </c:pt>
                <c:pt idx="7">
                  <c:v>1</c:v>
                </c:pt>
                <c:pt idx="8">
                  <c:v>0.94444070632280641</c:v>
                </c:pt>
                <c:pt idx="9">
                  <c:v>0.78530315042591969</c:v>
                </c:pt>
                <c:pt idx="10">
                  <c:v>0.77931767063220825</c:v>
                </c:pt>
                <c:pt idx="11">
                  <c:v>0.86449388942305827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Patient2_EA!$P$409:$P$420</c:f>
              <c:numCache>
                <c:formatCode>General</c:formatCode>
                <c:ptCount val="12"/>
                <c:pt idx="0">
                  <c:v>0.98639763358707255</c:v>
                </c:pt>
                <c:pt idx="1">
                  <c:v>0.81333456353921474</c:v>
                </c:pt>
                <c:pt idx="2">
                  <c:v>0.75447253083760191</c:v>
                </c:pt>
                <c:pt idx="3">
                  <c:v>0.86211290124368878</c:v>
                </c:pt>
                <c:pt idx="4">
                  <c:v>0.83366015969503371</c:v>
                </c:pt>
                <c:pt idx="5">
                  <c:v>0.87820436400362423</c:v>
                </c:pt>
                <c:pt idx="6">
                  <c:v>0.87587043626818728</c:v>
                </c:pt>
                <c:pt idx="7">
                  <c:v>1</c:v>
                </c:pt>
                <c:pt idx="8">
                  <c:v>0.87825680406300732</c:v>
                </c:pt>
                <c:pt idx="9">
                  <c:v>0.96109290114731394</c:v>
                </c:pt>
                <c:pt idx="10">
                  <c:v>0.80851917039516141</c:v>
                </c:pt>
                <c:pt idx="11">
                  <c:v>0.88782472422533798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Patient2_EA!$Q$409:$Q$420</c:f>
              <c:numCache>
                <c:formatCode>General</c:formatCode>
                <c:ptCount val="12"/>
                <c:pt idx="0">
                  <c:v>0.56995261044537238</c:v>
                </c:pt>
                <c:pt idx="1">
                  <c:v>0.57507382501842941</c:v>
                </c:pt>
                <c:pt idx="2">
                  <c:v>0.56091340904139386</c:v>
                </c:pt>
                <c:pt idx="3">
                  <c:v>0.6882148186554673</c:v>
                </c:pt>
                <c:pt idx="4">
                  <c:v>0.70361425113845055</c:v>
                </c:pt>
                <c:pt idx="5">
                  <c:v>0.74511011646475389</c:v>
                </c:pt>
                <c:pt idx="6">
                  <c:v>0.66141699616515726</c:v>
                </c:pt>
                <c:pt idx="7">
                  <c:v>1</c:v>
                </c:pt>
                <c:pt idx="8">
                  <c:v>0.78598040017810111</c:v>
                </c:pt>
                <c:pt idx="9">
                  <c:v>0.74781380362616023</c:v>
                </c:pt>
                <c:pt idx="10">
                  <c:v>0.74147071976210632</c:v>
                </c:pt>
                <c:pt idx="11">
                  <c:v>0.80468678215962464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Patient2_EA!$R$409:$R$420</c:f>
              <c:numCache>
                <c:formatCode>General</c:formatCode>
                <c:ptCount val="12"/>
                <c:pt idx="0">
                  <c:v>0.50449782544939825</c:v>
                </c:pt>
                <c:pt idx="1">
                  <c:v>0.40743631798348628</c:v>
                </c:pt>
                <c:pt idx="2">
                  <c:v>0.61936305493211541</c:v>
                </c:pt>
                <c:pt idx="3">
                  <c:v>0.52856349705539385</c:v>
                </c:pt>
                <c:pt idx="4">
                  <c:v>0.68770239515803266</c:v>
                </c:pt>
                <c:pt idx="5">
                  <c:v>0.61649820658945198</c:v>
                </c:pt>
                <c:pt idx="6">
                  <c:v>0.59876973107753584</c:v>
                </c:pt>
                <c:pt idx="7">
                  <c:v>0.93136825326754835</c:v>
                </c:pt>
                <c:pt idx="8">
                  <c:v>0.76786779430701912</c:v>
                </c:pt>
                <c:pt idx="9">
                  <c:v>0.83556911641680354</c:v>
                </c:pt>
                <c:pt idx="10">
                  <c:v>0.99719841553578803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Patient2_EA!$S$409:$S$420</c:f>
              <c:numCache>
                <c:formatCode>General</c:formatCode>
                <c:ptCount val="12"/>
                <c:pt idx="0">
                  <c:v>0.65186021681812822</c:v>
                </c:pt>
                <c:pt idx="1">
                  <c:v>0.63676314630222597</c:v>
                </c:pt>
                <c:pt idx="2">
                  <c:v>0.67056735848300897</c:v>
                </c:pt>
                <c:pt idx="3">
                  <c:v>0.89813034986372731</c:v>
                </c:pt>
                <c:pt idx="4">
                  <c:v>0.67680594921788539</c:v>
                </c:pt>
                <c:pt idx="5">
                  <c:v>0.86193516675483905</c:v>
                </c:pt>
                <c:pt idx="6">
                  <c:v>0.80042851066135634</c:v>
                </c:pt>
                <c:pt idx="7">
                  <c:v>0.82846677909869937</c:v>
                </c:pt>
                <c:pt idx="8">
                  <c:v>0.86896256771154967</c:v>
                </c:pt>
                <c:pt idx="9">
                  <c:v>0.9097847687556837</c:v>
                </c:pt>
                <c:pt idx="10">
                  <c:v>0.91421265308728827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Patient2_EA!$T$409:$T$420</c:f>
              <c:numCache>
                <c:formatCode>General</c:formatCode>
                <c:ptCount val="12"/>
                <c:pt idx="0">
                  <c:v>0.56072984940374382</c:v>
                </c:pt>
                <c:pt idx="1">
                  <c:v>0.53822235194415757</c:v>
                </c:pt>
                <c:pt idx="2">
                  <c:v>0.5800758590661661</c:v>
                </c:pt>
                <c:pt idx="3">
                  <c:v>0.67518415615200822</c:v>
                </c:pt>
                <c:pt idx="4">
                  <c:v>0.77755133672258381</c:v>
                </c:pt>
                <c:pt idx="5">
                  <c:v>0.67035780562592528</c:v>
                </c:pt>
                <c:pt idx="6">
                  <c:v>0.69359021785563957</c:v>
                </c:pt>
                <c:pt idx="7">
                  <c:v>0.99999999999999989</c:v>
                </c:pt>
                <c:pt idx="8">
                  <c:v>0.81933169330222233</c:v>
                </c:pt>
                <c:pt idx="9">
                  <c:v>0.85018932675813774</c:v>
                </c:pt>
                <c:pt idx="10">
                  <c:v>0.83558204848639805</c:v>
                </c:pt>
                <c:pt idx="11">
                  <c:v>0.81941447994267269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4992"/>
        <c:axId val="244262592"/>
      </c:lineChart>
      <c:catAx>
        <c:axId val="24424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262592"/>
        <c:crosses val="autoZero"/>
        <c:auto val="1"/>
        <c:lblAlgn val="ctr"/>
        <c:lblOffset val="100"/>
        <c:noMultiLvlLbl val="0"/>
      </c:catAx>
      <c:valAx>
        <c:axId val="24426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Patient2_EA!$B$433:$B$444</c:f>
              <c:numCache>
                <c:formatCode>General</c:formatCode>
                <c:ptCount val="12"/>
                <c:pt idx="0">
                  <c:v>2.336347592777416</c:v>
                </c:pt>
                <c:pt idx="1">
                  <c:v>0.72087186087106303</c:v>
                </c:pt>
                <c:pt idx="2">
                  <c:v>2.5895227602606208</c:v>
                </c:pt>
                <c:pt idx="3">
                  <c:v>1.49300975245826</c:v>
                </c:pt>
                <c:pt idx="4">
                  <c:v>1.1896362710366239</c:v>
                </c:pt>
                <c:pt idx="5">
                  <c:v>1.3809176516534789</c:v>
                </c:pt>
                <c:pt idx="6">
                  <c:v>1.4544628310513179</c:v>
                </c:pt>
                <c:pt idx="7">
                  <c:v>1.6832785416658651</c:v>
                </c:pt>
                <c:pt idx="8">
                  <c:v>1.614874082050985</c:v>
                </c:pt>
                <c:pt idx="9">
                  <c:v>1.988165000636237</c:v>
                </c:pt>
                <c:pt idx="10">
                  <c:v>1.563990461036554</c:v>
                </c:pt>
                <c:pt idx="11">
                  <c:v>0.38123139382338778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Patient2_EA!$C$433:$C$444</c:f>
              <c:numCache>
                <c:formatCode>General</c:formatCode>
                <c:ptCount val="12"/>
                <c:pt idx="0">
                  <c:v>-3.114843255854121</c:v>
                </c:pt>
                <c:pt idx="1">
                  <c:v>0.73694850494658237</c:v>
                </c:pt>
                <c:pt idx="2">
                  <c:v>2.3692753019216779</c:v>
                </c:pt>
                <c:pt idx="3">
                  <c:v>-1.996899986478742</c:v>
                </c:pt>
                <c:pt idx="4">
                  <c:v>1.110119559314416</c:v>
                </c:pt>
                <c:pt idx="5">
                  <c:v>-1.3755754154071751</c:v>
                </c:pt>
                <c:pt idx="6">
                  <c:v>-1.5831358334420971</c:v>
                </c:pt>
                <c:pt idx="7">
                  <c:v>1.49168685631981</c:v>
                </c:pt>
                <c:pt idx="8">
                  <c:v>0.45508930104115242</c:v>
                </c:pt>
                <c:pt idx="9">
                  <c:v>-1.452735485052679</c:v>
                </c:pt>
                <c:pt idx="10">
                  <c:v>-0.67728022662358167</c:v>
                </c:pt>
                <c:pt idx="11">
                  <c:v>0.34400237937916639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Patient2_EA!$D$433:$D$444</c:f>
              <c:numCache>
                <c:formatCode>General</c:formatCode>
                <c:ptCount val="12"/>
                <c:pt idx="0">
                  <c:v>3.82649850480164</c:v>
                </c:pt>
                <c:pt idx="1">
                  <c:v>0.96780349447677494</c:v>
                </c:pt>
                <c:pt idx="2">
                  <c:v>3.8964805382669829</c:v>
                </c:pt>
                <c:pt idx="3">
                  <c:v>2.6196418640719008</c:v>
                </c:pt>
                <c:pt idx="4">
                  <c:v>1.9406429104274669</c:v>
                </c:pt>
                <c:pt idx="5">
                  <c:v>2.337119880675131</c:v>
                </c:pt>
                <c:pt idx="6">
                  <c:v>2.286385369885886</c:v>
                </c:pt>
                <c:pt idx="7">
                  <c:v>2.8835775179812839</c:v>
                </c:pt>
                <c:pt idx="8">
                  <c:v>3.1375937613774272</c:v>
                </c:pt>
                <c:pt idx="9">
                  <c:v>4.2022814091459733</c:v>
                </c:pt>
                <c:pt idx="10">
                  <c:v>2.9374949328565818</c:v>
                </c:pt>
                <c:pt idx="11">
                  <c:v>0.74130847552375057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Patient2_EA!$E$433:$E$444</c:f>
              <c:numCache>
                <c:formatCode>General</c:formatCode>
                <c:ptCount val="12"/>
                <c:pt idx="0">
                  <c:v>4.4741793749302659</c:v>
                </c:pt>
                <c:pt idx="1">
                  <c:v>-0.63118776377512653</c:v>
                </c:pt>
                <c:pt idx="2">
                  <c:v>-3.9746651436347298</c:v>
                </c:pt>
                <c:pt idx="3">
                  <c:v>3.503657636726933</c:v>
                </c:pt>
                <c:pt idx="4">
                  <c:v>-2.0374369818412599</c:v>
                </c:pt>
                <c:pt idx="5">
                  <c:v>2.3654350172635601</c:v>
                </c:pt>
                <c:pt idx="6">
                  <c:v>2.9975390816381262</c:v>
                </c:pt>
                <c:pt idx="7">
                  <c:v>-2.5990267217585972</c:v>
                </c:pt>
                <c:pt idx="8">
                  <c:v>-0.70259386994378947</c:v>
                </c:pt>
                <c:pt idx="9">
                  <c:v>3.043789857467095</c:v>
                </c:pt>
                <c:pt idx="10">
                  <c:v>1.0341500636033709</c:v>
                </c:pt>
                <c:pt idx="11">
                  <c:v>-0.85775236402665345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5504"/>
        <c:axId val="244264896"/>
      </c:lineChart>
      <c:catAx>
        <c:axId val="24424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264896"/>
        <c:crosses val="autoZero"/>
        <c:auto val="1"/>
        <c:lblAlgn val="ctr"/>
        <c:lblOffset val="100"/>
        <c:noMultiLvlLbl val="0"/>
      </c:catAx>
      <c:valAx>
        <c:axId val="24426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2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Patient2_EA!$H$432:$H$443</c:f>
              <c:numCache>
                <c:formatCode>General</c:formatCode>
                <c:ptCount val="12"/>
                <c:pt idx="0">
                  <c:v>25.411649884820299</c:v>
                </c:pt>
                <c:pt idx="1">
                  <c:v>8.086733138424048</c:v>
                </c:pt>
                <c:pt idx="2">
                  <c:v>18.225982358492431</c:v>
                </c:pt>
                <c:pt idx="3">
                  <c:v>12.27090748009282</c:v>
                </c:pt>
                <c:pt idx="4">
                  <c:v>10.816916183274101</c:v>
                </c:pt>
                <c:pt idx="5">
                  <c:v>12.50459427612607</c:v>
                </c:pt>
                <c:pt idx="6">
                  <c:v>13.040386875351871</c:v>
                </c:pt>
                <c:pt idx="7">
                  <c:v>17.470294798001799</c:v>
                </c:pt>
                <c:pt idx="8">
                  <c:v>23.15872908801094</c:v>
                </c:pt>
                <c:pt idx="9">
                  <c:v>25.340070633546031</c:v>
                </c:pt>
                <c:pt idx="10">
                  <c:v>17.11937527997905</c:v>
                </c:pt>
                <c:pt idx="11">
                  <c:v>6.9027716179283187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6016"/>
        <c:axId val="244267200"/>
      </c:lineChart>
      <c:catAx>
        <c:axId val="2442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67200"/>
        <c:crosses val="autoZero"/>
        <c:auto val="1"/>
        <c:lblAlgn val="ctr"/>
        <c:lblOffset val="100"/>
        <c:noMultiLvlLbl val="0"/>
      </c:catAx>
      <c:valAx>
        <c:axId val="244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Patient2_EA!$M$524:$M$535</c:f>
              <c:numCache>
                <c:formatCode>General</c:formatCode>
                <c:ptCount val="12"/>
                <c:pt idx="0">
                  <c:v>0.9484912396741334</c:v>
                </c:pt>
                <c:pt idx="1">
                  <c:v>0.91995806260399449</c:v>
                </c:pt>
                <c:pt idx="2">
                  <c:v>0.91999009749453164</c:v>
                </c:pt>
                <c:pt idx="3">
                  <c:v>0.93246955313844859</c:v>
                </c:pt>
                <c:pt idx="4">
                  <c:v>0.93994839896691873</c:v>
                </c:pt>
                <c:pt idx="5">
                  <c:v>0.9713200317730557</c:v>
                </c:pt>
                <c:pt idx="6">
                  <c:v>0.99642938613878451</c:v>
                </c:pt>
                <c:pt idx="7">
                  <c:v>0.9599535236192539</c:v>
                </c:pt>
                <c:pt idx="8">
                  <c:v>0.95066868534648374</c:v>
                </c:pt>
                <c:pt idx="9">
                  <c:v>1</c:v>
                </c:pt>
                <c:pt idx="10">
                  <c:v>0.96919628874143104</c:v>
                </c:pt>
                <c:pt idx="11">
                  <c:v>0.98829673601397006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Patient2_EA!$N$524:$N$535</c:f>
              <c:numCache>
                <c:formatCode>General</c:formatCode>
                <c:ptCount val="12"/>
                <c:pt idx="0">
                  <c:v>0.93880817054234622</c:v>
                </c:pt>
                <c:pt idx="1">
                  <c:v>0.97317054346516152</c:v>
                </c:pt>
                <c:pt idx="2">
                  <c:v>0.990729598574421</c:v>
                </c:pt>
                <c:pt idx="3">
                  <c:v>1</c:v>
                </c:pt>
                <c:pt idx="4">
                  <c:v>0.98684958597752648</c:v>
                </c:pt>
                <c:pt idx="5">
                  <c:v>0.98946822690476666</c:v>
                </c:pt>
                <c:pt idx="6">
                  <c:v>0.99800863361595493</c:v>
                </c:pt>
                <c:pt idx="7">
                  <c:v>0.98979272438933763</c:v>
                </c:pt>
                <c:pt idx="8">
                  <c:v>0.99073373097791007</c:v>
                </c:pt>
                <c:pt idx="9">
                  <c:v>0.99289997773794147</c:v>
                </c:pt>
                <c:pt idx="10">
                  <c:v>0.96053125767813152</c:v>
                </c:pt>
                <c:pt idx="11">
                  <c:v>0.98131797143702904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Patient2_EA!$O$524:$O$535</c:f>
              <c:numCache>
                <c:formatCode>General</c:formatCode>
                <c:ptCount val="12"/>
                <c:pt idx="0">
                  <c:v>0.97463348814455808</c:v>
                </c:pt>
                <c:pt idx="1">
                  <c:v>0.79436084155067155</c:v>
                </c:pt>
                <c:pt idx="2">
                  <c:v>1</c:v>
                </c:pt>
                <c:pt idx="3">
                  <c:v>0.9637212519535745</c:v>
                </c:pt>
                <c:pt idx="4">
                  <c:v>0.9087893354915515</c:v>
                </c:pt>
                <c:pt idx="5">
                  <c:v>0.8504790905610935</c:v>
                </c:pt>
                <c:pt idx="6">
                  <c:v>0.83362650876008126</c:v>
                </c:pt>
                <c:pt idx="7">
                  <c:v>0.92719377908968736</c:v>
                </c:pt>
                <c:pt idx="8">
                  <c:v>0.86936801986729051</c:v>
                </c:pt>
                <c:pt idx="9">
                  <c:v>0.77120465319477582</c:v>
                </c:pt>
                <c:pt idx="10">
                  <c:v>0.72169099839347128</c:v>
                </c:pt>
                <c:pt idx="11">
                  <c:v>0.84827898496603349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Patient2_EA!$P$524:$P$535</c:f>
              <c:numCache>
                <c:formatCode>General</c:formatCode>
                <c:ptCount val="12"/>
                <c:pt idx="0">
                  <c:v>0.86538604983139811</c:v>
                </c:pt>
                <c:pt idx="1">
                  <c:v>0.80103528146825909</c:v>
                </c:pt>
                <c:pt idx="2">
                  <c:v>0.94093515987551335</c:v>
                </c:pt>
                <c:pt idx="3">
                  <c:v>0.85142775333171494</c:v>
                </c:pt>
                <c:pt idx="4">
                  <c:v>0.99999999999999989</c:v>
                </c:pt>
                <c:pt idx="5">
                  <c:v>0.9661032174221923</c:v>
                </c:pt>
                <c:pt idx="6">
                  <c:v>0.94503354367940584</c:v>
                </c:pt>
                <c:pt idx="7">
                  <c:v>0.93083272982111454</c:v>
                </c:pt>
                <c:pt idx="8">
                  <c:v>0.83854622962237679</c:v>
                </c:pt>
                <c:pt idx="9">
                  <c:v>0.84575273088102287</c:v>
                </c:pt>
                <c:pt idx="10">
                  <c:v>0.90091604693575655</c:v>
                </c:pt>
                <c:pt idx="11">
                  <c:v>0.98376037952336826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Patient2_EA!$Q$524:$Q$535</c:f>
              <c:numCache>
                <c:formatCode>General</c:formatCode>
                <c:ptCount val="12"/>
                <c:pt idx="0">
                  <c:v>0.95827979212454018</c:v>
                </c:pt>
                <c:pt idx="1">
                  <c:v>1</c:v>
                </c:pt>
                <c:pt idx="2">
                  <c:v>0.90512196829777203</c:v>
                </c:pt>
                <c:pt idx="3">
                  <c:v>0.82502183891423386</c:v>
                </c:pt>
                <c:pt idx="4">
                  <c:v>0.80543266640498901</c:v>
                </c:pt>
                <c:pt idx="5">
                  <c:v>0.86137043870538665</c:v>
                </c:pt>
                <c:pt idx="6">
                  <c:v>0.78912884673578132</c:v>
                </c:pt>
                <c:pt idx="7">
                  <c:v>0.82287600088716673</c:v>
                </c:pt>
                <c:pt idx="8">
                  <c:v>0.766795233431528</c:v>
                </c:pt>
                <c:pt idx="9">
                  <c:v>0.80928397276421038</c:v>
                </c:pt>
                <c:pt idx="10">
                  <c:v>0.8048832524930577</c:v>
                </c:pt>
                <c:pt idx="11">
                  <c:v>0.83683643036259936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Patient2_EA!$R$524:$R$535</c:f>
              <c:numCache>
                <c:formatCode>General</c:formatCode>
                <c:ptCount val="12"/>
                <c:pt idx="0">
                  <c:v>0.98961138572186347</c:v>
                </c:pt>
                <c:pt idx="1">
                  <c:v>0.9238084524222524</c:v>
                </c:pt>
                <c:pt idx="2">
                  <c:v>0.83732107187974825</c:v>
                </c:pt>
                <c:pt idx="3">
                  <c:v>0.99258350030625975</c:v>
                </c:pt>
                <c:pt idx="4">
                  <c:v>0.88278402930180633</c:v>
                </c:pt>
                <c:pt idx="5">
                  <c:v>0.78518528045236036</c:v>
                </c:pt>
                <c:pt idx="6">
                  <c:v>0.86823118115913167</c:v>
                </c:pt>
                <c:pt idx="7">
                  <c:v>0.9171058010350418</c:v>
                </c:pt>
                <c:pt idx="8">
                  <c:v>0.7772744725784575</c:v>
                </c:pt>
                <c:pt idx="9">
                  <c:v>0.71515394884691164</c:v>
                </c:pt>
                <c:pt idx="10">
                  <c:v>0.87926632024375639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Patient2_EA!$S$524:$S$535</c:f>
              <c:numCache>
                <c:formatCode>General</c:formatCode>
                <c:ptCount val="12"/>
                <c:pt idx="0">
                  <c:v>0.844502728746092</c:v>
                </c:pt>
                <c:pt idx="1">
                  <c:v>1</c:v>
                </c:pt>
                <c:pt idx="2">
                  <c:v>0.75116201262698201</c:v>
                </c:pt>
                <c:pt idx="3">
                  <c:v>0.86067675633883534</c:v>
                </c:pt>
                <c:pt idx="4">
                  <c:v>0.74215801422661565</c:v>
                </c:pt>
                <c:pt idx="5">
                  <c:v>0.73509286396923423</c:v>
                </c:pt>
                <c:pt idx="6">
                  <c:v>0.78307699510073192</c:v>
                </c:pt>
                <c:pt idx="7">
                  <c:v>0.78710581482463549</c:v>
                </c:pt>
                <c:pt idx="8">
                  <c:v>0.77685296458144204</c:v>
                </c:pt>
                <c:pt idx="9">
                  <c:v>0.79483166924577842</c:v>
                </c:pt>
                <c:pt idx="10">
                  <c:v>0.71893722213752143</c:v>
                </c:pt>
                <c:pt idx="11">
                  <c:v>0.84509265679764101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Patient2_EA!$T$524:$T$535</c:f>
              <c:numCache>
                <c:formatCode>General</c:formatCode>
                <c:ptCount val="12"/>
                <c:pt idx="0">
                  <c:v>0.95346105152734739</c:v>
                </c:pt>
                <c:pt idx="1">
                  <c:v>0.89053152422025017</c:v>
                </c:pt>
                <c:pt idx="2">
                  <c:v>0.94622655183813698</c:v>
                </c:pt>
                <c:pt idx="3">
                  <c:v>0.94286956106936304</c:v>
                </c:pt>
                <c:pt idx="4">
                  <c:v>0.94776630825699426</c:v>
                </c:pt>
                <c:pt idx="5">
                  <c:v>0.95179098326555245</c:v>
                </c:pt>
                <c:pt idx="6">
                  <c:v>0.92256839750863273</c:v>
                </c:pt>
                <c:pt idx="7">
                  <c:v>0.86132951569600746</c:v>
                </c:pt>
                <c:pt idx="8">
                  <c:v>0.94820981587962661</c:v>
                </c:pt>
                <c:pt idx="9">
                  <c:v>0.93113140473535272</c:v>
                </c:pt>
                <c:pt idx="10">
                  <c:v>1</c:v>
                </c:pt>
                <c:pt idx="11">
                  <c:v>0.93166901980390482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7040"/>
        <c:axId val="244416512"/>
      </c:lineChart>
      <c:catAx>
        <c:axId val="244247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416512"/>
        <c:crosses val="autoZero"/>
        <c:auto val="1"/>
        <c:lblAlgn val="ctr"/>
        <c:lblOffset val="100"/>
        <c:noMultiLvlLbl val="0"/>
      </c:catAx>
      <c:valAx>
        <c:axId val="24441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2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Patient2_EA!$B$456:$B$461</c:f>
              <c:numCache>
                <c:formatCode>General</c:formatCode>
                <c:ptCount val="6"/>
                <c:pt idx="0">
                  <c:v>14.41392110767716</c:v>
                </c:pt>
                <c:pt idx="1">
                  <c:v>4.7504936766702572</c:v>
                </c:pt>
                <c:pt idx="2">
                  <c:v>19.45518185498117</c:v>
                </c:pt>
                <c:pt idx="3">
                  <c:v>2.2210118530640028</c:v>
                </c:pt>
                <c:pt idx="4">
                  <c:v>3.604528356861159</c:v>
                </c:pt>
                <c:pt idx="5">
                  <c:v>1.649355621350282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Patient2_EA!$C$456:$C$461</c:f>
              <c:numCache>
                <c:formatCode>General</c:formatCode>
                <c:ptCount val="6"/>
                <c:pt idx="0">
                  <c:v>-29.57730117784374</c:v>
                </c:pt>
                <c:pt idx="1">
                  <c:v>-15.031519195619239</c:v>
                </c:pt>
                <c:pt idx="2">
                  <c:v>52.629381644286283</c:v>
                </c:pt>
                <c:pt idx="3">
                  <c:v>-2.0653184947705232</c:v>
                </c:pt>
                <c:pt idx="4">
                  <c:v>6.7466061637960406</c:v>
                </c:pt>
                <c:pt idx="5">
                  <c:v>2.1438307851141341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Patient2_EA!$D$456:$D$461</c:f>
              <c:numCache>
                <c:formatCode>General</c:formatCode>
                <c:ptCount val="6"/>
                <c:pt idx="0">
                  <c:v>19.628209188174459</c:v>
                </c:pt>
                <c:pt idx="1">
                  <c:v>7.6317922771866504</c:v>
                </c:pt>
                <c:pt idx="2">
                  <c:v>21.793351126398441</c:v>
                </c:pt>
                <c:pt idx="3">
                  <c:v>3.467005866016343</c:v>
                </c:pt>
                <c:pt idx="4">
                  <c:v>5.0697118403350947</c:v>
                </c:pt>
                <c:pt idx="5">
                  <c:v>4.3515330610743987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Patient2_EA!$E$456:$E$461</c:f>
              <c:numCache>
                <c:formatCode>General</c:formatCode>
                <c:ptCount val="6"/>
                <c:pt idx="0">
                  <c:v>37.81402262306365</c:v>
                </c:pt>
                <c:pt idx="1">
                  <c:v>24.733108776701918</c:v>
                </c:pt>
                <c:pt idx="2">
                  <c:v>-59.94768999423372</c:v>
                </c:pt>
                <c:pt idx="3">
                  <c:v>1.5024829934780679</c:v>
                </c:pt>
                <c:pt idx="4">
                  <c:v>-8.1316165999250192</c:v>
                </c:pt>
                <c:pt idx="5">
                  <c:v>-9.6202816283306607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7552"/>
        <c:axId val="244420544"/>
      </c:lineChart>
      <c:catAx>
        <c:axId val="24424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420544"/>
        <c:crosses val="autoZero"/>
        <c:auto val="1"/>
        <c:lblAlgn val="ctr"/>
        <c:lblOffset val="100"/>
        <c:noMultiLvlLbl val="0"/>
      </c:catAx>
      <c:valAx>
        <c:axId val="24442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2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Patient2_EA!$G$455:$G$460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Patient2_EA!$H$455:$H$460</c:f>
              <c:numCache>
                <c:formatCode>General</c:formatCode>
                <c:ptCount val="6"/>
                <c:pt idx="0">
                  <c:v>144.28711292054811</c:v>
                </c:pt>
                <c:pt idx="1">
                  <c:v>49.883982017812912</c:v>
                </c:pt>
                <c:pt idx="2">
                  <c:v>292.8254425246156</c:v>
                </c:pt>
                <c:pt idx="3">
                  <c:v>19.36380319050869</c:v>
                </c:pt>
                <c:pt idx="4">
                  <c:v>27.17756680616327</c:v>
                </c:pt>
                <c:pt idx="5">
                  <c:v>23.331301822056169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8064"/>
        <c:axId val="244422848"/>
      </c:lineChart>
      <c:catAx>
        <c:axId val="2442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22848"/>
        <c:crosses val="autoZero"/>
        <c:auto val="1"/>
        <c:lblAlgn val="ctr"/>
        <c:lblOffset val="100"/>
        <c:noMultiLvlLbl val="0"/>
      </c:catAx>
      <c:valAx>
        <c:axId val="2444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Patient2_EA!$M$432:$M$437</c:f>
              <c:numCache>
                <c:formatCode>General</c:formatCode>
                <c:ptCount val="6"/>
                <c:pt idx="0">
                  <c:v>1</c:v>
                </c:pt>
                <c:pt idx="1">
                  <c:v>0.84771521855080789</c:v>
                </c:pt>
                <c:pt idx="2">
                  <c:v>0.77135402246224749</c:v>
                </c:pt>
                <c:pt idx="3">
                  <c:v>0.85465976531695909</c:v>
                </c:pt>
                <c:pt idx="4">
                  <c:v>0.86294096033842105</c:v>
                </c:pt>
                <c:pt idx="5">
                  <c:v>0.83826973782459546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Patient2_EA!$N$432:$N$437</c:f>
              <c:numCache>
                <c:formatCode>General</c:formatCode>
                <c:ptCount val="6"/>
                <c:pt idx="0">
                  <c:v>1</c:v>
                </c:pt>
                <c:pt idx="1">
                  <c:v>0.88447083922455827</c:v>
                </c:pt>
                <c:pt idx="2">
                  <c:v>0.72217094354523359</c:v>
                </c:pt>
                <c:pt idx="3">
                  <c:v>0.83174758907174251</c:v>
                </c:pt>
                <c:pt idx="4">
                  <c:v>0.86741514109544182</c:v>
                </c:pt>
                <c:pt idx="5">
                  <c:v>0.79102516297180292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Patient2_EA!$O$432:$O$437</c:f>
              <c:numCache>
                <c:formatCode>General</c:formatCode>
                <c:ptCount val="6"/>
                <c:pt idx="0">
                  <c:v>0.91564608198262776</c:v>
                </c:pt>
                <c:pt idx="1">
                  <c:v>1</c:v>
                </c:pt>
                <c:pt idx="2">
                  <c:v>0.75960454064901317</c:v>
                </c:pt>
                <c:pt idx="3">
                  <c:v>0.74050973011798205</c:v>
                </c:pt>
                <c:pt idx="4">
                  <c:v>0.64460848590210584</c:v>
                </c:pt>
                <c:pt idx="5">
                  <c:v>0.62676977070705542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Patient2_EA!$P$432:$P$437</c:f>
              <c:numCache>
                <c:formatCode>General</c:formatCode>
                <c:ptCount val="6"/>
                <c:pt idx="0">
                  <c:v>1</c:v>
                </c:pt>
                <c:pt idx="1">
                  <c:v>0.95163443224987698</c:v>
                </c:pt>
                <c:pt idx="2">
                  <c:v>0.86731885867488057</c:v>
                </c:pt>
                <c:pt idx="3">
                  <c:v>0.70292366690187269</c:v>
                </c:pt>
                <c:pt idx="4">
                  <c:v>0.64358434720541902</c:v>
                </c:pt>
                <c:pt idx="5">
                  <c:v>0.78101643133855814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Patient2_EA!$Q$432:$Q$437</c:f>
              <c:numCache>
                <c:formatCode>General</c:formatCode>
                <c:ptCount val="6"/>
                <c:pt idx="0">
                  <c:v>0.78577511921246246</c:v>
                </c:pt>
                <c:pt idx="1">
                  <c:v>1</c:v>
                </c:pt>
                <c:pt idx="2">
                  <c:v>0.77111414710404269</c:v>
                </c:pt>
                <c:pt idx="3">
                  <c:v>0.61467555430750698</c:v>
                </c:pt>
                <c:pt idx="4">
                  <c:v>0.49745903559374333</c:v>
                </c:pt>
                <c:pt idx="5">
                  <c:v>0.43788939464975107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Patient2_EA!$R$432:$R$437</c:f>
              <c:numCache>
                <c:formatCode>General</c:formatCode>
                <c:ptCount val="6"/>
                <c:pt idx="0">
                  <c:v>0.90103366251798533</c:v>
                </c:pt>
                <c:pt idx="1">
                  <c:v>0.97080012545511152</c:v>
                </c:pt>
                <c:pt idx="2">
                  <c:v>1</c:v>
                </c:pt>
                <c:pt idx="3">
                  <c:v>0.65814047602480241</c:v>
                </c:pt>
                <c:pt idx="4">
                  <c:v>0.65623257745141117</c:v>
                </c:pt>
                <c:pt idx="5">
                  <c:v>0.49159071724708692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Patient2_EA!$S$432:$S$437</c:f>
              <c:numCache>
                <c:formatCode>General</c:formatCode>
                <c:ptCount val="6"/>
                <c:pt idx="0">
                  <c:v>0.69954929760132367</c:v>
                </c:pt>
                <c:pt idx="1">
                  <c:v>1</c:v>
                </c:pt>
                <c:pt idx="2">
                  <c:v>0.8887897631148225</c:v>
                </c:pt>
                <c:pt idx="3">
                  <c:v>0.64051111222173762</c:v>
                </c:pt>
                <c:pt idx="4">
                  <c:v>0.53294744416628481</c:v>
                </c:pt>
                <c:pt idx="5">
                  <c:v>0.50741410138122744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Patient2_EA!$T$432:$T$437</c:f>
              <c:numCache>
                <c:formatCode>General</c:formatCode>
                <c:ptCount val="6"/>
                <c:pt idx="0">
                  <c:v>0.73124099584041824</c:v>
                </c:pt>
                <c:pt idx="1">
                  <c:v>1</c:v>
                </c:pt>
                <c:pt idx="2">
                  <c:v>0.77571981193181649</c:v>
                </c:pt>
                <c:pt idx="3">
                  <c:v>0.60062700679860914</c:v>
                </c:pt>
                <c:pt idx="4">
                  <c:v>0.58429148349934934</c:v>
                </c:pt>
                <c:pt idx="5">
                  <c:v>0.53744047951062013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09632"/>
        <c:axId val="312598528"/>
      </c:lineChart>
      <c:catAx>
        <c:axId val="312709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598528"/>
        <c:crosses val="autoZero"/>
        <c:auto val="1"/>
        <c:lblAlgn val="ctr"/>
        <c:lblOffset val="100"/>
        <c:noMultiLvlLbl val="0"/>
      </c:catAx>
      <c:valAx>
        <c:axId val="31259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7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Patient2_EA!$B$479:$B$483</c:f>
              <c:numCache>
                <c:formatCode>General</c:formatCode>
                <c:ptCount val="5"/>
                <c:pt idx="0">
                  <c:v>4.1144610099468366</c:v>
                </c:pt>
                <c:pt idx="1">
                  <c:v>4.3051880216155434</c:v>
                </c:pt>
                <c:pt idx="2">
                  <c:v>2.0210524470568392</c:v>
                </c:pt>
                <c:pt idx="3">
                  <c:v>2.386501153814685</c:v>
                </c:pt>
                <c:pt idx="4">
                  <c:v>2.8028238633095222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Patient2_EA!$C$479:$C$483</c:f>
              <c:numCache>
                <c:formatCode>General</c:formatCode>
                <c:ptCount val="5"/>
                <c:pt idx="0">
                  <c:v>-7.5376661033442991</c:v>
                </c:pt>
                <c:pt idx="1">
                  <c:v>5.4041452483197139</c:v>
                </c:pt>
                <c:pt idx="2">
                  <c:v>4.3055124354558147</c:v>
                </c:pt>
                <c:pt idx="3">
                  <c:v>5.7838361282796908</c:v>
                </c:pt>
                <c:pt idx="4">
                  <c:v>-5.3925504581011268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Patient2_EA!$D$479:$D$483</c:f>
              <c:numCache>
                <c:formatCode>General</c:formatCode>
                <c:ptCount val="5"/>
                <c:pt idx="0">
                  <c:v>12.46827908834841</c:v>
                </c:pt>
                <c:pt idx="1">
                  <c:v>12.05655046728981</c:v>
                </c:pt>
                <c:pt idx="2">
                  <c:v>8.0969299649213511</c:v>
                </c:pt>
                <c:pt idx="3">
                  <c:v>3.7207627979309601</c:v>
                </c:pt>
                <c:pt idx="4">
                  <c:v>3.3044467468183258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Patient2_EA!$E$479:$E$483</c:f>
              <c:numCache>
                <c:formatCode>General</c:formatCode>
                <c:ptCount val="5"/>
                <c:pt idx="0">
                  <c:v>33.432636958155122</c:v>
                </c:pt>
                <c:pt idx="1">
                  <c:v>-11.36759754173562</c:v>
                </c:pt>
                <c:pt idx="2">
                  <c:v>-34.306458610860567</c:v>
                </c:pt>
                <c:pt idx="3">
                  <c:v>-8.1592983427547061</c:v>
                </c:pt>
                <c:pt idx="4">
                  <c:v>5.9891668806851639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0144"/>
        <c:axId val="312600832"/>
      </c:lineChart>
      <c:catAx>
        <c:axId val="312710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600832"/>
        <c:crosses val="autoZero"/>
        <c:auto val="1"/>
        <c:lblAlgn val="ctr"/>
        <c:lblOffset val="100"/>
        <c:noMultiLvlLbl val="0"/>
      </c:catAx>
      <c:valAx>
        <c:axId val="31260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7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Patient2_EA!$G$478:$G$482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Patient2_EA!$H$478:$H$482</c:f>
              <c:numCache>
                <c:formatCode>General</c:formatCode>
                <c:ptCount val="5"/>
                <c:pt idx="0">
                  <c:v>132.7659590346064</c:v>
                </c:pt>
                <c:pt idx="1">
                  <c:v>167.48127475011549</c:v>
                </c:pt>
                <c:pt idx="2">
                  <c:v>147.77288975349649</c:v>
                </c:pt>
                <c:pt idx="3">
                  <c:v>18.704111132320339</c:v>
                </c:pt>
                <c:pt idx="4">
                  <c:v>16.981212467465149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0656"/>
        <c:axId val="312603136"/>
      </c:lineChart>
      <c:catAx>
        <c:axId val="3127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03136"/>
        <c:crosses val="autoZero"/>
        <c:auto val="1"/>
        <c:lblAlgn val="ctr"/>
        <c:lblOffset val="100"/>
        <c:noMultiLvlLbl val="0"/>
      </c:catAx>
      <c:valAx>
        <c:axId val="312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Patient2_EA!$M$455:$M$459</c:f>
              <c:numCache>
                <c:formatCode>General</c:formatCode>
                <c:ptCount val="5"/>
                <c:pt idx="0">
                  <c:v>1</c:v>
                </c:pt>
                <c:pt idx="1">
                  <c:v>0.85316481371849573</c:v>
                </c:pt>
                <c:pt idx="2">
                  <c:v>0.84701302541131551</c:v>
                </c:pt>
                <c:pt idx="3">
                  <c:v>0.92272203021141386</c:v>
                </c:pt>
                <c:pt idx="4">
                  <c:v>0.90589758649716556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Patient2_EA!$N$455:$N$459</c:f>
              <c:numCache>
                <c:formatCode>General</c:formatCode>
                <c:ptCount val="5"/>
                <c:pt idx="0">
                  <c:v>1</c:v>
                </c:pt>
                <c:pt idx="1">
                  <c:v>0.89419670961367392</c:v>
                </c:pt>
                <c:pt idx="2">
                  <c:v>0.7717997846330743</c:v>
                </c:pt>
                <c:pt idx="3">
                  <c:v>0.87569631435032336</c:v>
                </c:pt>
                <c:pt idx="4">
                  <c:v>0.83642730517066299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Patient2_EA!$O$455:$O$459</c:f>
              <c:numCache>
                <c:formatCode>General</c:formatCode>
                <c:ptCount val="5"/>
                <c:pt idx="0">
                  <c:v>0.83836862367665799</c:v>
                </c:pt>
                <c:pt idx="1">
                  <c:v>1</c:v>
                </c:pt>
                <c:pt idx="2">
                  <c:v>0.55497957009423993</c:v>
                </c:pt>
                <c:pt idx="3">
                  <c:v>0.62068129735588495</c:v>
                </c:pt>
                <c:pt idx="4">
                  <c:v>0.57465872253605754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Patient2_EA!$P$455:$P$459</c:f>
              <c:numCache>
                <c:formatCode>General</c:formatCode>
                <c:ptCount val="5"/>
                <c:pt idx="0">
                  <c:v>0.56018720165054781</c:v>
                </c:pt>
                <c:pt idx="1">
                  <c:v>1</c:v>
                </c:pt>
                <c:pt idx="2">
                  <c:v>0.94700275969058501</c:v>
                </c:pt>
                <c:pt idx="3">
                  <c:v>0.97766809065792226</c:v>
                </c:pt>
                <c:pt idx="4">
                  <c:v>0.93721486459683434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Patient2_EA!$Q$455:$Q$459</c:f>
              <c:numCache>
                <c:formatCode>General</c:formatCode>
                <c:ptCount val="5"/>
                <c:pt idx="0">
                  <c:v>0.98268297560220996</c:v>
                </c:pt>
                <c:pt idx="1">
                  <c:v>1</c:v>
                </c:pt>
                <c:pt idx="2">
                  <c:v>0.92289494754672174</c:v>
                </c:pt>
                <c:pt idx="3">
                  <c:v>0.64504563674355886</c:v>
                </c:pt>
                <c:pt idx="4">
                  <c:v>0.67656230506141146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Patient2_EA!$R$455:$R$459</c:f>
              <c:numCache>
                <c:formatCode>General</c:formatCode>
                <c:ptCount val="5"/>
                <c:pt idx="0">
                  <c:v>0.71871559828234666</c:v>
                </c:pt>
                <c:pt idx="1">
                  <c:v>0.99999999999999989</c:v>
                </c:pt>
                <c:pt idx="2">
                  <c:v>0.83510072758662501</c:v>
                </c:pt>
                <c:pt idx="3">
                  <c:v>0.55835798939966785</c:v>
                </c:pt>
                <c:pt idx="4">
                  <c:v>0.47253818337885362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Patient2_EA!$S$455:$S$459</c:f>
              <c:numCache>
                <c:formatCode>General</c:formatCode>
                <c:ptCount val="5"/>
                <c:pt idx="0">
                  <c:v>0.76081087546517223</c:v>
                </c:pt>
                <c:pt idx="1">
                  <c:v>1</c:v>
                </c:pt>
                <c:pt idx="2">
                  <c:v>0.93515331040101501</c:v>
                </c:pt>
                <c:pt idx="3">
                  <c:v>0.69788361883566408</c:v>
                </c:pt>
                <c:pt idx="4">
                  <c:v>0.68055733909439864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Patient2_EA!$T$455:$T$459</c:f>
              <c:numCache>
                <c:formatCode>General</c:formatCode>
                <c:ptCount val="5"/>
                <c:pt idx="0">
                  <c:v>0.73826304557299327</c:v>
                </c:pt>
                <c:pt idx="1">
                  <c:v>1</c:v>
                </c:pt>
                <c:pt idx="2">
                  <c:v>0.84932958490500388</c:v>
                </c:pt>
                <c:pt idx="3">
                  <c:v>0.74256666390125525</c:v>
                </c:pt>
                <c:pt idx="4">
                  <c:v>0.75151298065763139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1680"/>
        <c:axId val="312604864"/>
      </c:lineChart>
      <c:catAx>
        <c:axId val="31271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604864"/>
        <c:crosses val="autoZero"/>
        <c:auto val="1"/>
        <c:lblAlgn val="ctr"/>
        <c:lblOffset val="100"/>
        <c:noMultiLvlLbl val="0"/>
      </c:catAx>
      <c:valAx>
        <c:axId val="31260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7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Patient1_EA!$B$433:$B$444</c:f>
              <c:numCache>
                <c:formatCode>General</c:formatCode>
                <c:ptCount val="12"/>
                <c:pt idx="0">
                  <c:v>4.240044437985298</c:v>
                </c:pt>
                <c:pt idx="1">
                  <c:v>3.3213805588743321</c:v>
                </c:pt>
                <c:pt idx="2">
                  <c:v>4.0046208989060164</c:v>
                </c:pt>
                <c:pt idx="3">
                  <c:v>3.1494327859079241</c:v>
                </c:pt>
                <c:pt idx="4">
                  <c:v>1.3363555349194161</c:v>
                </c:pt>
                <c:pt idx="5">
                  <c:v>0.65257937970381963</c:v>
                </c:pt>
                <c:pt idx="6">
                  <c:v>1.3353830961650011</c:v>
                </c:pt>
                <c:pt idx="7">
                  <c:v>1.563824238426766</c:v>
                </c:pt>
                <c:pt idx="8">
                  <c:v>2.9656729696939732</c:v>
                </c:pt>
                <c:pt idx="9">
                  <c:v>1.6426724592568189</c:v>
                </c:pt>
                <c:pt idx="10">
                  <c:v>0.82459629368115228</c:v>
                </c:pt>
                <c:pt idx="11">
                  <c:v>2.3923825021783571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Patient1_EA!$C$433:$C$444</c:f>
              <c:numCache>
                <c:formatCode>General</c:formatCode>
                <c:ptCount val="12"/>
                <c:pt idx="0">
                  <c:v>0.93284056131019666</c:v>
                </c:pt>
                <c:pt idx="1">
                  <c:v>2.9072318077250792</c:v>
                </c:pt>
                <c:pt idx="2">
                  <c:v>-1.5215137075758469</c:v>
                </c:pt>
                <c:pt idx="3">
                  <c:v>1.033029562323621</c:v>
                </c:pt>
                <c:pt idx="4">
                  <c:v>-0.49418966023175709</c:v>
                </c:pt>
                <c:pt idx="5">
                  <c:v>-3.04150576418926E-2</c:v>
                </c:pt>
                <c:pt idx="6">
                  <c:v>0.56033146148332813</c:v>
                </c:pt>
                <c:pt idx="7">
                  <c:v>0.8066209164180258</c:v>
                </c:pt>
                <c:pt idx="8">
                  <c:v>3.0881113715333051E-2</c:v>
                </c:pt>
                <c:pt idx="9">
                  <c:v>0.24697911158417271</c:v>
                </c:pt>
                <c:pt idx="10">
                  <c:v>-0.92624414584959214</c:v>
                </c:pt>
                <c:pt idx="11">
                  <c:v>-1.308701323500755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Patient1_EA!$D$433:$D$444</c:f>
              <c:numCache>
                <c:formatCode>General</c:formatCode>
                <c:ptCount val="12"/>
                <c:pt idx="0">
                  <c:v>2.6785816541145921</c:v>
                </c:pt>
                <c:pt idx="1">
                  <c:v>3.9382796149345412</c:v>
                </c:pt>
                <c:pt idx="2">
                  <c:v>7.7130608651164492</c:v>
                </c:pt>
                <c:pt idx="3">
                  <c:v>4.3917010790539708</c:v>
                </c:pt>
                <c:pt idx="4">
                  <c:v>2.044382677086253</c:v>
                </c:pt>
                <c:pt idx="5">
                  <c:v>1.357861643388655</c:v>
                </c:pt>
                <c:pt idx="6">
                  <c:v>2.8926778331019229</c:v>
                </c:pt>
                <c:pt idx="7">
                  <c:v>1.814606602988899</c:v>
                </c:pt>
                <c:pt idx="8">
                  <c:v>3.204810414143445</c:v>
                </c:pt>
                <c:pt idx="9">
                  <c:v>2.553508309834184</c:v>
                </c:pt>
                <c:pt idx="10">
                  <c:v>1.982826889334363</c:v>
                </c:pt>
                <c:pt idx="11">
                  <c:v>3.5393096325389992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Patient1_EA!$E$433:$E$444</c:f>
              <c:numCache>
                <c:formatCode>General</c:formatCode>
                <c:ptCount val="12"/>
                <c:pt idx="0">
                  <c:v>-1.120781595386473</c:v>
                </c:pt>
                <c:pt idx="1">
                  <c:v>-4.5871555406579718</c:v>
                </c:pt>
                <c:pt idx="2">
                  <c:v>2.5053163492162471</c:v>
                </c:pt>
                <c:pt idx="3">
                  <c:v>-0.38114198910386993</c:v>
                </c:pt>
                <c:pt idx="4">
                  <c:v>-0.43031394857991262</c:v>
                </c:pt>
                <c:pt idx="5">
                  <c:v>-0.40362250516195092</c:v>
                </c:pt>
                <c:pt idx="6">
                  <c:v>0.38223731075004841</c:v>
                </c:pt>
                <c:pt idx="7">
                  <c:v>-1.5650776783993181</c:v>
                </c:pt>
                <c:pt idx="8">
                  <c:v>-0.44872650691677268</c:v>
                </c:pt>
                <c:pt idx="9">
                  <c:v>-0.59778360607326397</c:v>
                </c:pt>
                <c:pt idx="10">
                  <c:v>2.1430421939079549</c:v>
                </c:pt>
                <c:pt idx="11">
                  <c:v>1.369390089608588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00256"/>
        <c:axId val="126352704"/>
      </c:lineChart>
      <c:catAx>
        <c:axId val="24400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52704"/>
        <c:crosses val="autoZero"/>
        <c:auto val="1"/>
        <c:lblAlgn val="ctr"/>
        <c:lblOffset val="100"/>
        <c:noMultiLvlLbl val="0"/>
      </c:catAx>
      <c:valAx>
        <c:axId val="12635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40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Patient2_EA!$B$502:$B$509</c:f>
              <c:numCache>
                <c:formatCode>General</c:formatCode>
                <c:ptCount val="8"/>
                <c:pt idx="0">
                  <c:v>12.382160354993699</c:v>
                </c:pt>
                <c:pt idx="1">
                  <c:v>14.51009826132961</c:v>
                </c:pt>
                <c:pt idx="2">
                  <c:v>12.4250649898252</c:v>
                </c:pt>
                <c:pt idx="3">
                  <c:v>9.3205565725081758</c:v>
                </c:pt>
                <c:pt idx="4">
                  <c:v>16.804159475127861</c:v>
                </c:pt>
                <c:pt idx="5">
                  <c:v>44.224721580101573</c:v>
                </c:pt>
                <c:pt idx="6">
                  <c:v>28.437923716183469</c:v>
                </c:pt>
                <c:pt idx="7">
                  <c:v>17.43021174375999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Patient2_EA!$C$502:$C$509</c:f>
              <c:numCache>
                <c:formatCode>General</c:formatCode>
                <c:ptCount val="8"/>
                <c:pt idx="0">
                  <c:v>6.2951868994355671</c:v>
                </c:pt>
                <c:pt idx="1">
                  <c:v>7.181045726477751</c:v>
                </c:pt>
                <c:pt idx="2">
                  <c:v>1.3498998266772719</c:v>
                </c:pt>
                <c:pt idx="3">
                  <c:v>8.4570399989156044</c:v>
                </c:pt>
                <c:pt idx="4">
                  <c:v>-23.822805946803769</c:v>
                </c:pt>
                <c:pt idx="5">
                  <c:v>15.60801639004524</c:v>
                </c:pt>
                <c:pt idx="6">
                  <c:v>-38.793500807447479</c:v>
                </c:pt>
                <c:pt idx="7">
                  <c:v>22.687326067116551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Patient2_EA!$D$502:$D$509</c:f>
              <c:numCache>
                <c:formatCode>General</c:formatCode>
                <c:ptCount val="8"/>
                <c:pt idx="0">
                  <c:v>27.29914297382658</c:v>
                </c:pt>
                <c:pt idx="1">
                  <c:v>16.556812368232979</c:v>
                </c:pt>
                <c:pt idx="2">
                  <c:v>22.943945404805689</c:v>
                </c:pt>
                <c:pt idx="3">
                  <c:v>20.34472519092294</c:v>
                </c:pt>
                <c:pt idx="4">
                  <c:v>23.46102497520285</c:v>
                </c:pt>
                <c:pt idx="5">
                  <c:v>49.778662020716872</c:v>
                </c:pt>
                <c:pt idx="6">
                  <c:v>13.566593483117019</c:v>
                </c:pt>
                <c:pt idx="7">
                  <c:v>8.6629743865758773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Patient2_EA!$E$502:$E$509</c:f>
              <c:numCache>
                <c:formatCode>General</c:formatCode>
                <c:ptCount val="8"/>
                <c:pt idx="0">
                  <c:v>3.5393486417533128E-2</c:v>
                </c:pt>
                <c:pt idx="1">
                  <c:v>-5.288880045237832</c:v>
                </c:pt>
                <c:pt idx="2">
                  <c:v>-28.710950420799449</c:v>
                </c:pt>
                <c:pt idx="3">
                  <c:v>4.7338234964581787</c:v>
                </c:pt>
                <c:pt idx="4">
                  <c:v>27.887993944135509</c:v>
                </c:pt>
                <c:pt idx="5">
                  <c:v>-24.646165040646832</c:v>
                </c:pt>
                <c:pt idx="6">
                  <c:v>-9.3050875321131521</c:v>
                </c:pt>
                <c:pt idx="7">
                  <c:v>1.55969328289903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2704"/>
        <c:axId val="313434688"/>
      </c:lineChart>
      <c:catAx>
        <c:axId val="312712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434688"/>
        <c:crosses val="autoZero"/>
        <c:auto val="1"/>
        <c:lblAlgn val="ctr"/>
        <c:lblOffset val="100"/>
        <c:noMultiLvlLbl val="0"/>
      </c:catAx>
      <c:valAx>
        <c:axId val="31343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7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Patient2_EA!$G$501:$G$508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Patient2_EA!$H$501:$H$508</c:f>
              <c:numCache>
                <c:formatCode>General</c:formatCode>
                <c:ptCount val="8"/>
                <c:pt idx="0">
                  <c:v>2113.8764907891518</c:v>
                </c:pt>
                <c:pt idx="1">
                  <c:v>1372.3392939197081</c:v>
                </c:pt>
                <c:pt idx="2">
                  <c:v>2294.96002031125</c:v>
                </c:pt>
                <c:pt idx="3">
                  <c:v>1564.822778551239</c:v>
                </c:pt>
                <c:pt idx="4">
                  <c:v>2125.7840213769691</c:v>
                </c:pt>
                <c:pt idx="5">
                  <c:v>12732.9301046374</c:v>
                </c:pt>
                <c:pt idx="6">
                  <c:v>3421.8151276763642</c:v>
                </c:pt>
                <c:pt idx="7">
                  <c:v>842.52234162955301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3808"/>
        <c:axId val="313436992"/>
      </c:lineChart>
      <c:catAx>
        <c:axId val="3131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436992"/>
        <c:crosses val="autoZero"/>
        <c:auto val="1"/>
        <c:lblAlgn val="ctr"/>
        <c:lblOffset val="100"/>
        <c:noMultiLvlLbl val="0"/>
      </c:catAx>
      <c:valAx>
        <c:axId val="3134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Patient2_EA!$M$478:$M$485</c:f>
              <c:numCache>
                <c:formatCode>General</c:formatCode>
                <c:ptCount val="8"/>
                <c:pt idx="0">
                  <c:v>0.94128937838426729</c:v>
                </c:pt>
                <c:pt idx="1">
                  <c:v>0.93922904060702916</c:v>
                </c:pt>
                <c:pt idx="2">
                  <c:v>0.87945378738134083</c:v>
                </c:pt>
                <c:pt idx="3">
                  <c:v>0.98143397466290905</c:v>
                </c:pt>
                <c:pt idx="4">
                  <c:v>0.83778367932635533</c:v>
                </c:pt>
                <c:pt idx="5">
                  <c:v>0.87229928307497295</c:v>
                </c:pt>
                <c:pt idx="6">
                  <c:v>1</c:v>
                </c:pt>
                <c:pt idx="7">
                  <c:v>0.98401583766888379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Patient2_EA!$N$478:$N$485</c:f>
              <c:numCache>
                <c:formatCode>General</c:formatCode>
                <c:ptCount val="8"/>
                <c:pt idx="0">
                  <c:v>0.66008791304955683</c:v>
                </c:pt>
                <c:pt idx="1">
                  <c:v>0.68425350210285962</c:v>
                </c:pt>
                <c:pt idx="2">
                  <c:v>0.66298527674411079</c:v>
                </c:pt>
                <c:pt idx="3">
                  <c:v>1</c:v>
                </c:pt>
                <c:pt idx="4">
                  <c:v>0.61793797810205275</c:v>
                </c:pt>
                <c:pt idx="5">
                  <c:v>0.62981444306106382</c:v>
                </c:pt>
                <c:pt idx="6">
                  <c:v>0.72259725914140815</c:v>
                </c:pt>
                <c:pt idx="7">
                  <c:v>0.66253585124360026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Patient2_EA!$O$478:$O$485</c:f>
              <c:numCache>
                <c:formatCode>General</c:formatCode>
                <c:ptCount val="8"/>
                <c:pt idx="0">
                  <c:v>0.34281743825277311</c:v>
                </c:pt>
                <c:pt idx="1">
                  <c:v>0.51993192392087084</c:v>
                </c:pt>
                <c:pt idx="2">
                  <c:v>1</c:v>
                </c:pt>
                <c:pt idx="3">
                  <c:v>0.60697145912200701</c:v>
                </c:pt>
                <c:pt idx="4">
                  <c:v>0.91889718364428441</c:v>
                </c:pt>
                <c:pt idx="5">
                  <c:v>0.52660788195662045</c:v>
                </c:pt>
                <c:pt idx="6">
                  <c:v>0.29080952585786912</c:v>
                </c:pt>
                <c:pt idx="7">
                  <c:v>0.23286528861507411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Patient2_EA!$P$478:$P$485</c:f>
              <c:numCache>
                <c:formatCode>General</c:formatCode>
                <c:ptCount val="8"/>
                <c:pt idx="0">
                  <c:v>0.31645836037198821</c:v>
                </c:pt>
                <c:pt idx="1">
                  <c:v>1</c:v>
                </c:pt>
                <c:pt idx="2">
                  <c:v>0.68003522743068412</c:v>
                </c:pt>
                <c:pt idx="3">
                  <c:v>0.51498172047168311</c:v>
                </c:pt>
                <c:pt idx="4">
                  <c:v>0.83524666786242885</c:v>
                </c:pt>
                <c:pt idx="5">
                  <c:v>0.49306018931324291</c:v>
                </c:pt>
                <c:pt idx="6">
                  <c:v>0.21242720079806349</c:v>
                </c:pt>
                <c:pt idx="7">
                  <c:v>0.18993260304245771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Patient2_EA!$Q$478:$Q$485</c:f>
              <c:numCache>
                <c:formatCode>General</c:formatCode>
                <c:ptCount val="8"/>
                <c:pt idx="0">
                  <c:v>0.32353747474845429</c:v>
                </c:pt>
                <c:pt idx="1">
                  <c:v>1</c:v>
                </c:pt>
                <c:pt idx="2">
                  <c:v>0.65442594543645805</c:v>
                </c:pt>
                <c:pt idx="3">
                  <c:v>0.56421125296414232</c:v>
                </c:pt>
                <c:pt idx="4">
                  <c:v>0.81395329777914294</c:v>
                </c:pt>
                <c:pt idx="5">
                  <c:v>0.53966138733829105</c:v>
                </c:pt>
                <c:pt idx="6">
                  <c:v>0.2233166864214042</c:v>
                </c:pt>
                <c:pt idx="7">
                  <c:v>0.143350660392847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Patient2_EA!$R$478:$R$485</c:f>
              <c:numCache>
                <c:formatCode>General</c:formatCode>
                <c:ptCount val="8"/>
                <c:pt idx="0">
                  <c:v>0.53059287614689965</c:v>
                </c:pt>
                <c:pt idx="1">
                  <c:v>0.61742355931745585</c:v>
                </c:pt>
                <c:pt idx="2">
                  <c:v>0.70327064039872744</c:v>
                </c:pt>
                <c:pt idx="3">
                  <c:v>1</c:v>
                </c:pt>
                <c:pt idx="4">
                  <c:v>0.93443513368137221</c:v>
                </c:pt>
                <c:pt idx="5">
                  <c:v>0.51864757046204324</c:v>
                </c:pt>
                <c:pt idx="6">
                  <c:v>0.2273536749551664</c:v>
                </c:pt>
                <c:pt idx="7">
                  <c:v>0.14421586245557491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Patient2_EA!$S$478:$S$485</c:f>
              <c:numCache>
                <c:formatCode>General</c:formatCode>
                <c:ptCount val="8"/>
                <c:pt idx="0">
                  <c:v>0.49977664277412848</c:v>
                </c:pt>
                <c:pt idx="1">
                  <c:v>1</c:v>
                </c:pt>
                <c:pt idx="2">
                  <c:v>0.85702761179663345</c:v>
                </c:pt>
                <c:pt idx="3">
                  <c:v>0.79340805863989172</c:v>
                </c:pt>
                <c:pt idx="4">
                  <c:v>0.95455525241626771</c:v>
                </c:pt>
                <c:pt idx="5">
                  <c:v>0.62367794712034819</c:v>
                </c:pt>
                <c:pt idx="6">
                  <c:v>0.31339614640117641</c:v>
                </c:pt>
                <c:pt idx="7">
                  <c:v>0.32757243159745808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Patient2_EA!$T$478:$T$485</c:f>
              <c:numCache>
                <c:formatCode>General</c:formatCode>
                <c:ptCount val="8"/>
                <c:pt idx="0">
                  <c:v>0.4758202884611113</c:v>
                </c:pt>
                <c:pt idx="1">
                  <c:v>0.64926546739872559</c:v>
                </c:pt>
                <c:pt idx="2">
                  <c:v>0.481553082724476</c:v>
                </c:pt>
                <c:pt idx="3">
                  <c:v>1</c:v>
                </c:pt>
                <c:pt idx="4">
                  <c:v>0.73586976669617765</c:v>
                </c:pt>
                <c:pt idx="5">
                  <c:v>0.42521462091049</c:v>
                </c:pt>
                <c:pt idx="6">
                  <c:v>0.2053309234207201</c:v>
                </c:pt>
                <c:pt idx="7">
                  <c:v>0.1897647306965439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5344"/>
        <c:axId val="313438720"/>
      </c:lineChart>
      <c:catAx>
        <c:axId val="313145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438720"/>
        <c:crosses val="autoZero"/>
        <c:auto val="1"/>
        <c:lblAlgn val="ctr"/>
        <c:lblOffset val="100"/>
        <c:noMultiLvlLbl val="0"/>
      </c:catAx>
      <c:valAx>
        <c:axId val="31343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1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Patient2_EA!$B$525:$B$536</c:f>
              <c:numCache>
                <c:formatCode>General</c:formatCode>
                <c:ptCount val="12"/>
                <c:pt idx="0">
                  <c:v>0.9619030039482499</c:v>
                </c:pt>
                <c:pt idx="1">
                  <c:v>1.632100361896909</c:v>
                </c:pt>
                <c:pt idx="2">
                  <c:v>1.4930346719331169</c:v>
                </c:pt>
                <c:pt idx="3">
                  <c:v>1.1136602652044121</c:v>
                </c:pt>
                <c:pt idx="4">
                  <c:v>1.579871469353086</c:v>
                </c:pt>
                <c:pt idx="5">
                  <c:v>2.117939434746952</c:v>
                </c:pt>
                <c:pt idx="6">
                  <c:v>3.7308887840365559</c:v>
                </c:pt>
                <c:pt idx="7">
                  <c:v>1.7523134398435769</c:v>
                </c:pt>
                <c:pt idx="8">
                  <c:v>1.0118029372174779</c:v>
                </c:pt>
                <c:pt idx="9">
                  <c:v>2.3451589844458138</c:v>
                </c:pt>
                <c:pt idx="10">
                  <c:v>2.259994408294975</c:v>
                </c:pt>
                <c:pt idx="11">
                  <c:v>1.823568819644217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Patient2_EA!$C$525:$C$536</c:f>
              <c:numCache>
                <c:formatCode>General</c:formatCode>
                <c:ptCount val="12"/>
                <c:pt idx="0">
                  <c:v>1.0203531634907539</c:v>
                </c:pt>
                <c:pt idx="1">
                  <c:v>-1.411492184533744</c:v>
                </c:pt>
                <c:pt idx="2">
                  <c:v>0.62833702233665756</c:v>
                </c:pt>
                <c:pt idx="3">
                  <c:v>-1.8573946207433439E-2</c:v>
                </c:pt>
                <c:pt idx="4">
                  <c:v>-1.3821504119774941</c:v>
                </c:pt>
                <c:pt idx="5">
                  <c:v>-1.411760129146723</c:v>
                </c:pt>
                <c:pt idx="6">
                  <c:v>3.1124360524880998</c:v>
                </c:pt>
                <c:pt idx="7">
                  <c:v>1.2224343415035781</c:v>
                </c:pt>
                <c:pt idx="8">
                  <c:v>-1.0658457740412921</c:v>
                </c:pt>
                <c:pt idx="9">
                  <c:v>0.3056059560585947</c:v>
                </c:pt>
                <c:pt idx="10">
                  <c:v>1.1721870862864809</c:v>
                </c:pt>
                <c:pt idx="11">
                  <c:v>-1.254842572156577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Patient2_EA!$D$525:$D$536</c:f>
              <c:numCache>
                <c:formatCode>General</c:formatCode>
                <c:ptCount val="12"/>
                <c:pt idx="0">
                  <c:v>2.020144872286604</c:v>
                </c:pt>
                <c:pt idx="1">
                  <c:v>2.6228857485148751</c:v>
                </c:pt>
                <c:pt idx="2">
                  <c:v>2.5602768636280202</c:v>
                </c:pt>
                <c:pt idx="3">
                  <c:v>2.192888677829361</c:v>
                </c:pt>
                <c:pt idx="4">
                  <c:v>3.3858133361723461</c:v>
                </c:pt>
                <c:pt idx="5">
                  <c:v>4.0151546575648149</c:v>
                </c:pt>
                <c:pt idx="6">
                  <c:v>6.962692592878418</c:v>
                </c:pt>
                <c:pt idx="7">
                  <c:v>3.6817051377846082</c:v>
                </c:pt>
                <c:pt idx="8">
                  <c:v>1.6893119467968201</c:v>
                </c:pt>
                <c:pt idx="9">
                  <c:v>3.9991682828527519</c:v>
                </c:pt>
                <c:pt idx="10">
                  <c:v>4.1191740665689709</c:v>
                </c:pt>
                <c:pt idx="11">
                  <c:v>3.522050009863221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Patient2_EA!$E$525:$E$536</c:f>
              <c:numCache>
                <c:formatCode>General</c:formatCode>
                <c:ptCount val="12"/>
                <c:pt idx="0">
                  <c:v>-1.993760664215753</c:v>
                </c:pt>
                <c:pt idx="1">
                  <c:v>1.948729776051128</c:v>
                </c:pt>
                <c:pt idx="2">
                  <c:v>-1.0115303301830869</c:v>
                </c:pt>
                <c:pt idx="3">
                  <c:v>0.34104897546375401</c:v>
                </c:pt>
                <c:pt idx="4">
                  <c:v>2.3886577623874068</c:v>
                </c:pt>
                <c:pt idx="5">
                  <c:v>2.1294691655514622</c:v>
                </c:pt>
                <c:pt idx="6">
                  <c:v>-5.7571077668419006</c:v>
                </c:pt>
                <c:pt idx="7">
                  <c:v>-2.2931524309333171</c:v>
                </c:pt>
                <c:pt idx="8">
                  <c:v>1.7680892068449241</c:v>
                </c:pt>
                <c:pt idx="9">
                  <c:v>-1.090830733699087</c:v>
                </c:pt>
                <c:pt idx="10">
                  <c:v>-1.7075728922836559</c:v>
                </c:pt>
                <c:pt idx="11">
                  <c:v>2.1855021943095672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4320"/>
        <c:axId val="313441024"/>
      </c:lineChart>
      <c:catAx>
        <c:axId val="31314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441024"/>
        <c:crosses val="autoZero"/>
        <c:auto val="1"/>
        <c:lblAlgn val="ctr"/>
        <c:lblOffset val="100"/>
        <c:noMultiLvlLbl val="0"/>
      </c:catAx>
      <c:valAx>
        <c:axId val="31344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1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Patient2_EA!$H$524:$H$535</c:f>
              <c:numCache>
                <c:formatCode>General</c:formatCode>
                <c:ptCount val="12"/>
                <c:pt idx="0">
                  <c:v>18.511373311384801</c:v>
                </c:pt>
                <c:pt idx="1">
                  <c:v>21.86924257365726</c:v>
                </c:pt>
                <c:pt idx="2">
                  <c:v>21.644077539248389</c:v>
                </c:pt>
                <c:pt idx="3">
                  <c:v>16.85546848046647</c:v>
                </c:pt>
                <c:pt idx="4">
                  <c:v>21.61647246988435</c:v>
                </c:pt>
                <c:pt idx="5">
                  <c:v>31.732292822128311</c:v>
                </c:pt>
                <c:pt idx="6">
                  <c:v>44.713305169581609</c:v>
                </c:pt>
                <c:pt idx="7">
                  <c:v>17.504560848210051</c:v>
                </c:pt>
                <c:pt idx="8">
                  <c:v>10.321173040852401</c:v>
                </c:pt>
                <c:pt idx="9">
                  <c:v>21.84647479283559</c:v>
                </c:pt>
                <c:pt idx="10">
                  <c:v>21.174214455038069</c:v>
                </c:pt>
                <c:pt idx="11">
                  <c:v>19.114092480503189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5856"/>
        <c:axId val="313542336"/>
      </c:lineChart>
      <c:catAx>
        <c:axId val="3131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3542336"/>
        <c:crosses val="autoZero"/>
        <c:auto val="1"/>
        <c:lblAlgn val="ctr"/>
        <c:lblOffset val="100"/>
        <c:noMultiLvlLbl val="0"/>
      </c:catAx>
      <c:valAx>
        <c:axId val="313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Patient2_EA!$M$570:$M$581</c:f>
              <c:numCache>
                <c:formatCode>General</c:formatCode>
                <c:ptCount val="12"/>
                <c:pt idx="0">
                  <c:v>0.94309240612029999</c:v>
                </c:pt>
                <c:pt idx="1">
                  <c:v>0.92179718290842283</c:v>
                </c:pt>
                <c:pt idx="2">
                  <c:v>0.88994997800741238</c:v>
                </c:pt>
                <c:pt idx="3">
                  <c:v>0.95041557410903676</c:v>
                </c:pt>
                <c:pt idx="4">
                  <c:v>0.89328302880872945</c:v>
                </c:pt>
                <c:pt idx="5">
                  <c:v>0.87073927161667308</c:v>
                </c:pt>
                <c:pt idx="6">
                  <c:v>0.88915416672414094</c:v>
                </c:pt>
                <c:pt idx="7">
                  <c:v>0.90024416366927873</c:v>
                </c:pt>
                <c:pt idx="8">
                  <c:v>0.91811586375772103</c:v>
                </c:pt>
                <c:pt idx="9">
                  <c:v>0.92372052147646633</c:v>
                </c:pt>
                <c:pt idx="10">
                  <c:v>0.88767094553431802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Patient2_EA!$N$570:$N$581</c:f>
              <c:numCache>
                <c:formatCode>General</c:formatCode>
                <c:ptCount val="12"/>
                <c:pt idx="0">
                  <c:v>0.95131416692644111</c:v>
                </c:pt>
                <c:pt idx="1">
                  <c:v>0.88729856527874651</c:v>
                </c:pt>
                <c:pt idx="2">
                  <c:v>0.87466927694961705</c:v>
                </c:pt>
                <c:pt idx="3">
                  <c:v>0.90304424154504948</c:v>
                </c:pt>
                <c:pt idx="4">
                  <c:v>0.87236757093499206</c:v>
                </c:pt>
                <c:pt idx="5">
                  <c:v>0.90238067450080484</c:v>
                </c:pt>
                <c:pt idx="6">
                  <c:v>0.84778339952960047</c:v>
                </c:pt>
                <c:pt idx="7">
                  <c:v>0.93312190290312291</c:v>
                </c:pt>
                <c:pt idx="8">
                  <c:v>0.86991577379521201</c:v>
                </c:pt>
                <c:pt idx="9">
                  <c:v>0.89603388836128317</c:v>
                </c:pt>
                <c:pt idx="10">
                  <c:v>0.87827825205471588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Patient2_EA!$O$570:$O$581</c:f>
              <c:numCache>
                <c:formatCode>General</c:formatCode>
                <c:ptCount val="12"/>
                <c:pt idx="0">
                  <c:v>0.91847290261237902</c:v>
                </c:pt>
                <c:pt idx="1">
                  <c:v>0.98337406146723971</c:v>
                </c:pt>
                <c:pt idx="2">
                  <c:v>0.86754494579801678</c:v>
                </c:pt>
                <c:pt idx="3">
                  <c:v>0.84547011714591647</c:v>
                </c:pt>
                <c:pt idx="4">
                  <c:v>0.95695441843457618</c:v>
                </c:pt>
                <c:pt idx="5">
                  <c:v>0.97327727391939756</c:v>
                </c:pt>
                <c:pt idx="6">
                  <c:v>0.77503438828397708</c:v>
                </c:pt>
                <c:pt idx="7">
                  <c:v>1</c:v>
                </c:pt>
                <c:pt idx="8">
                  <c:v>0.87749454224365941</c:v>
                </c:pt>
                <c:pt idx="9">
                  <c:v>0.89781445060785148</c:v>
                </c:pt>
                <c:pt idx="10">
                  <c:v>0.94638756838578875</c:v>
                </c:pt>
                <c:pt idx="11">
                  <c:v>0.93689189093727354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Patient2_EA!$P$570:$P$581</c:f>
              <c:numCache>
                <c:formatCode>General</c:formatCode>
                <c:ptCount val="12"/>
                <c:pt idx="0">
                  <c:v>0.85305762467584967</c:v>
                </c:pt>
                <c:pt idx="1">
                  <c:v>0.89223114590561492</c:v>
                </c:pt>
                <c:pt idx="2">
                  <c:v>0.83633292725900732</c:v>
                </c:pt>
                <c:pt idx="3">
                  <c:v>0.82686690688857023</c:v>
                </c:pt>
                <c:pt idx="4">
                  <c:v>0.93347775986554882</c:v>
                </c:pt>
                <c:pt idx="5">
                  <c:v>0.89790227010098123</c:v>
                </c:pt>
                <c:pt idx="6">
                  <c:v>0.99999999999999989</c:v>
                </c:pt>
                <c:pt idx="7">
                  <c:v>0.88430291820897688</c:v>
                </c:pt>
                <c:pt idx="8">
                  <c:v>0.88396220542081849</c:v>
                </c:pt>
                <c:pt idx="9">
                  <c:v>0.85887736419248861</c:v>
                </c:pt>
                <c:pt idx="10">
                  <c:v>0.86973438760289856</c:v>
                </c:pt>
                <c:pt idx="11">
                  <c:v>0.90513233258884829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Patient2_EA!$Q$570:$Q$581</c:f>
              <c:numCache>
                <c:formatCode>General</c:formatCode>
                <c:ptCount val="12"/>
                <c:pt idx="0">
                  <c:v>0.94629237408957922</c:v>
                </c:pt>
                <c:pt idx="1">
                  <c:v>0.95286500523081719</c:v>
                </c:pt>
                <c:pt idx="2">
                  <c:v>0.97482900263055428</c:v>
                </c:pt>
                <c:pt idx="3">
                  <c:v>0.95279481560083779</c:v>
                </c:pt>
                <c:pt idx="4">
                  <c:v>0.84768680553883247</c:v>
                </c:pt>
                <c:pt idx="5">
                  <c:v>1</c:v>
                </c:pt>
                <c:pt idx="6">
                  <c:v>0.90069730604250775</c:v>
                </c:pt>
                <c:pt idx="7">
                  <c:v>0.92511715234475322</c:v>
                </c:pt>
                <c:pt idx="8">
                  <c:v>0.85549184637557607</c:v>
                </c:pt>
                <c:pt idx="9">
                  <c:v>0.94871820331572709</c:v>
                </c:pt>
                <c:pt idx="10">
                  <c:v>0.89667277419434122</c:v>
                </c:pt>
                <c:pt idx="11">
                  <c:v>0.89450349508391813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0.83371971460813943</c:v>
                </c:pt>
                <c:pt idx="2">
                  <c:v>0.78195025353495895</c:v>
                </c:pt>
                <c:pt idx="3">
                  <c:v>0.73800909126788072</c:v>
                </c:pt>
                <c:pt idx="4">
                  <c:v>0.64779167268992865</c:v>
                </c:pt>
                <c:pt idx="5">
                  <c:v>0.73180703879372255</c:v>
                </c:pt>
                <c:pt idx="6">
                  <c:v>0.69652496426194843</c:v>
                </c:pt>
                <c:pt idx="7">
                  <c:v>0.60067298680354042</c:v>
                </c:pt>
                <c:pt idx="8">
                  <c:v>0.78328206390692268</c:v>
                </c:pt>
                <c:pt idx="9">
                  <c:v>0.78907932068263875</c:v>
                </c:pt>
                <c:pt idx="10">
                  <c:v>0.6920720246244515</c:v>
                </c:pt>
                <c:pt idx="11">
                  <c:v>0.80126425693007963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Patient2_EA!$S$570:$S$581</c:f>
              <c:numCache>
                <c:formatCode>General</c:formatCode>
                <c:ptCount val="12"/>
                <c:pt idx="0">
                  <c:v>0.92927761460359082</c:v>
                </c:pt>
                <c:pt idx="1">
                  <c:v>0.88760325543094631</c:v>
                </c:pt>
                <c:pt idx="2">
                  <c:v>0.99459050185298126</c:v>
                </c:pt>
                <c:pt idx="3">
                  <c:v>0.99999999999999989</c:v>
                </c:pt>
                <c:pt idx="4">
                  <c:v>0.9471051187664149</c:v>
                </c:pt>
                <c:pt idx="5">
                  <c:v>0.90596434766955569</c:v>
                </c:pt>
                <c:pt idx="6">
                  <c:v>0.86311397182254868</c:v>
                </c:pt>
                <c:pt idx="7">
                  <c:v>0.84270131817505456</c:v>
                </c:pt>
                <c:pt idx="8">
                  <c:v>0.89124829388801419</c:v>
                </c:pt>
                <c:pt idx="9">
                  <c:v>0.93751061328489638</c:v>
                </c:pt>
                <c:pt idx="10">
                  <c:v>0.89956266823134901</c:v>
                </c:pt>
                <c:pt idx="11">
                  <c:v>0.99209739579934275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Patient2_EA!$T$570:$T$581</c:f>
              <c:numCache>
                <c:formatCode>General</c:formatCode>
                <c:ptCount val="12"/>
                <c:pt idx="0">
                  <c:v>0.8354985362635563</c:v>
                </c:pt>
                <c:pt idx="1">
                  <c:v>0.82839292979099455</c:v>
                </c:pt>
                <c:pt idx="2">
                  <c:v>0.93938867159261696</c:v>
                </c:pt>
                <c:pt idx="3">
                  <c:v>0.88719836757432924</c:v>
                </c:pt>
                <c:pt idx="4">
                  <c:v>0.91492658668702143</c:v>
                </c:pt>
                <c:pt idx="5">
                  <c:v>0.85177701023027796</c:v>
                </c:pt>
                <c:pt idx="6">
                  <c:v>0.85037375622154898</c:v>
                </c:pt>
                <c:pt idx="7">
                  <c:v>0.90765847245078513</c:v>
                </c:pt>
                <c:pt idx="8">
                  <c:v>0.95170927503364344</c:v>
                </c:pt>
                <c:pt idx="9">
                  <c:v>0.87383538844971498</c:v>
                </c:pt>
                <c:pt idx="10">
                  <c:v>0.97474162353534488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4816"/>
        <c:axId val="313544064"/>
      </c:lineChart>
      <c:catAx>
        <c:axId val="31363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544064"/>
        <c:crosses val="autoZero"/>
        <c:auto val="1"/>
        <c:lblAlgn val="ctr"/>
        <c:lblOffset val="100"/>
        <c:noMultiLvlLbl val="0"/>
      </c:catAx>
      <c:valAx>
        <c:axId val="313544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136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Patient2_EA!$B$548:$B$556</c:f>
              <c:numCache>
                <c:formatCode>General</c:formatCode>
                <c:ptCount val="9"/>
                <c:pt idx="0">
                  <c:v>10.29715902943839</c:v>
                </c:pt>
                <c:pt idx="1">
                  <c:v>6.7834942059267576</c:v>
                </c:pt>
                <c:pt idx="2">
                  <c:v>12.77528401887149</c:v>
                </c:pt>
                <c:pt idx="3">
                  <c:v>18.851337273611069</c:v>
                </c:pt>
                <c:pt idx="4">
                  <c:v>9.5279801193982756</c:v>
                </c:pt>
                <c:pt idx="5">
                  <c:v>9.2160308083352955</c:v>
                </c:pt>
                <c:pt idx="6">
                  <c:v>6.3076408766937329</c:v>
                </c:pt>
                <c:pt idx="7">
                  <c:v>8.7724767586786196</c:v>
                </c:pt>
                <c:pt idx="8">
                  <c:v>9.5586673187638471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Patient2_EA!$C$548:$C$556</c:f>
              <c:numCache>
                <c:formatCode>General</c:formatCode>
                <c:ptCount val="9"/>
                <c:pt idx="0">
                  <c:v>1.4138491861142379</c:v>
                </c:pt>
                <c:pt idx="1">
                  <c:v>-3.8744131870096399</c:v>
                </c:pt>
                <c:pt idx="2">
                  <c:v>9.7071266108249485</c:v>
                </c:pt>
                <c:pt idx="3">
                  <c:v>-18.897775380722798</c:v>
                </c:pt>
                <c:pt idx="4">
                  <c:v>6.9931147002048926</c:v>
                </c:pt>
                <c:pt idx="5">
                  <c:v>8.212201723332555</c:v>
                </c:pt>
                <c:pt idx="6">
                  <c:v>-5.3045323132814994</c:v>
                </c:pt>
                <c:pt idx="7">
                  <c:v>0.52085509844251865</c:v>
                </c:pt>
                <c:pt idx="8">
                  <c:v>5.5415717276345173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Patient2_EA!$D$548:$D$556</c:f>
              <c:numCache>
                <c:formatCode>General</c:formatCode>
                <c:ptCount val="9"/>
                <c:pt idx="0">
                  <c:v>16.793042725324309</c:v>
                </c:pt>
                <c:pt idx="1">
                  <c:v>9.9645769212716022</c:v>
                </c:pt>
                <c:pt idx="2">
                  <c:v>22.387974933930131</c:v>
                </c:pt>
                <c:pt idx="3">
                  <c:v>28.67699838082666</c:v>
                </c:pt>
                <c:pt idx="4">
                  <c:v>17.152976885810698</c:v>
                </c:pt>
                <c:pt idx="5">
                  <c:v>12.836894400196909</c:v>
                </c:pt>
                <c:pt idx="6">
                  <c:v>8.7996077730173621</c:v>
                </c:pt>
                <c:pt idx="7">
                  <c:v>19.690831609690271</c:v>
                </c:pt>
                <c:pt idx="8">
                  <c:v>12.025439013718231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Patient2_EA!$E$548:$E$556</c:f>
              <c:numCache>
                <c:formatCode>General</c:formatCode>
                <c:ptCount val="9"/>
                <c:pt idx="0">
                  <c:v>-12.121794725454549</c:v>
                </c:pt>
                <c:pt idx="1">
                  <c:v>13.620682477565911</c:v>
                </c:pt>
                <c:pt idx="2">
                  <c:v>-13.97214862183125</c:v>
                </c:pt>
                <c:pt idx="3">
                  <c:v>19.052617410011571</c:v>
                </c:pt>
                <c:pt idx="4">
                  <c:v>-12.185060921297</c:v>
                </c:pt>
                <c:pt idx="5">
                  <c:v>-5.7798316788464534</c:v>
                </c:pt>
                <c:pt idx="6">
                  <c:v>10.87074207645253</c:v>
                </c:pt>
                <c:pt idx="7">
                  <c:v>-9.2855729209898463</c:v>
                </c:pt>
                <c:pt idx="8">
                  <c:v>3.1399179906828949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5328"/>
        <c:axId val="313545216"/>
      </c:lineChart>
      <c:catAx>
        <c:axId val="31363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545216"/>
        <c:crosses val="autoZero"/>
        <c:auto val="1"/>
        <c:lblAlgn val="ctr"/>
        <c:lblOffset val="100"/>
        <c:noMultiLvlLbl val="0"/>
      </c:catAx>
      <c:valAx>
        <c:axId val="3135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6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Patient2_EA!$G$547:$G$555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Patient2_EA!$H$547:$H$555</c:f>
              <c:numCache>
                <c:formatCode>General</c:formatCode>
                <c:ptCount val="9"/>
                <c:pt idx="0">
                  <c:v>967.35598360410495</c:v>
                </c:pt>
                <c:pt idx="1">
                  <c:v>453.31072017225631</c:v>
                </c:pt>
                <c:pt idx="2">
                  <c:v>1218.38196617773</c:v>
                </c:pt>
                <c:pt idx="3">
                  <c:v>1637.4505085009421</c:v>
                </c:pt>
                <c:pt idx="4">
                  <c:v>1158.2122703554201</c:v>
                </c:pt>
                <c:pt idx="5">
                  <c:v>506.69552519366403</c:v>
                </c:pt>
                <c:pt idx="6">
                  <c:v>431.12692866359731</c:v>
                </c:pt>
                <c:pt idx="7">
                  <c:v>473.59662792808598</c:v>
                </c:pt>
                <c:pt idx="8">
                  <c:v>650.1029003294185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6352"/>
        <c:axId val="313547520"/>
      </c:lineChart>
      <c:catAx>
        <c:axId val="3136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547520"/>
        <c:crosses val="autoZero"/>
        <c:auto val="1"/>
        <c:lblAlgn val="ctr"/>
        <c:lblOffset val="100"/>
        <c:noMultiLvlLbl val="0"/>
      </c:catAx>
      <c:valAx>
        <c:axId val="3135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6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Patient2_EA!$M$593:$M$601</c:f>
              <c:numCache>
                <c:formatCode>General</c:formatCode>
                <c:ptCount val="9"/>
                <c:pt idx="0">
                  <c:v>0.85835538368184172</c:v>
                </c:pt>
                <c:pt idx="1">
                  <c:v>0.89243678046578789</c:v>
                </c:pt>
                <c:pt idx="2">
                  <c:v>0.9294504992799848</c:v>
                </c:pt>
                <c:pt idx="3">
                  <c:v>0.88302275095977978</c:v>
                </c:pt>
                <c:pt idx="4">
                  <c:v>0.89824642858457215</c:v>
                </c:pt>
                <c:pt idx="5">
                  <c:v>0.94231949652488234</c:v>
                </c:pt>
                <c:pt idx="6">
                  <c:v>0.89269076258118329</c:v>
                </c:pt>
                <c:pt idx="7">
                  <c:v>1</c:v>
                </c:pt>
                <c:pt idx="8">
                  <c:v>0.92931486070393854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Patient2_EA!$N$593:$N$601</c:f>
              <c:numCache>
                <c:formatCode>General</c:formatCode>
                <c:ptCount val="9"/>
                <c:pt idx="0">
                  <c:v>0.78264964124628766</c:v>
                </c:pt>
                <c:pt idx="1">
                  <c:v>0.87437139793673579</c:v>
                </c:pt>
                <c:pt idx="2">
                  <c:v>0.87936492715504688</c:v>
                </c:pt>
                <c:pt idx="3">
                  <c:v>0.96946547378588754</c:v>
                </c:pt>
                <c:pt idx="4">
                  <c:v>0.83513841337782968</c:v>
                </c:pt>
                <c:pt idx="5">
                  <c:v>0.98181800096012894</c:v>
                </c:pt>
                <c:pt idx="6">
                  <c:v>0.89149671093879168</c:v>
                </c:pt>
                <c:pt idx="7">
                  <c:v>0.98460043562211552</c:v>
                </c:pt>
                <c:pt idx="8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Patient2_EA!$O$593:$O$601</c:f>
              <c:numCache>
                <c:formatCode>General</c:formatCode>
                <c:ptCount val="9"/>
                <c:pt idx="0">
                  <c:v>0.58140646203465973</c:v>
                </c:pt>
                <c:pt idx="1">
                  <c:v>0.44705903255758439</c:v>
                </c:pt>
                <c:pt idx="2">
                  <c:v>0.92501701298898908</c:v>
                </c:pt>
                <c:pt idx="3">
                  <c:v>1</c:v>
                </c:pt>
                <c:pt idx="4">
                  <c:v>0.7668341384036006</c:v>
                </c:pt>
                <c:pt idx="5">
                  <c:v>0.57694274288991976</c:v>
                </c:pt>
                <c:pt idx="6">
                  <c:v>0.38965486174289998</c:v>
                </c:pt>
                <c:pt idx="7">
                  <c:v>0.63593026639856853</c:v>
                </c:pt>
                <c:pt idx="8">
                  <c:v>0.63577420189775435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Patient2_EA!$P$593:$P$601</c:f>
              <c:numCache>
                <c:formatCode>General</c:formatCode>
                <c:ptCount val="9"/>
                <c:pt idx="0">
                  <c:v>0.37347722589877991</c:v>
                </c:pt>
                <c:pt idx="1">
                  <c:v>0.32341421836456968</c:v>
                </c:pt>
                <c:pt idx="2">
                  <c:v>1</c:v>
                </c:pt>
                <c:pt idx="3">
                  <c:v>0.87689704351522768</c:v>
                </c:pt>
                <c:pt idx="4">
                  <c:v>0.64152755680179274</c:v>
                </c:pt>
                <c:pt idx="5">
                  <c:v>0.41501636314664841</c:v>
                </c:pt>
                <c:pt idx="6">
                  <c:v>0.39328208811946502</c:v>
                </c:pt>
                <c:pt idx="7">
                  <c:v>0.32480737762343509</c:v>
                </c:pt>
                <c:pt idx="8">
                  <c:v>0.48292777503919099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Patient2_EA!$Q$593:$Q$601</c:f>
              <c:numCache>
                <c:formatCode>General</c:formatCode>
                <c:ptCount val="9"/>
                <c:pt idx="0">
                  <c:v>0.55856714028882692</c:v>
                </c:pt>
                <c:pt idx="1">
                  <c:v>0.40328229593901432</c:v>
                </c:pt>
                <c:pt idx="2">
                  <c:v>1</c:v>
                </c:pt>
                <c:pt idx="3">
                  <c:v>0.97762330197170111</c:v>
                </c:pt>
                <c:pt idx="4">
                  <c:v>0.94567138882238211</c:v>
                </c:pt>
                <c:pt idx="5">
                  <c:v>0.80527865119368425</c:v>
                </c:pt>
                <c:pt idx="6">
                  <c:v>0.59517162917387301</c:v>
                </c:pt>
                <c:pt idx="7">
                  <c:v>0.7049405516998084</c:v>
                </c:pt>
                <c:pt idx="8">
                  <c:v>0.54332188137758719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Patient2_EA!$R$593:$R$601</c:f>
              <c:numCache>
                <c:formatCode>General</c:formatCode>
                <c:ptCount val="9"/>
                <c:pt idx="0">
                  <c:v>0.31867408266712599</c:v>
                </c:pt>
                <c:pt idx="1">
                  <c:v>0.35101905046478521</c:v>
                </c:pt>
                <c:pt idx="2">
                  <c:v>0.37473039180349638</c:v>
                </c:pt>
                <c:pt idx="3">
                  <c:v>0.55976431193462806</c:v>
                </c:pt>
                <c:pt idx="4">
                  <c:v>0.4180943334675456</c:v>
                </c:pt>
                <c:pt idx="5">
                  <c:v>0.50254198891444546</c:v>
                </c:pt>
                <c:pt idx="6">
                  <c:v>0.29278606135840152</c:v>
                </c:pt>
                <c:pt idx="7">
                  <c:v>0.35127771004586272</c:v>
                </c:pt>
                <c:pt idx="8">
                  <c:v>0.34089512707661002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Patient2_EA!$S$593:$S$601</c:f>
              <c:numCache>
                <c:formatCode>General</c:formatCode>
                <c:ptCount val="9"/>
                <c:pt idx="0">
                  <c:v>0.64276632453054672</c:v>
                </c:pt>
                <c:pt idx="1">
                  <c:v>0.40918405962791971</c:v>
                </c:pt>
                <c:pt idx="2">
                  <c:v>0.70635180939646547</c:v>
                </c:pt>
                <c:pt idx="3">
                  <c:v>0.99999999999999989</c:v>
                </c:pt>
                <c:pt idx="4">
                  <c:v>0.98203807299742152</c:v>
                </c:pt>
                <c:pt idx="5">
                  <c:v>0.7267381412409214</c:v>
                </c:pt>
                <c:pt idx="6">
                  <c:v>0.66126119750567736</c:v>
                </c:pt>
                <c:pt idx="7">
                  <c:v>0.70642513655181927</c:v>
                </c:pt>
                <c:pt idx="8">
                  <c:v>0.43416665841349178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Patient2_EA!$T$593:$T$601</c:f>
              <c:numCache>
                <c:formatCode>General</c:formatCode>
                <c:ptCount val="9"/>
                <c:pt idx="0">
                  <c:v>0.41589684465936072</c:v>
                </c:pt>
                <c:pt idx="1">
                  <c:v>0.43928264560413371</c:v>
                </c:pt>
                <c:pt idx="2">
                  <c:v>0.99999999999999989</c:v>
                </c:pt>
                <c:pt idx="3">
                  <c:v>0.94309639592808892</c:v>
                </c:pt>
                <c:pt idx="4">
                  <c:v>0.50116754667906893</c:v>
                </c:pt>
                <c:pt idx="5">
                  <c:v>0.54345987167079335</c:v>
                </c:pt>
                <c:pt idx="6">
                  <c:v>0.46335639481447138</c:v>
                </c:pt>
                <c:pt idx="7">
                  <c:v>0.46220515768498432</c:v>
                </c:pt>
                <c:pt idx="8">
                  <c:v>0.59468396638147281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7376"/>
        <c:axId val="313770560"/>
      </c:lineChart>
      <c:catAx>
        <c:axId val="313637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770560"/>
        <c:crosses val="autoZero"/>
        <c:auto val="1"/>
        <c:lblAlgn val="ctr"/>
        <c:lblOffset val="100"/>
        <c:noMultiLvlLbl val="0"/>
      </c:catAx>
      <c:valAx>
        <c:axId val="31377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6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Patient2_EA!$B$571:$B$582</c:f>
              <c:numCache>
                <c:formatCode>General</c:formatCode>
                <c:ptCount val="12"/>
                <c:pt idx="0">
                  <c:v>16.15242870396262</c:v>
                </c:pt>
                <c:pt idx="1">
                  <c:v>6.2096284245629727</c:v>
                </c:pt>
                <c:pt idx="2">
                  <c:v>2.9246985302103612</c:v>
                </c:pt>
                <c:pt idx="3">
                  <c:v>5.246760178226852</c:v>
                </c:pt>
                <c:pt idx="4">
                  <c:v>2.281856501303237</c:v>
                </c:pt>
                <c:pt idx="5">
                  <c:v>3.8991004296271372</c:v>
                </c:pt>
                <c:pt idx="6">
                  <c:v>4.7207229112809417</c:v>
                </c:pt>
                <c:pt idx="7">
                  <c:v>5.8731970636039668</c:v>
                </c:pt>
                <c:pt idx="8">
                  <c:v>5.1662015988621812</c:v>
                </c:pt>
                <c:pt idx="9">
                  <c:v>6.3472051735577031</c:v>
                </c:pt>
                <c:pt idx="10">
                  <c:v>3.958500357101395</c:v>
                </c:pt>
                <c:pt idx="11">
                  <c:v>2.7642053556752009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Patient2_EA!$C$571:$C$582</c:f>
              <c:numCache>
                <c:formatCode>General</c:formatCode>
                <c:ptCount val="12"/>
                <c:pt idx="0">
                  <c:v>-24.851567569015661</c:v>
                </c:pt>
                <c:pt idx="1">
                  <c:v>3.214801237480212</c:v>
                </c:pt>
                <c:pt idx="2">
                  <c:v>-0.96099211861246114</c:v>
                </c:pt>
                <c:pt idx="3">
                  <c:v>1.823496970648016</c:v>
                </c:pt>
                <c:pt idx="4">
                  <c:v>1.4668234836865599</c:v>
                </c:pt>
                <c:pt idx="5">
                  <c:v>-0.37115652662883353</c:v>
                </c:pt>
                <c:pt idx="6">
                  <c:v>-1.64111270331823</c:v>
                </c:pt>
                <c:pt idx="7">
                  <c:v>1.010353189701688</c:v>
                </c:pt>
                <c:pt idx="8">
                  <c:v>2.4624245808349321</c:v>
                </c:pt>
                <c:pt idx="9">
                  <c:v>-1.047993589617253</c:v>
                </c:pt>
                <c:pt idx="10">
                  <c:v>-2.9990735140581259</c:v>
                </c:pt>
                <c:pt idx="11">
                  <c:v>1.897168803464762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Patient2_EA!$D$571:$D$582</c:f>
              <c:numCache>
                <c:formatCode>General</c:formatCode>
                <c:ptCount val="12"/>
                <c:pt idx="0">
                  <c:v>16.39313805556495</c:v>
                </c:pt>
                <c:pt idx="1">
                  <c:v>8.2040908856676893</c:v>
                </c:pt>
                <c:pt idx="2">
                  <c:v>5.3455584906248932</c:v>
                </c:pt>
                <c:pt idx="3">
                  <c:v>8.9814273854313846</c:v>
                </c:pt>
                <c:pt idx="4">
                  <c:v>3.8810120390877429</c:v>
                </c:pt>
                <c:pt idx="5">
                  <c:v>5.4599732024422396</c:v>
                </c:pt>
                <c:pt idx="6">
                  <c:v>7.6508918026028594</c:v>
                </c:pt>
                <c:pt idx="7">
                  <c:v>10.00411446564069</c:v>
                </c:pt>
                <c:pt idx="8">
                  <c:v>7.4130268799295456</c:v>
                </c:pt>
                <c:pt idx="9">
                  <c:v>8.7164323998883262</c:v>
                </c:pt>
                <c:pt idx="10">
                  <c:v>6.4275538302944986</c:v>
                </c:pt>
                <c:pt idx="11">
                  <c:v>5.6604762241942961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Patient2_EA!$E$571:$E$582</c:f>
              <c:numCache>
                <c:formatCode>General</c:formatCode>
                <c:ptCount val="12"/>
                <c:pt idx="0">
                  <c:v>14.764334764562751</c:v>
                </c:pt>
                <c:pt idx="1">
                  <c:v>-5.8042448855114506</c:v>
                </c:pt>
                <c:pt idx="2">
                  <c:v>3.119919253822947</c:v>
                </c:pt>
                <c:pt idx="3">
                  <c:v>-4.5120718507143494</c:v>
                </c:pt>
                <c:pt idx="4">
                  <c:v>-4.4312092321882286</c:v>
                </c:pt>
                <c:pt idx="5">
                  <c:v>3.4051827483125221</c:v>
                </c:pt>
                <c:pt idx="6">
                  <c:v>-0.3510937424590469</c:v>
                </c:pt>
                <c:pt idx="7">
                  <c:v>-1.2962572689005529</c:v>
                </c:pt>
                <c:pt idx="8">
                  <c:v>-1.1945434561087349</c:v>
                </c:pt>
                <c:pt idx="9">
                  <c:v>3.2649646821726308</c:v>
                </c:pt>
                <c:pt idx="10">
                  <c:v>2.7472830994492901</c:v>
                </c:pt>
                <c:pt idx="11">
                  <c:v>-1.902708071751704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7888"/>
        <c:axId val="313772864"/>
      </c:lineChart>
      <c:catAx>
        <c:axId val="31363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772864"/>
        <c:crosses val="autoZero"/>
        <c:auto val="1"/>
        <c:lblAlgn val="ctr"/>
        <c:lblOffset val="100"/>
        <c:noMultiLvlLbl val="0"/>
      </c:catAx>
      <c:valAx>
        <c:axId val="3137728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136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Patient1_EA!$H$432:$H$443</c:f>
              <c:numCache>
                <c:formatCode>General</c:formatCode>
                <c:ptCount val="12"/>
                <c:pt idx="0">
                  <c:v>75.444468839640336</c:v>
                </c:pt>
                <c:pt idx="1">
                  <c:v>60.396843364843413</c:v>
                </c:pt>
                <c:pt idx="2">
                  <c:v>72.241832800261136</c:v>
                </c:pt>
                <c:pt idx="3">
                  <c:v>63.769672971650692</c:v>
                </c:pt>
                <c:pt idx="4">
                  <c:v>25.925919849748229</c:v>
                </c:pt>
                <c:pt idx="5">
                  <c:v>12.44393852075088</c:v>
                </c:pt>
                <c:pt idx="6">
                  <c:v>26.615693850311111</c:v>
                </c:pt>
                <c:pt idx="7">
                  <c:v>26.924790121822721</c:v>
                </c:pt>
                <c:pt idx="8">
                  <c:v>54.574211934593691</c:v>
                </c:pt>
                <c:pt idx="9">
                  <c:v>42.065311784080258</c:v>
                </c:pt>
                <c:pt idx="10">
                  <c:v>24.958235579019401</c:v>
                </c:pt>
                <c:pt idx="11">
                  <c:v>38.106188875596402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7040"/>
        <c:axId val="244950720"/>
      </c:lineChart>
      <c:catAx>
        <c:axId val="1924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50720"/>
        <c:crosses val="autoZero"/>
        <c:auto val="1"/>
        <c:lblAlgn val="ctr"/>
        <c:lblOffset val="100"/>
        <c:noMultiLvlLbl val="0"/>
      </c:catAx>
      <c:valAx>
        <c:axId val="244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Patient2_EA!$H$570:$H$581</c:f>
              <c:numCache>
                <c:formatCode>General</c:formatCode>
                <c:ptCount val="12"/>
                <c:pt idx="0">
                  <c:v>1586.81720296362</c:v>
                </c:pt>
                <c:pt idx="1">
                  <c:v>201.57293546530749</c:v>
                </c:pt>
                <c:pt idx="2">
                  <c:v>157.50200103792119</c:v>
                </c:pt>
                <c:pt idx="3">
                  <c:v>253.20356237624901</c:v>
                </c:pt>
                <c:pt idx="4">
                  <c:v>75.111289540754996</c:v>
                </c:pt>
                <c:pt idx="5">
                  <c:v>209.65494773254659</c:v>
                </c:pt>
                <c:pt idx="6">
                  <c:v>140.04432774629771</c:v>
                </c:pt>
                <c:pt idx="7">
                  <c:v>316.26279711193189</c:v>
                </c:pt>
                <c:pt idx="8">
                  <c:v>252.60581373572469</c:v>
                </c:pt>
                <c:pt idx="9">
                  <c:v>184.7654932242348</c:v>
                </c:pt>
                <c:pt idx="10">
                  <c:v>140.59733220671399</c:v>
                </c:pt>
                <c:pt idx="11">
                  <c:v>149.76189633009051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8400"/>
        <c:axId val="313775168"/>
      </c:lineChart>
      <c:catAx>
        <c:axId val="3136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775168"/>
        <c:crosses val="autoZero"/>
        <c:auto val="1"/>
        <c:lblAlgn val="ctr"/>
        <c:lblOffset val="100"/>
        <c:noMultiLvlLbl val="0"/>
      </c:catAx>
      <c:valAx>
        <c:axId val="3137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6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Patient2_EA!$M$501:$M$512</c:f>
              <c:numCache>
                <c:formatCode>General</c:formatCode>
                <c:ptCount val="12"/>
                <c:pt idx="0">
                  <c:v>0.90065936505831923</c:v>
                </c:pt>
                <c:pt idx="1">
                  <c:v>0.88866005456838015</c:v>
                </c:pt>
                <c:pt idx="2">
                  <c:v>0.91300269653635469</c:v>
                </c:pt>
                <c:pt idx="3">
                  <c:v>0.90956609642896069</c:v>
                </c:pt>
                <c:pt idx="4">
                  <c:v>0.89000362454823689</c:v>
                </c:pt>
                <c:pt idx="5">
                  <c:v>0.89171733578168699</c:v>
                </c:pt>
                <c:pt idx="6">
                  <c:v>0.90226989714144823</c:v>
                </c:pt>
                <c:pt idx="7">
                  <c:v>0.89006454028575199</c:v>
                </c:pt>
                <c:pt idx="8">
                  <c:v>0.88553297432803391</c:v>
                </c:pt>
                <c:pt idx="9">
                  <c:v>0.89149076111172265</c:v>
                </c:pt>
                <c:pt idx="10">
                  <c:v>0.90173140438115429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Patient2_EA!$N$501:$N$512</c:f>
              <c:numCache>
                <c:formatCode>General</c:formatCode>
                <c:ptCount val="12"/>
                <c:pt idx="0">
                  <c:v>0.97224634376167141</c:v>
                </c:pt>
                <c:pt idx="1">
                  <c:v>0.92901094513436377</c:v>
                </c:pt>
                <c:pt idx="2">
                  <c:v>0.90572705030898415</c:v>
                </c:pt>
                <c:pt idx="3">
                  <c:v>0.94925265049385588</c:v>
                </c:pt>
                <c:pt idx="4">
                  <c:v>0.92492455859047651</c:v>
                </c:pt>
                <c:pt idx="5">
                  <c:v>0.97886536931310464</c:v>
                </c:pt>
                <c:pt idx="6">
                  <c:v>0.90594093658791319</c:v>
                </c:pt>
                <c:pt idx="7">
                  <c:v>0.92609967021885509</c:v>
                </c:pt>
                <c:pt idx="8">
                  <c:v>0.93723437262862286</c:v>
                </c:pt>
                <c:pt idx="9">
                  <c:v>0.89401405205615292</c:v>
                </c:pt>
                <c:pt idx="10">
                  <c:v>0.90863079118034518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Patient2_EA!$O$501:$O$512</c:f>
              <c:numCache>
                <c:formatCode>General</c:formatCode>
                <c:ptCount val="12"/>
                <c:pt idx="0">
                  <c:v>0.85975168069319441</c:v>
                </c:pt>
                <c:pt idx="1">
                  <c:v>0.82031510524595475</c:v>
                </c:pt>
                <c:pt idx="2">
                  <c:v>0.85615861842553431</c:v>
                </c:pt>
                <c:pt idx="3">
                  <c:v>0.80273982675658995</c:v>
                </c:pt>
                <c:pt idx="4">
                  <c:v>0.87214147481928361</c:v>
                </c:pt>
                <c:pt idx="5">
                  <c:v>0.92646521671379356</c:v>
                </c:pt>
                <c:pt idx="6">
                  <c:v>0.76856914235156382</c:v>
                </c:pt>
                <c:pt idx="7">
                  <c:v>0.75147593598711115</c:v>
                </c:pt>
                <c:pt idx="8">
                  <c:v>1</c:v>
                </c:pt>
                <c:pt idx="9">
                  <c:v>0.95141375908148873</c:v>
                </c:pt>
                <c:pt idx="10">
                  <c:v>0.80297867596505135</c:v>
                </c:pt>
                <c:pt idx="11">
                  <c:v>0.93791101967549073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Patient2_EA!$P$501:$P$512</c:f>
              <c:numCache>
                <c:formatCode>General</c:formatCode>
                <c:ptCount val="12"/>
                <c:pt idx="0">
                  <c:v>1</c:v>
                </c:pt>
                <c:pt idx="1">
                  <c:v>0.54924374736074999</c:v>
                </c:pt>
                <c:pt idx="2">
                  <c:v>0.67986537466556518</c:v>
                </c:pt>
                <c:pt idx="3">
                  <c:v>0.66787796991067272</c:v>
                </c:pt>
                <c:pt idx="4">
                  <c:v>0.75315576957045771</c:v>
                </c:pt>
                <c:pt idx="5">
                  <c:v>0.67218634225728835</c:v>
                </c:pt>
                <c:pt idx="6">
                  <c:v>0.56461281909284888</c:v>
                </c:pt>
                <c:pt idx="7">
                  <c:v>0.60894660630994391</c:v>
                </c:pt>
                <c:pt idx="8">
                  <c:v>0.66125313738478131</c:v>
                </c:pt>
                <c:pt idx="9">
                  <c:v>0.57863558734737386</c:v>
                </c:pt>
                <c:pt idx="10">
                  <c:v>0.69930272916236569</c:v>
                </c:pt>
                <c:pt idx="11">
                  <c:v>0.78070989158314053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Patient2_EA!$Q$500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Patient2_EA!$Q$501:$Q$512</c:f>
              <c:numCache>
                <c:formatCode>General</c:formatCode>
                <c:ptCount val="12"/>
                <c:pt idx="0">
                  <c:v>0.51214026091010367</c:v>
                </c:pt>
                <c:pt idx="1">
                  <c:v>0.61850944118467943</c:v>
                </c:pt>
                <c:pt idx="2">
                  <c:v>0.75093212815707411</c:v>
                </c:pt>
                <c:pt idx="3">
                  <c:v>0.74911671921896683</c:v>
                </c:pt>
                <c:pt idx="4">
                  <c:v>0.80766708353157357</c:v>
                </c:pt>
                <c:pt idx="5">
                  <c:v>0.83348906696056024</c:v>
                </c:pt>
                <c:pt idx="6">
                  <c:v>0.6818303377697309</c:v>
                </c:pt>
                <c:pt idx="7">
                  <c:v>0.83913886620551936</c:v>
                </c:pt>
                <c:pt idx="8">
                  <c:v>1</c:v>
                </c:pt>
                <c:pt idx="9">
                  <c:v>0.92615349327935548</c:v>
                </c:pt>
                <c:pt idx="10">
                  <c:v>0.85692053002662616</c:v>
                </c:pt>
                <c:pt idx="11">
                  <c:v>0.73100434197674979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Patient2_EA!$R$501:$R$512</c:f>
              <c:numCache>
                <c:formatCode>General</c:formatCode>
                <c:ptCount val="12"/>
                <c:pt idx="0">
                  <c:v>0.67082192765193793</c:v>
                </c:pt>
                <c:pt idx="1">
                  <c:v>0.60399423471770131</c:v>
                </c:pt>
                <c:pt idx="2">
                  <c:v>0.85439191763701539</c:v>
                </c:pt>
                <c:pt idx="3">
                  <c:v>0.99999999999999989</c:v>
                </c:pt>
                <c:pt idx="4">
                  <c:v>0.7868070310017995</c:v>
                </c:pt>
                <c:pt idx="5">
                  <c:v>0.77372571189890738</c:v>
                </c:pt>
                <c:pt idx="6">
                  <c:v>0.82456759182256056</c:v>
                </c:pt>
                <c:pt idx="7">
                  <c:v>0.90355083250890833</c:v>
                </c:pt>
                <c:pt idx="8">
                  <c:v>0.78089847084040376</c:v>
                </c:pt>
                <c:pt idx="9">
                  <c:v>0.80471142713080313</c:v>
                </c:pt>
                <c:pt idx="10">
                  <c:v>0.75520394284109726</c:v>
                </c:pt>
                <c:pt idx="11">
                  <c:v>0.74758440577386831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Patient2_EA!$S$501:$S$512</c:f>
              <c:numCache>
                <c:formatCode>General</c:formatCode>
                <c:ptCount val="12"/>
                <c:pt idx="0">
                  <c:v>0.61498666636469879</c:v>
                </c:pt>
                <c:pt idx="1">
                  <c:v>0.57149811205392309</c:v>
                </c:pt>
                <c:pt idx="2">
                  <c:v>0.72475514596685009</c:v>
                </c:pt>
                <c:pt idx="3">
                  <c:v>0.83452965076728758</c:v>
                </c:pt>
                <c:pt idx="4">
                  <c:v>0.78860389312645951</c:v>
                </c:pt>
                <c:pt idx="5">
                  <c:v>0.92556215593421298</c:v>
                </c:pt>
                <c:pt idx="6">
                  <c:v>0.72705232453857849</c:v>
                </c:pt>
                <c:pt idx="7">
                  <c:v>0.91943084280784393</c:v>
                </c:pt>
                <c:pt idx="8">
                  <c:v>1</c:v>
                </c:pt>
                <c:pt idx="9">
                  <c:v>0.90830783874386367</c:v>
                </c:pt>
                <c:pt idx="10">
                  <c:v>0.74184372091206707</c:v>
                </c:pt>
                <c:pt idx="11">
                  <c:v>0.77673222368661909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Patient2_EA!$T$501:$T$512</c:f>
              <c:numCache>
                <c:formatCode>General</c:formatCode>
                <c:ptCount val="12"/>
                <c:pt idx="0">
                  <c:v>0.77778747715902941</c:v>
                </c:pt>
                <c:pt idx="1">
                  <c:v>0.82111270948019477</c:v>
                </c:pt>
                <c:pt idx="2">
                  <c:v>0.86183929759826794</c:v>
                </c:pt>
                <c:pt idx="3">
                  <c:v>0.86299441721360248</c:v>
                </c:pt>
                <c:pt idx="4">
                  <c:v>0.86589470486063869</c:v>
                </c:pt>
                <c:pt idx="5">
                  <c:v>0.84359083537550883</c:v>
                </c:pt>
                <c:pt idx="6">
                  <c:v>0.8444253111676282</c:v>
                </c:pt>
                <c:pt idx="7">
                  <c:v>0.80261897983696229</c:v>
                </c:pt>
                <c:pt idx="8">
                  <c:v>0.8821380338709649</c:v>
                </c:pt>
                <c:pt idx="9">
                  <c:v>1</c:v>
                </c:pt>
                <c:pt idx="10">
                  <c:v>0.88889246574645076</c:v>
                </c:pt>
                <c:pt idx="11">
                  <c:v>0.89529841409799449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2496"/>
        <c:axId val="313776896"/>
      </c:lineChart>
      <c:catAx>
        <c:axId val="31428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3776896"/>
        <c:crosses val="autoZero"/>
        <c:auto val="1"/>
        <c:lblAlgn val="ctr"/>
        <c:lblOffset val="100"/>
        <c:noMultiLvlLbl val="0"/>
      </c:catAx>
      <c:valAx>
        <c:axId val="31377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2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Patient2_EA!$B$594:$B$603</c:f>
              <c:numCache>
                <c:formatCode>General</c:formatCode>
                <c:ptCount val="10"/>
                <c:pt idx="0">
                  <c:v>0.74342968140428267</c:v>
                </c:pt>
                <c:pt idx="1">
                  <c:v>1.4492605824583431</c:v>
                </c:pt>
                <c:pt idx="2">
                  <c:v>6.4073106761302077</c:v>
                </c:pt>
                <c:pt idx="3">
                  <c:v>2.0642810358216579</c:v>
                </c:pt>
                <c:pt idx="4">
                  <c:v>9.9967445448557051</c:v>
                </c:pt>
                <c:pt idx="5">
                  <c:v>2.4553137328522072</c:v>
                </c:pt>
                <c:pt idx="6">
                  <c:v>0.57906753417559742</c:v>
                </c:pt>
                <c:pt idx="7">
                  <c:v>2.3900214934808819</c:v>
                </c:pt>
                <c:pt idx="8">
                  <c:v>1.9898347638478</c:v>
                </c:pt>
                <c:pt idx="9">
                  <c:v>3.8579219706490422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Patient2_EA!$C$594:$C$603</c:f>
              <c:numCache>
                <c:formatCode>General</c:formatCode>
                <c:ptCount val="10"/>
                <c:pt idx="0">
                  <c:v>-2.2071192454748738</c:v>
                </c:pt>
                <c:pt idx="1">
                  <c:v>-0.79588708685497112</c:v>
                </c:pt>
                <c:pt idx="2">
                  <c:v>12.782000226733039</c:v>
                </c:pt>
                <c:pt idx="3">
                  <c:v>3.548484739343762</c:v>
                </c:pt>
                <c:pt idx="4">
                  <c:v>-30.125054045048081</c:v>
                </c:pt>
                <c:pt idx="5">
                  <c:v>10.070749825108051</c:v>
                </c:pt>
                <c:pt idx="6">
                  <c:v>3.0571503960280029</c:v>
                </c:pt>
                <c:pt idx="7">
                  <c:v>7.202407490488981</c:v>
                </c:pt>
                <c:pt idx="8">
                  <c:v>2.2432414809661312</c:v>
                </c:pt>
                <c:pt idx="9">
                  <c:v>-11.04573987203894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Patient2_EA!$D$594:$D$603</c:f>
              <c:numCache>
                <c:formatCode>General</c:formatCode>
                <c:ptCount val="10"/>
                <c:pt idx="0">
                  <c:v>1.5727217266048661</c:v>
                </c:pt>
                <c:pt idx="1">
                  <c:v>12.84789577971994</c:v>
                </c:pt>
                <c:pt idx="2">
                  <c:v>14.62445965668033</c:v>
                </c:pt>
                <c:pt idx="3">
                  <c:v>11.24068910160306</c:v>
                </c:pt>
                <c:pt idx="4">
                  <c:v>16.748866382944879</c:v>
                </c:pt>
                <c:pt idx="5">
                  <c:v>3.898473544058163</c:v>
                </c:pt>
                <c:pt idx="6">
                  <c:v>5.2375209515779444</c:v>
                </c:pt>
                <c:pt idx="7">
                  <c:v>5.6430854772185874</c:v>
                </c:pt>
                <c:pt idx="8">
                  <c:v>2.145516035670449</c:v>
                </c:pt>
                <c:pt idx="9">
                  <c:v>6.7487747953558577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Patient2_EA!$E$594:$E$603</c:f>
              <c:numCache>
                <c:formatCode>General</c:formatCode>
                <c:ptCount val="10"/>
                <c:pt idx="0">
                  <c:v>-1.865007324421051</c:v>
                </c:pt>
                <c:pt idx="1">
                  <c:v>29.992894031348921</c:v>
                </c:pt>
                <c:pt idx="2">
                  <c:v>16.892310875657191</c:v>
                </c:pt>
                <c:pt idx="3">
                  <c:v>10.934897574484291</c:v>
                </c:pt>
                <c:pt idx="4">
                  <c:v>-47.218052220751723</c:v>
                </c:pt>
                <c:pt idx="5">
                  <c:v>-9.9976358406335706</c:v>
                </c:pt>
                <c:pt idx="6">
                  <c:v>7.3613508928611813</c:v>
                </c:pt>
                <c:pt idx="7">
                  <c:v>-20.185954943436361</c:v>
                </c:pt>
                <c:pt idx="8">
                  <c:v>4.24421765215987</c:v>
                </c:pt>
                <c:pt idx="9">
                  <c:v>17.32425370481505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3520"/>
        <c:axId val="314483840"/>
      </c:lineChart>
      <c:catAx>
        <c:axId val="314283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4483840"/>
        <c:crosses val="autoZero"/>
        <c:auto val="1"/>
        <c:lblAlgn val="ctr"/>
        <c:lblOffset val="100"/>
        <c:noMultiLvlLbl val="0"/>
      </c:catAx>
      <c:valAx>
        <c:axId val="3144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2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Patient2_EA!$H$593:$H$602</c:f>
              <c:numCache>
                <c:formatCode>General</c:formatCode>
                <c:ptCount val="10"/>
                <c:pt idx="0">
                  <c:v>12.88419278054322</c:v>
                </c:pt>
                <c:pt idx="1">
                  <c:v>131.1743835650602</c:v>
                </c:pt>
                <c:pt idx="2">
                  <c:v>478.29759902869608</c:v>
                </c:pt>
                <c:pt idx="3">
                  <c:v>233.9081769708786</c:v>
                </c:pt>
                <c:pt idx="4">
                  <c:v>715.53083363410974</c:v>
                </c:pt>
                <c:pt idx="5">
                  <c:v>76.490545376865811</c:v>
                </c:pt>
                <c:pt idx="6">
                  <c:v>30.038048141571132</c:v>
                </c:pt>
                <c:pt idx="7">
                  <c:v>52.848154443329513</c:v>
                </c:pt>
                <c:pt idx="8">
                  <c:v>31.907352035950989</c:v>
                </c:pt>
                <c:pt idx="9">
                  <c:v>75.020418849473728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5568"/>
        <c:axId val="314486144"/>
      </c:lineChart>
      <c:catAx>
        <c:axId val="3142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486144"/>
        <c:crosses val="autoZero"/>
        <c:auto val="1"/>
        <c:lblAlgn val="ctr"/>
        <c:lblOffset val="100"/>
        <c:noMultiLvlLbl val="0"/>
      </c:catAx>
      <c:valAx>
        <c:axId val="3144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</a:t>
            </a:r>
            <a:r>
              <a:rPr lang="pt-PT" baseline="0"/>
              <a:t>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Patient2_EA!$M$547:$M$556</c:f>
              <c:numCache>
                <c:formatCode>General</c:formatCode>
                <c:ptCount val="10"/>
                <c:pt idx="0">
                  <c:v>0.9715346839003608</c:v>
                </c:pt>
                <c:pt idx="1">
                  <c:v>0.95917003495524578</c:v>
                </c:pt>
                <c:pt idx="2">
                  <c:v>1</c:v>
                </c:pt>
                <c:pt idx="3">
                  <c:v>0.97646941181504365</c:v>
                </c:pt>
                <c:pt idx="4">
                  <c:v>0.97661530625025117</c:v>
                </c:pt>
                <c:pt idx="5">
                  <c:v>0.89415300029174682</c:v>
                </c:pt>
                <c:pt idx="6">
                  <c:v>0.90438500991966486</c:v>
                </c:pt>
                <c:pt idx="7">
                  <c:v>0.92271094400528442</c:v>
                </c:pt>
                <c:pt idx="8">
                  <c:v>0.93019780065393809</c:v>
                </c:pt>
                <c:pt idx="9">
                  <c:v>0.89279979183828162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Patient2_EA!$N$547:$N$556</c:f>
              <c:numCache>
                <c:formatCode>General</c:formatCode>
                <c:ptCount val="10"/>
                <c:pt idx="0">
                  <c:v>1</c:v>
                </c:pt>
                <c:pt idx="1">
                  <c:v>0.90749656347281737</c:v>
                </c:pt>
                <c:pt idx="2">
                  <c:v>0.92759177487198652</c:v>
                </c:pt>
                <c:pt idx="3">
                  <c:v>0.93818279209881217</c:v>
                </c:pt>
                <c:pt idx="4">
                  <c:v>0.91701195807199332</c:v>
                </c:pt>
                <c:pt idx="5">
                  <c:v>0.86325700112230686</c:v>
                </c:pt>
                <c:pt idx="6">
                  <c:v>0.94598805681840092</c:v>
                </c:pt>
                <c:pt idx="7">
                  <c:v>0.91922946318025411</c:v>
                </c:pt>
                <c:pt idx="8">
                  <c:v>0.98739732239845823</c:v>
                </c:pt>
                <c:pt idx="9">
                  <c:v>0.80968607565853201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Patient2_EA!$O$547:$O$556</c:f>
              <c:numCache>
                <c:formatCode>General</c:formatCode>
                <c:ptCount val="10"/>
                <c:pt idx="0">
                  <c:v>0.61160938928945408</c:v>
                </c:pt>
                <c:pt idx="1">
                  <c:v>1</c:v>
                </c:pt>
                <c:pt idx="2">
                  <c:v>0.92418337491625513</c:v>
                </c:pt>
                <c:pt idx="3">
                  <c:v>0.80557015352631534</c:v>
                </c:pt>
                <c:pt idx="4">
                  <c:v>0.77979485641564694</c:v>
                </c:pt>
                <c:pt idx="5">
                  <c:v>0.61304479779562926</c:v>
                </c:pt>
                <c:pt idx="6">
                  <c:v>0.65813570426420409</c:v>
                </c:pt>
                <c:pt idx="7">
                  <c:v>0.60315087630007247</c:v>
                </c:pt>
                <c:pt idx="8">
                  <c:v>0.62786791696688826</c:v>
                </c:pt>
                <c:pt idx="9">
                  <c:v>0.58779066793507562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Patient2_EA!$P$547:$P$556</c:f>
              <c:numCache>
                <c:formatCode>General</c:formatCode>
                <c:ptCount val="10"/>
                <c:pt idx="0">
                  <c:v>0.53205562339702128</c:v>
                </c:pt>
                <c:pt idx="1">
                  <c:v>0.89710862479960884</c:v>
                </c:pt>
                <c:pt idx="2">
                  <c:v>1</c:v>
                </c:pt>
                <c:pt idx="3">
                  <c:v>0.82566478494409556</c:v>
                </c:pt>
                <c:pt idx="4">
                  <c:v>0.66073296952623384</c:v>
                </c:pt>
                <c:pt idx="5">
                  <c:v>0.72846109950683657</c:v>
                </c:pt>
                <c:pt idx="6">
                  <c:v>0.4638676793904446</c:v>
                </c:pt>
                <c:pt idx="7">
                  <c:v>0.51359687107919816</c:v>
                </c:pt>
                <c:pt idx="8">
                  <c:v>0.47539017590655219</c:v>
                </c:pt>
                <c:pt idx="9">
                  <c:v>0.56806703967453132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Patient2_EA!$Q$547:$Q$556</c:f>
              <c:numCache>
                <c:formatCode>General</c:formatCode>
                <c:ptCount val="10"/>
                <c:pt idx="0">
                  <c:v>0.54571233905382877</c:v>
                </c:pt>
                <c:pt idx="1">
                  <c:v>0.65122182943427598</c:v>
                </c:pt>
                <c:pt idx="2">
                  <c:v>0.72600688475774966</c:v>
                </c:pt>
                <c:pt idx="3">
                  <c:v>0.96471752090883522</c:v>
                </c:pt>
                <c:pt idx="4">
                  <c:v>1</c:v>
                </c:pt>
                <c:pt idx="5">
                  <c:v>0.86157892793734048</c:v>
                </c:pt>
                <c:pt idx="6">
                  <c:v>0.6937092959137916</c:v>
                </c:pt>
                <c:pt idx="7">
                  <c:v>0.58568657816229597</c:v>
                </c:pt>
                <c:pt idx="8">
                  <c:v>0.62139504307146587</c:v>
                </c:pt>
                <c:pt idx="9">
                  <c:v>0.54433177707217517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Patient2_EA!$R$547:$R$556</c:f>
              <c:numCache>
                <c:formatCode>General</c:formatCode>
                <c:ptCount val="10"/>
                <c:pt idx="0">
                  <c:v>0.2570802673264207</c:v>
                </c:pt>
                <c:pt idx="1">
                  <c:v>0.46414511543054932</c:v>
                </c:pt>
                <c:pt idx="2">
                  <c:v>0.83837679269926935</c:v>
                </c:pt>
                <c:pt idx="3">
                  <c:v>1</c:v>
                </c:pt>
                <c:pt idx="4">
                  <c:v>0.70723402534002644</c:v>
                </c:pt>
                <c:pt idx="5">
                  <c:v>0.41874073560855168</c:v>
                </c:pt>
                <c:pt idx="6">
                  <c:v>0.40230438477286601</c:v>
                </c:pt>
                <c:pt idx="7">
                  <c:v>0.27908789579399851</c:v>
                </c:pt>
                <c:pt idx="8">
                  <c:v>0.30377791920996727</c:v>
                </c:pt>
                <c:pt idx="9">
                  <c:v>0.28101755035811982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Patient2_EA!$S$547:$S$556</c:f>
              <c:numCache>
                <c:formatCode>General</c:formatCode>
                <c:ptCount val="10"/>
                <c:pt idx="0">
                  <c:v>0.52938290325670745</c:v>
                </c:pt>
                <c:pt idx="1">
                  <c:v>0.63759915724849658</c:v>
                </c:pt>
                <c:pt idx="2">
                  <c:v>0.83901029599834898</c:v>
                </c:pt>
                <c:pt idx="3">
                  <c:v>0.99999999999999989</c:v>
                </c:pt>
                <c:pt idx="4">
                  <c:v>0.9990753480016682</c:v>
                </c:pt>
                <c:pt idx="5">
                  <c:v>0.87479161507394398</c:v>
                </c:pt>
                <c:pt idx="6">
                  <c:v>0.7306993860114549</c:v>
                </c:pt>
                <c:pt idx="7">
                  <c:v>0.5666647272457187</c:v>
                </c:pt>
                <c:pt idx="8">
                  <c:v>0.68176234857034745</c:v>
                </c:pt>
                <c:pt idx="9">
                  <c:v>0.62075548725868246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Patient2_EA!$T$547:$T$556</c:f>
              <c:numCache>
                <c:formatCode>General</c:formatCode>
                <c:ptCount val="10"/>
                <c:pt idx="0">
                  <c:v>0.32421924676514979</c:v>
                </c:pt>
                <c:pt idx="1">
                  <c:v>0.37584851514476308</c:v>
                </c:pt>
                <c:pt idx="2">
                  <c:v>0.5142993254567072</c:v>
                </c:pt>
                <c:pt idx="3">
                  <c:v>1</c:v>
                </c:pt>
                <c:pt idx="4">
                  <c:v>0.77364332451303808</c:v>
                </c:pt>
                <c:pt idx="5">
                  <c:v>0.55296042760121267</c:v>
                </c:pt>
                <c:pt idx="6">
                  <c:v>0.39153377998656902</c:v>
                </c:pt>
                <c:pt idx="7">
                  <c:v>0.37849405830880178</c:v>
                </c:pt>
                <c:pt idx="8">
                  <c:v>0.35274361437169161</c:v>
                </c:pt>
                <c:pt idx="9">
                  <c:v>0.36577160394608932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3008"/>
        <c:axId val="314487872"/>
      </c:lineChart>
      <c:catAx>
        <c:axId val="31428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4487872"/>
        <c:crosses val="autoZero"/>
        <c:auto val="1"/>
        <c:lblAlgn val="ctr"/>
        <c:lblOffset val="100"/>
        <c:noMultiLvlLbl val="0"/>
      </c:catAx>
      <c:valAx>
        <c:axId val="3144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28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Patient2_EA!$B$21</c:f>
              <c:numCache>
                <c:formatCode>General</c:formatCode>
                <c:ptCount val="1"/>
                <c:pt idx="0">
                  <c:v>16.58173268580174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Patient2_EA!$C$21</c:f>
              <c:numCache>
                <c:formatCode>General</c:formatCode>
                <c:ptCount val="1"/>
                <c:pt idx="0">
                  <c:v>3.8839751589574889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Patient2_EA!$B$22</c:f>
              <c:numCache>
                <c:formatCode>General</c:formatCode>
                <c:ptCount val="1"/>
                <c:pt idx="0">
                  <c:v>11.43014983751365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Patient2_EA!$C$22</c:f>
              <c:numCache>
                <c:formatCode>General</c:formatCode>
                <c:ptCount val="1"/>
                <c:pt idx="0">
                  <c:v>8.6723822999634042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Patient2_EA!$B$23</c:f>
              <c:numCache>
                <c:formatCode>General</c:formatCode>
                <c:ptCount val="1"/>
                <c:pt idx="0">
                  <c:v>10.25290357040774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Patient2_EA!$C$23</c:f>
              <c:numCache>
                <c:formatCode>General</c:formatCode>
                <c:ptCount val="1"/>
                <c:pt idx="0">
                  <c:v>17.078743087977369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Patient2_EA!$B$24</c:f>
              <c:numCache>
                <c:formatCode>General</c:formatCode>
                <c:ptCount val="1"/>
                <c:pt idx="0">
                  <c:v>19.265837653718169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Patient2_EA!$C$24</c:f>
              <c:numCache>
                <c:formatCode>General</c:formatCode>
                <c:ptCount val="1"/>
                <c:pt idx="0">
                  <c:v>7.9272489097454439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87488"/>
        <c:axId val="314688064"/>
      </c:scatterChart>
      <c:valAx>
        <c:axId val="3146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88064"/>
        <c:crosses val="autoZero"/>
        <c:crossBetween val="midCat"/>
      </c:valAx>
      <c:valAx>
        <c:axId val="31468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8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Patient2_EA!$B$73</c:f>
              <c:numCache>
                <c:formatCode>General</c:formatCode>
                <c:ptCount val="1"/>
                <c:pt idx="0">
                  <c:v>17.783426122533541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Patient2_EA!$C$73</c:f>
              <c:numCache>
                <c:formatCode>General</c:formatCode>
                <c:ptCount val="1"/>
                <c:pt idx="0">
                  <c:v>4.0490129523135518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Patient2_EA!$B$74</c:f>
              <c:numCache>
                <c:formatCode>General</c:formatCode>
                <c:ptCount val="1"/>
                <c:pt idx="0">
                  <c:v>9.4415737200024896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Patient2_EA!$C$74</c:f>
              <c:numCache>
                <c:formatCode>General</c:formatCode>
                <c:ptCount val="1"/>
                <c:pt idx="0">
                  <c:v>8.0794936227938283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Patient2_EA!$B$75</c:f>
              <c:numCache>
                <c:formatCode>General</c:formatCode>
                <c:ptCount val="1"/>
                <c:pt idx="0">
                  <c:v>9.7062890803998663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Patient2_EA!$C$75</c:f>
              <c:numCache>
                <c:formatCode>General</c:formatCode>
                <c:ptCount val="1"/>
                <c:pt idx="0">
                  <c:v>17.98504434018972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Patient2_EA!$B$76</c:f>
              <c:numCache>
                <c:formatCode>General</c:formatCode>
                <c:ptCount val="1"/>
                <c:pt idx="0">
                  <c:v>17.426526089015589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Patient2_EA!$C$76</c:f>
              <c:numCache>
                <c:formatCode>General</c:formatCode>
                <c:ptCount val="1"/>
                <c:pt idx="0">
                  <c:v>8.4707971895554408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90944"/>
        <c:axId val="314691520"/>
      </c:scatterChart>
      <c:valAx>
        <c:axId val="3146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91520"/>
        <c:crosses val="autoZero"/>
        <c:crossBetween val="midCat"/>
      </c:valAx>
      <c:valAx>
        <c:axId val="31469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9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Patient2_EA!$B$86</c:f>
              <c:numCache>
                <c:formatCode>General</c:formatCode>
                <c:ptCount val="1"/>
                <c:pt idx="0">
                  <c:v>17.66891928916845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Patient2_EA!$C$86</c:f>
              <c:numCache>
                <c:formatCode>General</c:formatCode>
                <c:ptCount val="1"/>
                <c:pt idx="0">
                  <c:v>4.041300901185874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Patient2_EA!$B$87</c:f>
              <c:numCache>
                <c:formatCode>General</c:formatCode>
                <c:ptCount val="1"/>
                <c:pt idx="0">
                  <c:v>44.950899078356578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Patient2_EA!$C$87</c:f>
              <c:numCache>
                <c:formatCode>General</c:formatCode>
                <c:ptCount val="1"/>
                <c:pt idx="0">
                  <c:v>43.794913984355397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Patient2_EA!$B$88</c:f>
              <c:numCache>
                <c:formatCode>General</c:formatCode>
                <c:ptCount val="1"/>
                <c:pt idx="0">
                  <c:v>105.5125597759603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Patient2_EA!$C$88</c:f>
              <c:numCache>
                <c:formatCode>General</c:formatCode>
                <c:ptCount val="1"/>
                <c:pt idx="0">
                  <c:v>66.702402054516483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Patient2_EA!$B$89</c:f>
              <c:numCache>
                <c:formatCode>General</c:formatCode>
                <c:ptCount val="1"/>
                <c:pt idx="0">
                  <c:v>92.120188540876853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Patient2_EA!$C$89</c:f>
              <c:numCache>
                <c:formatCode>General</c:formatCode>
                <c:ptCount val="1"/>
                <c:pt idx="0">
                  <c:v>33.137836163598308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94400"/>
        <c:axId val="314694976"/>
      </c:scatterChart>
      <c:valAx>
        <c:axId val="314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94976"/>
        <c:crosses val="autoZero"/>
        <c:crossBetween val="midCat"/>
      </c:valAx>
      <c:valAx>
        <c:axId val="3146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6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Patient3_EA!$B$410:$B$421</c:f>
              <c:numCache>
                <c:formatCode>General</c:formatCode>
                <c:ptCount val="12"/>
                <c:pt idx="0">
                  <c:v>4.2978964651348894</c:v>
                </c:pt>
                <c:pt idx="1">
                  <c:v>4.8955332488882473</c:v>
                </c:pt>
                <c:pt idx="2">
                  <c:v>2.9643566738195619</c:v>
                </c:pt>
                <c:pt idx="3">
                  <c:v>3.408623907999448</c:v>
                </c:pt>
                <c:pt idx="4">
                  <c:v>2.631550872471744</c:v>
                </c:pt>
                <c:pt idx="5">
                  <c:v>2.76305051202915</c:v>
                </c:pt>
                <c:pt idx="6">
                  <c:v>2.5248483142350948</c:v>
                </c:pt>
                <c:pt idx="7">
                  <c:v>2.8360844589195602</c:v>
                </c:pt>
                <c:pt idx="8">
                  <c:v>2.665929302872653</c:v>
                </c:pt>
                <c:pt idx="9">
                  <c:v>1.8786577722350259</c:v>
                </c:pt>
                <c:pt idx="10">
                  <c:v>2.7808766957604978</c:v>
                </c:pt>
                <c:pt idx="11">
                  <c:v>3.757560902852136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Patient3_EA!$C$410:$C$421</c:f>
              <c:numCache>
                <c:formatCode>General</c:formatCode>
                <c:ptCount val="12"/>
                <c:pt idx="0">
                  <c:v>0.68338558250031201</c:v>
                </c:pt>
                <c:pt idx="1">
                  <c:v>0.815766022797902</c:v>
                </c:pt>
                <c:pt idx="2">
                  <c:v>-1.3366602921588771</c:v>
                </c:pt>
                <c:pt idx="3">
                  <c:v>1.02378910000316</c:v>
                </c:pt>
                <c:pt idx="4">
                  <c:v>0.89044861035883582</c:v>
                </c:pt>
                <c:pt idx="5">
                  <c:v>-1.130248251873269</c:v>
                </c:pt>
                <c:pt idx="6">
                  <c:v>2.312240954359186</c:v>
                </c:pt>
                <c:pt idx="7">
                  <c:v>-0.92230937595155515</c:v>
                </c:pt>
                <c:pt idx="8">
                  <c:v>0.23366174764470379</c:v>
                </c:pt>
                <c:pt idx="9">
                  <c:v>-1.221914137604222</c:v>
                </c:pt>
                <c:pt idx="10">
                  <c:v>-3.4817131964146539</c:v>
                </c:pt>
                <c:pt idx="11">
                  <c:v>3.8354821044115091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Patient3_EA!$D$410:$D$421</c:f>
              <c:numCache>
                <c:formatCode>General</c:formatCode>
                <c:ptCount val="12"/>
                <c:pt idx="0">
                  <c:v>4.6760386865139214</c:v>
                </c:pt>
                <c:pt idx="1">
                  <c:v>4.8134651170386977</c:v>
                </c:pt>
                <c:pt idx="2">
                  <c:v>3.807775022076513</c:v>
                </c:pt>
                <c:pt idx="3">
                  <c:v>2.9109933702994719</c:v>
                </c:pt>
                <c:pt idx="4">
                  <c:v>2.8066936838281729</c:v>
                </c:pt>
                <c:pt idx="5">
                  <c:v>3.065838143843278</c:v>
                </c:pt>
                <c:pt idx="6">
                  <c:v>2.772344962171116</c:v>
                </c:pt>
                <c:pt idx="7">
                  <c:v>2.356240157078374</c:v>
                </c:pt>
                <c:pt idx="8">
                  <c:v>4.7616919763313943</c:v>
                </c:pt>
                <c:pt idx="9">
                  <c:v>3.2667819820211048</c:v>
                </c:pt>
                <c:pt idx="10">
                  <c:v>3.5663160117686661</c:v>
                </c:pt>
                <c:pt idx="11">
                  <c:v>4.6621545176599613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Patient3_EA!$E$410:$E$421</c:f>
              <c:numCache>
                <c:formatCode>General</c:formatCode>
                <c:ptCount val="12"/>
                <c:pt idx="0">
                  <c:v>1.760217462518836</c:v>
                </c:pt>
                <c:pt idx="1">
                  <c:v>-0.3036669694129665</c:v>
                </c:pt>
                <c:pt idx="2">
                  <c:v>0.43397109788401761</c:v>
                </c:pt>
                <c:pt idx="3">
                  <c:v>-0.52269141748627013</c:v>
                </c:pt>
                <c:pt idx="4">
                  <c:v>-2.121163885418925</c:v>
                </c:pt>
                <c:pt idx="5">
                  <c:v>0.7353014825027705</c:v>
                </c:pt>
                <c:pt idx="6">
                  <c:v>-2.55847044487574</c:v>
                </c:pt>
                <c:pt idx="7">
                  <c:v>1.214093247658776</c:v>
                </c:pt>
                <c:pt idx="8">
                  <c:v>4.107392213961373</c:v>
                </c:pt>
                <c:pt idx="9">
                  <c:v>-1.9747801319541549</c:v>
                </c:pt>
                <c:pt idx="10">
                  <c:v>2.204987695182532</c:v>
                </c:pt>
                <c:pt idx="11">
                  <c:v>-3.8257896575501689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17280"/>
        <c:axId val="315517184"/>
      </c:lineChart>
      <c:catAx>
        <c:axId val="315617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517184"/>
        <c:crosses val="autoZero"/>
        <c:auto val="1"/>
        <c:lblAlgn val="ctr"/>
        <c:lblOffset val="100"/>
        <c:noMultiLvlLbl val="0"/>
      </c:catAx>
      <c:valAx>
        <c:axId val="31551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56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Patient3_EA!$H$409:$H$420</c:f>
              <c:numCache>
                <c:formatCode>General</c:formatCode>
                <c:ptCount val="12"/>
                <c:pt idx="0">
                  <c:v>156.94040526803079</c:v>
                </c:pt>
                <c:pt idx="1">
                  <c:v>177.39600862622731</c:v>
                </c:pt>
                <c:pt idx="2">
                  <c:v>97.433857342061529</c:v>
                </c:pt>
                <c:pt idx="3">
                  <c:v>58.295691207286481</c:v>
                </c:pt>
                <c:pt idx="4">
                  <c:v>73.806444934657662</c:v>
                </c:pt>
                <c:pt idx="5">
                  <c:v>95.050808829329313</c:v>
                </c:pt>
                <c:pt idx="6">
                  <c:v>66.220429274368698</c:v>
                </c:pt>
                <c:pt idx="7">
                  <c:v>64.151523549377558</c:v>
                </c:pt>
                <c:pt idx="8">
                  <c:v>107.3491382716323</c:v>
                </c:pt>
                <c:pt idx="9">
                  <c:v>97.050788383418251</c:v>
                </c:pt>
                <c:pt idx="10">
                  <c:v>65.578103751585672</c:v>
                </c:pt>
                <c:pt idx="11">
                  <c:v>62.62229413199961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18816"/>
        <c:axId val="315519488"/>
      </c:lineChart>
      <c:catAx>
        <c:axId val="3156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519488"/>
        <c:crosses val="autoZero"/>
        <c:auto val="1"/>
        <c:lblAlgn val="ctr"/>
        <c:lblOffset val="100"/>
        <c:noMultiLvlLbl val="0"/>
      </c:catAx>
      <c:valAx>
        <c:axId val="3155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Patient1_EA!$M$524:$M$535</c:f>
              <c:numCache>
                <c:formatCode>General</c:formatCode>
                <c:ptCount val="12"/>
                <c:pt idx="0">
                  <c:v>1</c:v>
                </c:pt>
                <c:pt idx="1">
                  <c:v>0.82914593399072323</c:v>
                </c:pt>
                <c:pt idx="2">
                  <c:v>0.88132137570894198</c:v>
                </c:pt>
                <c:pt idx="3">
                  <c:v>0.92577119050399759</c:v>
                </c:pt>
                <c:pt idx="4">
                  <c:v>0.9244296843616695</c:v>
                </c:pt>
                <c:pt idx="5">
                  <c:v>0.8995357739433919</c:v>
                </c:pt>
                <c:pt idx="6">
                  <c:v>0.89729636087630538</c:v>
                </c:pt>
                <c:pt idx="7">
                  <c:v>0.93234113424507625</c:v>
                </c:pt>
                <c:pt idx="8">
                  <c:v>0.95988091053849056</c:v>
                </c:pt>
                <c:pt idx="9">
                  <c:v>0.96969135830979747</c:v>
                </c:pt>
                <c:pt idx="10">
                  <c:v>0.9863042736365637</c:v>
                </c:pt>
                <c:pt idx="11">
                  <c:v>0.92273181909695579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Patient1_EA!$N$524:$N$535</c:f>
              <c:numCache>
                <c:formatCode>General</c:formatCode>
                <c:ptCount val="12"/>
                <c:pt idx="0">
                  <c:v>1</c:v>
                </c:pt>
                <c:pt idx="1">
                  <c:v>0.89254582716711617</c:v>
                </c:pt>
                <c:pt idx="2">
                  <c:v>0.97507805626533928</c:v>
                </c:pt>
                <c:pt idx="3">
                  <c:v>0.91006964726337913</c:v>
                </c:pt>
                <c:pt idx="4">
                  <c:v>0.91003609373582228</c:v>
                </c:pt>
                <c:pt idx="5">
                  <c:v>0.92300527512040997</c:v>
                </c:pt>
                <c:pt idx="6">
                  <c:v>0.93373320216372135</c:v>
                </c:pt>
                <c:pt idx="7">
                  <c:v>0.93579754642777635</c:v>
                </c:pt>
                <c:pt idx="8">
                  <c:v>0.95768106568526767</c:v>
                </c:pt>
                <c:pt idx="9">
                  <c:v>0.95361619720048185</c:v>
                </c:pt>
                <c:pt idx="10">
                  <c:v>0.95529561870132029</c:v>
                </c:pt>
                <c:pt idx="11">
                  <c:v>0.91416128995843515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Patient1_EA!$O$524:$O$535</c:f>
              <c:numCache>
                <c:formatCode>General</c:formatCode>
                <c:ptCount val="12"/>
                <c:pt idx="0">
                  <c:v>0.72627688099613663</c:v>
                </c:pt>
                <c:pt idx="1">
                  <c:v>0.84541935684848502</c:v>
                </c:pt>
                <c:pt idx="2">
                  <c:v>1</c:v>
                </c:pt>
                <c:pt idx="3">
                  <c:v>0.68988269923196532</c:v>
                </c:pt>
                <c:pt idx="4">
                  <c:v>0.69349842730347966</c:v>
                </c:pt>
                <c:pt idx="5">
                  <c:v>0.66073456678910569</c:v>
                </c:pt>
                <c:pt idx="6">
                  <c:v>0.77733252070020986</c:v>
                </c:pt>
                <c:pt idx="7">
                  <c:v>0.62871136404767958</c:v>
                </c:pt>
                <c:pt idx="8">
                  <c:v>0.74696629394249303</c:v>
                </c:pt>
                <c:pt idx="9">
                  <c:v>0.69625224142804254</c:v>
                </c:pt>
                <c:pt idx="10">
                  <c:v>0.6960765968939705</c:v>
                </c:pt>
                <c:pt idx="11">
                  <c:v>0.67991674791505063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Patient1_EA!$P$524:$P$535</c:f>
              <c:numCache>
                <c:formatCode>General</c:formatCode>
                <c:ptCount val="12"/>
                <c:pt idx="0">
                  <c:v>1</c:v>
                </c:pt>
                <c:pt idx="1">
                  <c:v>0.9856078979136309</c:v>
                </c:pt>
                <c:pt idx="2">
                  <c:v>0.90128861981057118</c:v>
                </c:pt>
                <c:pt idx="3">
                  <c:v>0.83301524293534701</c:v>
                </c:pt>
                <c:pt idx="4">
                  <c:v>0.82546800978787882</c:v>
                </c:pt>
                <c:pt idx="5">
                  <c:v>0.77658962334460813</c:v>
                </c:pt>
                <c:pt idx="6">
                  <c:v>0.6983919661794149</c:v>
                </c:pt>
                <c:pt idx="7">
                  <c:v>0.70293762286110673</c:v>
                </c:pt>
                <c:pt idx="8">
                  <c:v>0.70085992705053124</c:v>
                </c:pt>
                <c:pt idx="9">
                  <c:v>0.74070924946466998</c:v>
                </c:pt>
                <c:pt idx="10">
                  <c:v>0.83980044709364987</c:v>
                </c:pt>
                <c:pt idx="11">
                  <c:v>0.74063377139707065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Patient1_EA!$Q$524:$Q$535</c:f>
              <c:numCache>
                <c:formatCode>General</c:formatCode>
                <c:ptCount val="12"/>
                <c:pt idx="0">
                  <c:v>0.90663833084167444</c:v>
                </c:pt>
                <c:pt idx="1">
                  <c:v>1</c:v>
                </c:pt>
                <c:pt idx="2">
                  <c:v>0.91296260602892387</c:v>
                </c:pt>
                <c:pt idx="3">
                  <c:v>0.77295674504902767</c:v>
                </c:pt>
                <c:pt idx="4">
                  <c:v>0.77408210379268194</c:v>
                </c:pt>
                <c:pt idx="5">
                  <c:v>0.75968885925872187</c:v>
                </c:pt>
                <c:pt idx="6">
                  <c:v>0.75149170128178988</c:v>
                </c:pt>
                <c:pt idx="7">
                  <c:v>0.76213446422388986</c:v>
                </c:pt>
                <c:pt idx="8">
                  <c:v>0.71814382869582627</c:v>
                </c:pt>
                <c:pt idx="9">
                  <c:v>0.74051910147936539</c:v>
                </c:pt>
                <c:pt idx="10">
                  <c:v>0.84670985469955473</c:v>
                </c:pt>
                <c:pt idx="11">
                  <c:v>0.77442086663181042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0.64678532057512461</c:v>
                </c:pt>
                <c:pt idx="2">
                  <c:v>0.89430560536377257</c:v>
                </c:pt>
                <c:pt idx="3">
                  <c:v>0.54894688889412346</c:v>
                </c:pt>
                <c:pt idx="4">
                  <c:v>0.62892847925469231</c:v>
                </c:pt>
                <c:pt idx="5">
                  <c:v>0.60958630620665588</c:v>
                </c:pt>
                <c:pt idx="6">
                  <c:v>0.59096382666255298</c:v>
                </c:pt>
                <c:pt idx="7">
                  <c:v>0.57259998076850138</c:v>
                </c:pt>
                <c:pt idx="8">
                  <c:v>0.49217043804984778</c:v>
                </c:pt>
                <c:pt idx="9">
                  <c:v>0.50817708507030124</c:v>
                </c:pt>
                <c:pt idx="10">
                  <c:v>0.76853615469164005</c:v>
                </c:pt>
                <c:pt idx="11">
                  <c:v>0.61709041855751734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Patient1_EA!$S$524:$S$535</c:f>
              <c:numCache>
                <c:formatCode>General</c:formatCode>
                <c:ptCount val="12"/>
                <c:pt idx="0">
                  <c:v>0.97257583703051431</c:v>
                </c:pt>
                <c:pt idx="1">
                  <c:v>0.88603502613526053</c:v>
                </c:pt>
                <c:pt idx="2">
                  <c:v>1</c:v>
                </c:pt>
                <c:pt idx="3">
                  <c:v>0.87739437705511347</c:v>
                </c:pt>
                <c:pt idx="4">
                  <c:v>0.87549098217545429</c:v>
                </c:pt>
                <c:pt idx="5">
                  <c:v>0.95786180841588209</c:v>
                </c:pt>
                <c:pt idx="6">
                  <c:v>0.95156737916283263</c:v>
                </c:pt>
                <c:pt idx="7">
                  <c:v>0.92795908171131036</c:v>
                </c:pt>
                <c:pt idx="8">
                  <c:v>0.91691643156946667</c:v>
                </c:pt>
                <c:pt idx="9">
                  <c:v>0.90221576775894696</c:v>
                </c:pt>
                <c:pt idx="10">
                  <c:v>0.92015522494357327</c:v>
                </c:pt>
                <c:pt idx="11">
                  <c:v>0.97105057814547735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0.81618722190505144</c:v>
                </c:pt>
                <c:pt idx="2">
                  <c:v>0.91210036119095728</c:v>
                </c:pt>
                <c:pt idx="3">
                  <c:v>0.67327452439588953</c:v>
                </c:pt>
                <c:pt idx="4">
                  <c:v>0.71749802320397138</c:v>
                </c:pt>
                <c:pt idx="5">
                  <c:v>0.73975018861027286</c:v>
                </c:pt>
                <c:pt idx="6">
                  <c:v>0.7258666492147553</c:v>
                </c:pt>
                <c:pt idx="7">
                  <c:v>0.74454899309510159</c:v>
                </c:pt>
                <c:pt idx="8">
                  <c:v>0.70911027025815077</c:v>
                </c:pt>
                <c:pt idx="9">
                  <c:v>0.7030558988835347</c:v>
                </c:pt>
                <c:pt idx="10">
                  <c:v>0.85680158103656967</c:v>
                </c:pt>
                <c:pt idx="11">
                  <c:v>0.75466108111526087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8064"/>
        <c:axId val="244952448"/>
      </c:lineChart>
      <c:catAx>
        <c:axId val="192408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952448"/>
        <c:crosses val="autoZero"/>
        <c:auto val="1"/>
        <c:lblAlgn val="ctr"/>
        <c:lblOffset val="100"/>
        <c:noMultiLvlLbl val="0"/>
      </c:catAx>
      <c:valAx>
        <c:axId val="24495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4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Patient3_EA!$M$409:$M$420</c:f>
              <c:numCache>
                <c:formatCode>General</c:formatCode>
                <c:ptCount val="12"/>
                <c:pt idx="0">
                  <c:v>0.83062433684570247</c:v>
                </c:pt>
                <c:pt idx="1">
                  <c:v>0.82786020559661222</c:v>
                </c:pt>
                <c:pt idx="2">
                  <c:v>0.8337589506115517</c:v>
                </c:pt>
                <c:pt idx="3">
                  <c:v>0.90337780204417895</c:v>
                </c:pt>
                <c:pt idx="4">
                  <c:v>0.78912153558614617</c:v>
                </c:pt>
                <c:pt idx="5">
                  <c:v>0.84873164373894938</c:v>
                </c:pt>
                <c:pt idx="6">
                  <c:v>0.86066594116094508</c:v>
                </c:pt>
                <c:pt idx="7">
                  <c:v>0.9575721608256994</c:v>
                </c:pt>
                <c:pt idx="8">
                  <c:v>0.82053389617047068</c:v>
                </c:pt>
                <c:pt idx="9">
                  <c:v>0.94871504019042496</c:v>
                </c:pt>
                <c:pt idx="10">
                  <c:v>0.91481734872134368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Patient3_EA!$N$409:$N$420</c:f>
              <c:numCache>
                <c:formatCode>General</c:formatCode>
                <c:ptCount val="12"/>
                <c:pt idx="0">
                  <c:v>0.91183341669564888</c:v>
                </c:pt>
                <c:pt idx="1">
                  <c:v>0.86974726503188249</c:v>
                </c:pt>
                <c:pt idx="2">
                  <c:v>0.83565929160844088</c:v>
                </c:pt>
                <c:pt idx="3">
                  <c:v>0.87599768499740938</c:v>
                </c:pt>
                <c:pt idx="4">
                  <c:v>0.85236606514097513</c:v>
                </c:pt>
                <c:pt idx="5">
                  <c:v>0.83964227865908314</c:v>
                </c:pt>
                <c:pt idx="6">
                  <c:v>0.95445632368805677</c:v>
                </c:pt>
                <c:pt idx="7">
                  <c:v>0.97061305645111218</c:v>
                </c:pt>
                <c:pt idx="8">
                  <c:v>1</c:v>
                </c:pt>
                <c:pt idx="9">
                  <c:v>0.98146425329626641</c:v>
                </c:pt>
                <c:pt idx="10">
                  <c:v>0.92648584402696066</c:v>
                </c:pt>
                <c:pt idx="11">
                  <c:v>0.99430219096178396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Patient3_EA!$O$409:$O$420</c:f>
              <c:numCache>
                <c:formatCode>General</c:formatCode>
                <c:ptCount val="12"/>
                <c:pt idx="0">
                  <c:v>0.62882957824488905</c:v>
                </c:pt>
                <c:pt idx="1">
                  <c:v>0.79264023120816407</c:v>
                </c:pt>
                <c:pt idx="2">
                  <c:v>0.62244636436093992</c:v>
                </c:pt>
                <c:pt idx="3">
                  <c:v>0.82974591184348001</c:v>
                </c:pt>
                <c:pt idx="4">
                  <c:v>0.76090936577711277</c:v>
                </c:pt>
                <c:pt idx="5">
                  <c:v>0.62763117775158728</c:v>
                </c:pt>
                <c:pt idx="6">
                  <c:v>0.64263338256391123</c:v>
                </c:pt>
                <c:pt idx="7">
                  <c:v>0.80108288569555353</c:v>
                </c:pt>
                <c:pt idx="8">
                  <c:v>0.93057374736803156</c:v>
                </c:pt>
                <c:pt idx="9">
                  <c:v>0.88706491134410403</c:v>
                </c:pt>
                <c:pt idx="10">
                  <c:v>1</c:v>
                </c:pt>
                <c:pt idx="11">
                  <c:v>0.76502557685802752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Patient3_EA!$P$409:$P$420</c:f>
              <c:numCache>
                <c:formatCode>General</c:formatCode>
                <c:ptCount val="12"/>
                <c:pt idx="0">
                  <c:v>0.9960091520899873</c:v>
                </c:pt>
                <c:pt idx="1">
                  <c:v>0.90684597230865771</c:v>
                </c:pt>
                <c:pt idx="2">
                  <c:v>0.9360559269844928</c:v>
                </c:pt>
                <c:pt idx="3">
                  <c:v>0.85917424794197328</c:v>
                </c:pt>
                <c:pt idx="4">
                  <c:v>0.91782764789584936</c:v>
                </c:pt>
                <c:pt idx="5">
                  <c:v>0.87070387623397072</c:v>
                </c:pt>
                <c:pt idx="6">
                  <c:v>0.88061888323266468</c:v>
                </c:pt>
                <c:pt idx="7">
                  <c:v>0.87807108113579313</c:v>
                </c:pt>
                <c:pt idx="8">
                  <c:v>0.92863169055416883</c:v>
                </c:pt>
                <c:pt idx="9">
                  <c:v>1</c:v>
                </c:pt>
                <c:pt idx="10">
                  <c:v>0.99946844255186296</c:v>
                </c:pt>
                <c:pt idx="11">
                  <c:v>0.97463301025500026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Patient3_EA!$R$409:$R$420</c:f>
              <c:numCache>
                <c:formatCode>General</c:formatCode>
                <c:ptCount val="12"/>
                <c:pt idx="0">
                  <c:v>0.91561096743467352</c:v>
                </c:pt>
                <c:pt idx="1">
                  <c:v>0.88888734527737301</c:v>
                </c:pt>
                <c:pt idx="2">
                  <c:v>0.71864964668645703</c:v>
                </c:pt>
                <c:pt idx="3">
                  <c:v>0.83157643957862459</c:v>
                </c:pt>
                <c:pt idx="4">
                  <c:v>0.8492697160416417</c:v>
                </c:pt>
                <c:pt idx="5">
                  <c:v>0.72137664539171542</c:v>
                </c:pt>
                <c:pt idx="6">
                  <c:v>0.94499757270598561</c:v>
                </c:pt>
                <c:pt idx="7">
                  <c:v>0.86871667061812308</c:v>
                </c:pt>
                <c:pt idx="8">
                  <c:v>0.81738802947335798</c:v>
                </c:pt>
                <c:pt idx="9">
                  <c:v>0.84769946010813135</c:v>
                </c:pt>
                <c:pt idx="10">
                  <c:v>1</c:v>
                </c:pt>
                <c:pt idx="11">
                  <c:v>0.84390661484671259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Patient3_EA!$S$409:$S$420</c:f>
              <c:numCache>
                <c:formatCode>General</c:formatCode>
                <c:ptCount val="12"/>
                <c:pt idx="0">
                  <c:v>1</c:v>
                </c:pt>
                <c:pt idx="1">
                  <c:v>0.68531291332784894</c:v>
                </c:pt>
                <c:pt idx="2">
                  <c:v>0.80421749279729648</c:v>
                </c:pt>
                <c:pt idx="3">
                  <c:v>0.64067516792369794</c:v>
                </c:pt>
                <c:pt idx="4">
                  <c:v>0.90548529529365041</c:v>
                </c:pt>
                <c:pt idx="5">
                  <c:v>0.79141213727388815</c:v>
                </c:pt>
                <c:pt idx="6">
                  <c:v>0.55126971774778932</c:v>
                </c:pt>
                <c:pt idx="7">
                  <c:v>0.54959507546884923</c:v>
                </c:pt>
                <c:pt idx="8">
                  <c:v>0.68384147219620983</c:v>
                </c:pt>
                <c:pt idx="9">
                  <c:v>0.61888388325715082</c:v>
                </c:pt>
                <c:pt idx="10">
                  <c:v>0.73779091202846059</c:v>
                </c:pt>
                <c:pt idx="11">
                  <c:v>0.68890991803305435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Patient3_EA!$T$409:$T$420</c:f>
              <c:numCache>
                <c:formatCode>General</c:formatCode>
                <c:ptCount val="12"/>
                <c:pt idx="0">
                  <c:v>0.68497176055123532</c:v>
                </c:pt>
                <c:pt idx="1">
                  <c:v>0.8387841023687479</c:v>
                </c:pt>
                <c:pt idx="2">
                  <c:v>0.64443139282692763</c:v>
                </c:pt>
                <c:pt idx="3">
                  <c:v>1</c:v>
                </c:pt>
                <c:pt idx="4">
                  <c:v>0.81384092620061299</c:v>
                </c:pt>
                <c:pt idx="5">
                  <c:v>0.90361304800143027</c:v>
                </c:pt>
                <c:pt idx="6">
                  <c:v>0.72952268847807011</c:v>
                </c:pt>
                <c:pt idx="7">
                  <c:v>0.68982536017071694</c:v>
                </c:pt>
                <c:pt idx="8">
                  <c:v>0.72047165655260526</c:v>
                </c:pt>
                <c:pt idx="9">
                  <c:v>0.79827169877931681</c:v>
                </c:pt>
                <c:pt idx="10">
                  <c:v>0.84260370380392302</c:v>
                </c:pt>
                <c:pt idx="11">
                  <c:v>0.7376839688825696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19840"/>
        <c:axId val="315521216"/>
      </c:lineChart>
      <c:catAx>
        <c:axId val="31561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521216"/>
        <c:crosses val="autoZero"/>
        <c:auto val="1"/>
        <c:lblAlgn val="ctr"/>
        <c:lblOffset val="100"/>
        <c:noMultiLvlLbl val="0"/>
      </c:catAx>
      <c:valAx>
        <c:axId val="31552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56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Patient3_EA!$B$433:$B$444</c:f>
              <c:numCache>
                <c:formatCode>General</c:formatCode>
                <c:ptCount val="12"/>
                <c:pt idx="0">
                  <c:v>2.2251359074910302</c:v>
                </c:pt>
                <c:pt idx="1">
                  <c:v>2.7259343620490588</c:v>
                </c:pt>
                <c:pt idx="2">
                  <c:v>2.11998399494047</c:v>
                </c:pt>
                <c:pt idx="3">
                  <c:v>1.818311134345844</c:v>
                </c:pt>
                <c:pt idx="4">
                  <c:v>1.5613612495605651</c:v>
                </c:pt>
                <c:pt idx="5">
                  <c:v>1.895312138743007</c:v>
                </c:pt>
                <c:pt idx="6">
                  <c:v>1.3001850497061791</c:v>
                </c:pt>
                <c:pt idx="7">
                  <c:v>2.4971109321552278</c:v>
                </c:pt>
                <c:pt idx="8">
                  <c:v>1.216330305207028</c:v>
                </c:pt>
                <c:pt idx="9">
                  <c:v>1.6390908097577159</c:v>
                </c:pt>
                <c:pt idx="10">
                  <c:v>1.395909895536694</c:v>
                </c:pt>
                <c:pt idx="11">
                  <c:v>1.816809770208869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Patient3_EA!$C$433:$C$444</c:f>
              <c:numCache>
                <c:formatCode>General</c:formatCode>
                <c:ptCount val="12"/>
                <c:pt idx="0">
                  <c:v>3.2628678362565591</c:v>
                </c:pt>
                <c:pt idx="1">
                  <c:v>-2.6019741164589241</c:v>
                </c:pt>
                <c:pt idx="2">
                  <c:v>2.5923462437399509</c:v>
                </c:pt>
                <c:pt idx="3">
                  <c:v>-0.13821020110547011</c:v>
                </c:pt>
                <c:pt idx="4">
                  <c:v>-7.4103969511038481E-2</c:v>
                </c:pt>
                <c:pt idx="5">
                  <c:v>0.78098544187492003</c:v>
                </c:pt>
                <c:pt idx="6">
                  <c:v>-1.727195365358867</c:v>
                </c:pt>
                <c:pt idx="7">
                  <c:v>2.2695484388726661</c:v>
                </c:pt>
                <c:pt idx="8">
                  <c:v>-1.241577774123696</c:v>
                </c:pt>
                <c:pt idx="9">
                  <c:v>0.45792714538988638</c:v>
                </c:pt>
                <c:pt idx="10">
                  <c:v>-1.226522164191129</c:v>
                </c:pt>
                <c:pt idx="11">
                  <c:v>1.6382944533870929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Patient3_EA!$D$433:$D$444</c:f>
              <c:numCache>
                <c:formatCode>General</c:formatCode>
                <c:ptCount val="12"/>
                <c:pt idx="0">
                  <c:v>4.1515563234774273</c:v>
                </c:pt>
                <c:pt idx="1">
                  <c:v>2.0425151934618069</c:v>
                </c:pt>
                <c:pt idx="2">
                  <c:v>3.375282487161523</c:v>
                </c:pt>
                <c:pt idx="3">
                  <c:v>1.6212074119672819</c:v>
                </c:pt>
                <c:pt idx="4">
                  <c:v>2.3910929856451619</c:v>
                </c:pt>
                <c:pt idx="5">
                  <c:v>4.0479248540899198</c:v>
                </c:pt>
                <c:pt idx="6">
                  <c:v>2.6068095229196331</c:v>
                </c:pt>
                <c:pt idx="7">
                  <c:v>2.661273595366151</c:v>
                </c:pt>
                <c:pt idx="8">
                  <c:v>1.3059022500007129</c:v>
                </c:pt>
                <c:pt idx="9">
                  <c:v>0.80014697471260843</c:v>
                </c:pt>
                <c:pt idx="10">
                  <c:v>1.2884432295040511</c:v>
                </c:pt>
                <c:pt idx="11">
                  <c:v>2.0498047841191438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Patient3_EA!$E$433:$E$444</c:f>
              <c:numCache>
                <c:formatCode>General</c:formatCode>
                <c:ptCount val="12"/>
                <c:pt idx="0">
                  <c:v>-3.1786103801208609</c:v>
                </c:pt>
                <c:pt idx="1">
                  <c:v>1.798764229981034</c:v>
                </c:pt>
                <c:pt idx="2">
                  <c:v>-4.3731791647751441</c:v>
                </c:pt>
                <c:pt idx="3">
                  <c:v>-0.36420232370282762</c:v>
                </c:pt>
                <c:pt idx="4">
                  <c:v>0.37272273049103533</c:v>
                </c:pt>
                <c:pt idx="5">
                  <c:v>-2.0669059968657928</c:v>
                </c:pt>
                <c:pt idx="6">
                  <c:v>2.763623721080533</c:v>
                </c:pt>
                <c:pt idx="7">
                  <c:v>-2.5649249418237292</c:v>
                </c:pt>
                <c:pt idx="8">
                  <c:v>1.1590011980298409</c:v>
                </c:pt>
                <c:pt idx="9">
                  <c:v>-0.58279506630523481</c:v>
                </c:pt>
                <c:pt idx="10">
                  <c:v>1.4064276322602229</c:v>
                </c:pt>
                <c:pt idx="11">
                  <c:v>-0.52803804650302921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97824"/>
        <c:axId val="312312384"/>
      </c:lineChart>
      <c:catAx>
        <c:axId val="312397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312384"/>
        <c:crosses val="autoZero"/>
        <c:auto val="1"/>
        <c:lblAlgn val="ctr"/>
        <c:lblOffset val="100"/>
        <c:noMultiLvlLbl val="0"/>
      </c:catAx>
      <c:valAx>
        <c:axId val="31231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3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Patient3_EA!$H$432:$H$443</c:f>
              <c:numCache>
                <c:formatCode>General</c:formatCode>
                <c:ptCount val="12"/>
                <c:pt idx="0">
                  <c:v>78.840119485441988</c:v>
                </c:pt>
                <c:pt idx="1">
                  <c:v>35.208933988537837</c:v>
                </c:pt>
                <c:pt idx="2">
                  <c:v>25.188654188929711</c:v>
                </c:pt>
                <c:pt idx="3">
                  <c:v>23.52202709836294</c:v>
                </c:pt>
                <c:pt idx="4">
                  <c:v>40.859410596251116</c:v>
                </c:pt>
                <c:pt idx="5">
                  <c:v>35.297119027963348</c:v>
                </c:pt>
                <c:pt idx="6">
                  <c:v>29.99739697730087</c:v>
                </c:pt>
                <c:pt idx="7">
                  <c:v>21.594820859360311</c:v>
                </c:pt>
                <c:pt idx="8">
                  <c:v>17.09579582529895</c:v>
                </c:pt>
                <c:pt idx="9">
                  <c:v>21.620737499053462</c:v>
                </c:pt>
                <c:pt idx="10">
                  <c:v>19.280626553063609</c:v>
                </c:pt>
                <c:pt idx="11">
                  <c:v>22.899819535157832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98848"/>
        <c:axId val="312314688"/>
      </c:lineChart>
      <c:catAx>
        <c:axId val="3123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14688"/>
        <c:crosses val="autoZero"/>
        <c:auto val="1"/>
        <c:lblAlgn val="ctr"/>
        <c:lblOffset val="100"/>
        <c:noMultiLvlLbl val="0"/>
      </c:catAx>
      <c:valAx>
        <c:axId val="3123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Patient3_EA!$M$524:$M$535</c:f>
              <c:numCache>
                <c:formatCode>General</c:formatCode>
                <c:ptCount val="12"/>
                <c:pt idx="0">
                  <c:v>0.84983471459163895</c:v>
                </c:pt>
                <c:pt idx="1">
                  <c:v>0.94073242936287738</c:v>
                </c:pt>
                <c:pt idx="2">
                  <c:v>0.92735381807856165</c:v>
                </c:pt>
                <c:pt idx="3">
                  <c:v>0.83884362981637806</c:v>
                </c:pt>
                <c:pt idx="4">
                  <c:v>0.95646939335686332</c:v>
                </c:pt>
                <c:pt idx="5">
                  <c:v>0.94168025541971445</c:v>
                </c:pt>
                <c:pt idx="6">
                  <c:v>0.95663982833507388</c:v>
                </c:pt>
                <c:pt idx="7">
                  <c:v>0.86461576318158739</c:v>
                </c:pt>
                <c:pt idx="8">
                  <c:v>0.84762129215239013</c:v>
                </c:pt>
                <c:pt idx="9">
                  <c:v>1</c:v>
                </c:pt>
                <c:pt idx="10">
                  <c:v>0.98220810926081914</c:v>
                </c:pt>
                <c:pt idx="11">
                  <c:v>0.884797944337261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Patient3_EA!$N$524:$N$535</c:f>
              <c:numCache>
                <c:formatCode>General</c:formatCode>
                <c:ptCount val="12"/>
                <c:pt idx="0">
                  <c:v>0.91563165456427087</c:v>
                </c:pt>
                <c:pt idx="1">
                  <c:v>0.96336040115194055</c:v>
                </c:pt>
                <c:pt idx="2">
                  <c:v>0.95450903814406973</c:v>
                </c:pt>
                <c:pt idx="3">
                  <c:v>0.95337792155259227</c:v>
                </c:pt>
                <c:pt idx="4">
                  <c:v>0.96272096607897051</c:v>
                </c:pt>
                <c:pt idx="5">
                  <c:v>0.92923448181720136</c:v>
                </c:pt>
                <c:pt idx="6">
                  <c:v>1</c:v>
                </c:pt>
                <c:pt idx="7">
                  <c:v>0.95024910511512062</c:v>
                </c:pt>
                <c:pt idx="8">
                  <c:v>0.96022695855942264</c:v>
                </c:pt>
                <c:pt idx="9">
                  <c:v>0.96641057478142023</c:v>
                </c:pt>
                <c:pt idx="10">
                  <c:v>0.97529635514851543</c:v>
                </c:pt>
                <c:pt idx="11">
                  <c:v>0.9705023062104422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Patient3_EA!$O$524:$O$535</c:f>
              <c:numCache>
                <c:formatCode>General</c:formatCode>
                <c:ptCount val="12"/>
                <c:pt idx="0">
                  <c:v>0.97091586434168964</c:v>
                </c:pt>
                <c:pt idx="1">
                  <c:v>0.99321343194305522</c:v>
                </c:pt>
                <c:pt idx="2">
                  <c:v>0.92849288555604204</c:v>
                </c:pt>
                <c:pt idx="3">
                  <c:v>0.95146631298891793</c:v>
                </c:pt>
                <c:pt idx="4">
                  <c:v>0.93835451893868482</c:v>
                </c:pt>
                <c:pt idx="5">
                  <c:v>0.89628040065189152</c:v>
                </c:pt>
                <c:pt idx="6">
                  <c:v>0.94833928885283658</c:v>
                </c:pt>
                <c:pt idx="7">
                  <c:v>1</c:v>
                </c:pt>
                <c:pt idx="8">
                  <c:v>0.89348236411253801</c:v>
                </c:pt>
                <c:pt idx="9">
                  <c:v>0.95615539808491468</c:v>
                </c:pt>
                <c:pt idx="10">
                  <c:v>0.97039531051222772</c:v>
                </c:pt>
                <c:pt idx="11">
                  <c:v>0.97809656638061615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Patient3_EA!$P$524:$P$535</c:f>
              <c:numCache>
                <c:formatCode>General</c:formatCode>
                <c:ptCount val="12"/>
                <c:pt idx="0">
                  <c:v>0.89448414057891745</c:v>
                </c:pt>
                <c:pt idx="1">
                  <c:v>0.97777755784455023</c:v>
                </c:pt>
                <c:pt idx="2">
                  <c:v>1</c:v>
                </c:pt>
                <c:pt idx="3">
                  <c:v>0.91649035944355095</c:v>
                </c:pt>
                <c:pt idx="4">
                  <c:v>0.98464743008751776</c:v>
                </c:pt>
                <c:pt idx="5">
                  <c:v>0.91100365615424606</c:v>
                </c:pt>
                <c:pt idx="6">
                  <c:v>0.97388902558880019</c:v>
                </c:pt>
                <c:pt idx="7">
                  <c:v>0.98116867941336583</c:v>
                </c:pt>
                <c:pt idx="8">
                  <c:v>0.98916245428470084</c:v>
                </c:pt>
                <c:pt idx="9">
                  <c:v>0.97035091713658372</c:v>
                </c:pt>
                <c:pt idx="10">
                  <c:v>0.98274426980864471</c:v>
                </c:pt>
                <c:pt idx="11">
                  <c:v>0.98624350868090138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0.97671957401171805</c:v>
                </c:pt>
                <c:pt idx="2">
                  <c:v>0.94950587905466266</c:v>
                </c:pt>
                <c:pt idx="3">
                  <c:v>0.97636442519997957</c:v>
                </c:pt>
                <c:pt idx="4">
                  <c:v>0.9102903642180501</c:v>
                </c:pt>
                <c:pt idx="5">
                  <c:v>0.73018926825772901</c:v>
                </c:pt>
                <c:pt idx="6">
                  <c:v>0.70480180077313193</c:v>
                </c:pt>
                <c:pt idx="7">
                  <c:v>0.64927135345555809</c:v>
                </c:pt>
                <c:pt idx="8">
                  <c:v>0.69366834447115899</c:v>
                </c:pt>
                <c:pt idx="9">
                  <c:v>0.64230103828993557</c:v>
                </c:pt>
                <c:pt idx="10">
                  <c:v>0.62183038309177385</c:v>
                </c:pt>
                <c:pt idx="11">
                  <c:v>0.50569971060818786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Patient3_EA!$S$524:$S$535</c:f>
              <c:numCache>
                <c:formatCode>General</c:formatCode>
                <c:ptCount val="12"/>
                <c:pt idx="0">
                  <c:v>0.94831787240562349</c:v>
                </c:pt>
                <c:pt idx="1">
                  <c:v>0.99351802006150591</c:v>
                </c:pt>
                <c:pt idx="2">
                  <c:v>0.96194447177061859</c:v>
                </c:pt>
                <c:pt idx="3">
                  <c:v>1</c:v>
                </c:pt>
                <c:pt idx="4">
                  <c:v>0.93056436468552728</c:v>
                </c:pt>
                <c:pt idx="5">
                  <c:v>0.92576889338696378</c:v>
                </c:pt>
                <c:pt idx="6">
                  <c:v>0.84550334695494023</c:v>
                </c:pt>
                <c:pt idx="7">
                  <c:v>0.87519806278300372</c:v>
                </c:pt>
                <c:pt idx="8">
                  <c:v>0.91810855502015287</c:v>
                </c:pt>
                <c:pt idx="9">
                  <c:v>0.89131330125683805</c:v>
                </c:pt>
                <c:pt idx="10">
                  <c:v>0.92076923199655858</c:v>
                </c:pt>
                <c:pt idx="11">
                  <c:v>0.80674929540368534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0.96246599780036801</c:v>
                </c:pt>
                <c:pt idx="2">
                  <c:v>0.85802299715535013</c:v>
                </c:pt>
                <c:pt idx="3">
                  <c:v>0.79621944287597779</c:v>
                </c:pt>
                <c:pt idx="4">
                  <c:v>0.73008447712403413</c:v>
                </c:pt>
                <c:pt idx="5">
                  <c:v>0.71840281556705243</c:v>
                </c:pt>
                <c:pt idx="6">
                  <c:v>0.70410218401807378</c:v>
                </c:pt>
                <c:pt idx="7">
                  <c:v>0.63564253800675186</c:v>
                </c:pt>
                <c:pt idx="8">
                  <c:v>0.57595287370743298</c:v>
                </c:pt>
                <c:pt idx="9">
                  <c:v>0.62858483272228849</c:v>
                </c:pt>
                <c:pt idx="10">
                  <c:v>0.70966092677173143</c:v>
                </c:pt>
                <c:pt idx="11">
                  <c:v>0.50992463673745658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20864"/>
        <c:axId val="312316416"/>
      </c:lineChart>
      <c:catAx>
        <c:axId val="31562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316416"/>
        <c:crosses val="autoZero"/>
        <c:auto val="1"/>
        <c:lblAlgn val="ctr"/>
        <c:lblOffset val="100"/>
        <c:noMultiLvlLbl val="0"/>
      </c:catAx>
      <c:valAx>
        <c:axId val="31231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5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</a:t>
            </a:r>
            <a:r>
              <a:rPr lang="pt-PT" baseline="0"/>
              <a:t>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Patient3_EA!$B$456:$B$462</c:f>
              <c:numCache>
                <c:formatCode>General</c:formatCode>
                <c:ptCount val="7"/>
                <c:pt idx="0">
                  <c:v>8.6999079292090258</c:v>
                </c:pt>
                <c:pt idx="1">
                  <c:v>21.18364888249819</c:v>
                </c:pt>
                <c:pt idx="2">
                  <c:v>3.464584456296083</c:v>
                </c:pt>
                <c:pt idx="3">
                  <c:v>2.0138255607545799</c:v>
                </c:pt>
                <c:pt idx="4">
                  <c:v>1.623402209994067</c:v>
                </c:pt>
                <c:pt idx="5">
                  <c:v>1.963531446702945</c:v>
                </c:pt>
                <c:pt idx="6">
                  <c:v>1.733309517574674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Patient3_EA!$C$456:$C$462</c:f>
              <c:numCache>
                <c:formatCode>General</c:formatCode>
                <c:ptCount val="7"/>
                <c:pt idx="0">
                  <c:v>-31.314839440826219</c:v>
                </c:pt>
                <c:pt idx="1">
                  <c:v>52.182032447218901</c:v>
                </c:pt>
                <c:pt idx="2">
                  <c:v>5.2203054083398763</c:v>
                </c:pt>
                <c:pt idx="3">
                  <c:v>-6.4317697576557711</c:v>
                </c:pt>
                <c:pt idx="4">
                  <c:v>1.353582071039704</c:v>
                </c:pt>
                <c:pt idx="5">
                  <c:v>-7.2486306202379156</c:v>
                </c:pt>
                <c:pt idx="6">
                  <c:v>-2.6082071177945521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Patient3_EA!$D$456:$D$462</c:f>
              <c:numCache>
                <c:formatCode>General</c:formatCode>
                <c:ptCount val="7"/>
                <c:pt idx="0">
                  <c:v>12.91885031714672</c:v>
                </c:pt>
                <c:pt idx="1">
                  <c:v>25.563907873125199</c:v>
                </c:pt>
                <c:pt idx="2">
                  <c:v>3.2953032991444182</c:v>
                </c:pt>
                <c:pt idx="3">
                  <c:v>1.2881363251690929</c:v>
                </c:pt>
                <c:pt idx="4">
                  <c:v>1.2050473138507061</c:v>
                </c:pt>
                <c:pt idx="5">
                  <c:v>4.6194895109413077</c:v>
                </c:pt>
                <c:pt idx="6">
                  <c:v>3.684169385621042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Patient3_EA!$E$456:$E$462</c:f>
              <c:numCache>
                <c:formatCode>General</c:formatCode>
                <c:ptCount val="7"/>
                <c:pt idx="0">
                  <c:v>32.049475653259769</c:v>
                </c:pt>
                <c:pt idx="1">
                  <c:v>-52.480637423010052</c:v>
                </c:pt>
                <c:pt idx="2">
                  <c:v>-1.7536516408918079</c:v>
                </c:pt>
                <c:pt idx="3">
                  <c:v>1.548284947864131</c:v>
                </c:pt>
                <c:pt idx="4">
                  <c:v>-3.0432818623194442</c:v>
                </c:pt>
                <c:pt idx="5">
                  <c:v>-11.26430558523894</c:v>
                </c:pt>
                <c:pt idx="6">
                  <c:v>12.675103830798861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99360"/>
        <c:axId val="312319296"/>
      </c:lineChart>
      <c:catAx>
        <c:axId val="312399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319296"/>
        <c:crosses val="autoZero"/>
        <c:auto val="1"/>
        <c:lblAlgn val="ctr"/>
        <c:lblOffset val="100"/>
        <c:noMultiLvlLbl val="0"/>
      </c:catAx>
      <c:valAx>
        <c:axId val="31231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Patient3_EA!$G$455:$G$461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Patient3_EA!$H$455:$H$461</c:f>
              <c:numCache>
                <c:formatCode>General</c:formatCode>
                <c:ptCount val="7"/>
                <c:pt idx="0">
                  <c:v>423.97819386803587</c:v>
                </c:pt>
                <c:pt idx="1">
                  <c:v>509.0537347339187</c:v>
                </c:pt>
                <c:pt idx="2">
                  <c:v>73.359512849256191</c:v>
                </c:pt>
                <c:pt idx="3">
                  <c:v>20.219837559138899</c:v>
                </c:pt>
                <c:pt idx="4">
                  <c:v>11.724745326153201</c:v>
                </c:pt>
                <c:pt idx="5">
                  <c:v>65.575065484287805</c:v>
                </c:pt>
                <c:pt idx="6">
                  <c:v>53.944174082037868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00384"/>
        <c:axId val="316155584"/>
      </c:lineChart>
      <c:catAx>
        <c:axId val="3124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55584"/>
        <c:crosses val="autoZero"/>
        <c:auto val="1"/>
        <c:lblAlgn val="ctr"/>
        <c:lblOffset val="100"/>
        <c:noMultiLvlLbl val="0"/>
      </c:catAx>
      <c:valAx>
        <c:axId val="3161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Patient3_EA!$M$432:$M$438</c:f>
              <c:numCache>
                <c:formatCode>General</c:formatCode>
                <c:ptCount val="7"/>
                <c:pt idx="0">
                  <c:v>1</c:v>
                </c:pt>
                <c:pt idx="1">
                  <c:v>0.83975491766375576</c:v>
                </c:pt>
                <c:pt idx="2">
                  <c:v>0.76507481638335961</c:v>
                </c:pt>
                <c:pt idx="3">
                  <c:v>0.80721215713631289</c:v>
                </c:pt>
                <c:pt idx="4">
                  <c:v>0.70658936186039656</c:v>
                </c:pt>
                <c:pt idx="5">
                  <c:v>0.73352186167759137</c:v>
                </c:pt>
                <c:pt idx="6">
                  <c:v>0.77721915602337599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Patient3_EA!$N$432:$N$438</c:f>
              <c:numCache>
                <c:formatCode>General</c:formatCode>
                <c:ptCount val="7"/>
                <c:pt idx="0">
                  <c:v>1</c:v>
                </c:pt>
                <c:pt idx="1">
                  <c:v>0.94839867444856885</c:v>
                </c:pt>
                <c:pt idx="2">
                  <c:v>0.88633366229043253</c:v>
                </c:pt>
                <c:pt idx="3">
                  <c:v>0.80116663703981938</c:v>
                </c:pt>
                <c:pt idx="4">
                  <c:v>0.91359012968467801</c:v>
                </c:pt>
                <c:pt idx="5">
                  <c:v>0.95000323919620189</c:v>
                </c:pt>
                <c:pt idx="6">
                  <c:v>0.93326238551854679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Patient3_EA!$O$432:$O$438</c:f>
              <c:numCache>
                <c:formatCode>General</c:formatCode>
                <c:ptCount val="7"/>
                <c:pt idx="0">
                  <c:v>1</c:v>
                </c:pt>
                <c:pt idx="1">
                  <c:v>0.90492213726125348</c:v>
                </c:pt>
                <c:pt idx="2">
                  <c:v>0.77715688284194306</c:v>
                </c:pt>
                <c:pt idx="3">
                  <c:v>0.7200371398661779</c:v>
                </c:pt>
                <c:pt idx="4">
                  <c:v>0.68690574361265955</c:v>
                </c:pt>
                <c:pt idx="5">
                  <c:v>0.73765812904733863</c:v>
                </c:pt>
                <c:pt idx="6">
                  <c:v>0.88369164421517143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Patient3_EA!$P$432:$P$438</c:f>
              <c:numCache>
                <c:formatCode>General</c:formatCode>
                <c:ptCount val="7"/>
                <c:pt idx="0">
                  <c:v>1</c:v>
                </c:pt>
                <c:pt idx="1">
                  <c:v>0.29969646331940608</c:v>
                </c:pt>
                <c:pt idx="2">
                  <c:v>0.31104415997250151</c:v>
                </c:pt>
                <c:pt idx="3">
                  <c:v>0.27516898020352232</c:v>
                </c:pt>
                <c:pt idx="4">
                  <c:v>0.25237678893454191</c:v>
                </c:pt>
                <c:pt idx="5">
                  <c:v>0.24188363815551431</c:v>
                </c:pt>
                <c:pt idx="6">
                  <c:v>0.25890853665393998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Patient3_EA!$R$432:$R$438</c:f>
              <c:numCache>
                <c:formatCode>General</c:formatCode>
                <c:ptCount val="7"/>
                <c:pt idx="0">
                  <c:v>0.72635674070714484</c:v>
                </c:pt>
                <c:pt idx="1">
                  <c:v>1</c:v>
                </c:pt>
                <c:pt idx="2">
                  <c:v>0.37758542285499891</c:v>
                </c:pt>
                <c:pt idx="3">
                  <c:v>0.28399807584351339</c:v>
                </c:pt>
                <c:pt idx="4">
                  <c:v>0.33725595257878432</c:v>
                </c:pt>
                <c:pt idx="5">
                  <c:v>0.3072809578707637</c:v>
                </c:pt>
                <c:pt idx="6">
                  <c:v>0.41239367331175281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Patient3_EA!$S$432:$S$438</c:f>
              <c:numCache>
                <c:formatCode>General</c:formatCode>
                <c:ptCount val="7"/>
                <c:pt idx="0">
                  <c:v>1</c:v>
                </c:pt>
                <c:pt idx="1">
                  <c:v>0.79559316416835568</c:v>
                </c:pt>
                <c:pt idx="2">
                  <c:v>0.62038249776654331</c:v>
                </c:pt>
                <c:pt idx="3">
                  <c:v>0.39966574529589333</c:v>
                </c:pt>
                <c:pt idx="4">
                  <c:v>0.31509619565296459</c:v>
                </c:pt>
                <c:pt idx="5">
                  <c:v>0.38971531323604552</c:v>
                </c:pt>
                <c:pt idx="6">
                  <c:v>0.36013642907871468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Patient3_EA!$T$432:$T$438</c:f>
              <c:numCache>
                <c:formatCode>General</c:formatCode>
                <c:ptCount val="7"/>
                <c:pt idx="0">
                  <c:v>1</c:v>
                </c:pt>
                <c:pt idx="1">
                  <c:v>0.80946848981418706</c:v>
                </c:pt>
                <c:pt idx="2">
                  <c:v>0.3276372251516298</c:v>
                </c:pt>
                <c:pt idx="3">
                  <c:v>0.23277362641504909</c:v>
                </c:pt>
                <c:pt idx="4">
                  <c:v>0.24805112878872121</c:v>
                </c:pt>
                <c:pt idx="5">
                  <c:v>0.45530109920167577</c:v>
                </c:pt>
                <c:pt idx="6">
                  <c:v>0.37874441581680568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16832"/>
        <c:axId val="316156736"/>
      </c:lineChart>
      <c:catAx>
        <c:axId val="31461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156736"/>
        <c:crosses val="autoZero"/>
        <c:auto val="1"/>
        <c:lblAlgn val="ctr"/>
        <c:lblOffset val="100"/>
        <c:noMultiLvlLbl val="0"/>
      </c:catAx>
      <c:valAx>
        <c:axId val="31615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6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Patient3_EA!$B$479:$B$485</c:f>
              <c:numCache>
                <c:formatCode>General</c:formatCode>
                <c:ptCount val="7"/>
                <c:pt idx="0">
                  <c:v>1.097988811837558</c:v>
                </c:pt>
                <c:pt idx="1">
                  <c:v>4.1729752150542243</c:v>
                </c:pt>
                <c:pt idx="2">
                  <c:v>9.04973740317104</c:v>
                </c:pt>
                <c:pt idx="3">
                  <c:v>3.913201406202079</c:v>
                </c:pt>
                <c:pt idx="4">
                  <c:v>14.1051320673166</c:v>
                </c:pt>
                <c:pt idx="5">
                  <c:v>1.240250236861379</c:v>
                </c:pt>
                <c:pt idx="6">
                  <c:v>2.9550983158794351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Patient3_EA!$C$479:$C$485</c:f>
              <c:numCache>
                <c:formatCode>General</c:formatCode>
                <c:ptCount val="7"/>
                <c:pt idx="0">
                  <c:v>1.3895968649950621</c:v>
                </c:pt>
                <c:pt idx="1">
                  <c:v>-10.087543903331349</c:v>
                </c:pt>
                <c:pt idx="2">
                  <c:v>-21.366001334512621</c:v>
                </c:pt>
                <c:pt idx="3">
                  <c:v>7.7635342169360166</c:v>
                </c:pt>
                <c:pt idx="4">
                  <c:v>46.453693191530768</c:v>
                </c:pt>
                <c:pt idx="5">
                  <c:v>-3.7671502403506878</c:v>
                </c:pt>
                <c:pt idx="6">
                  <c:v>2.0132455219451191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Patient3_EA!$D$479:$D$485</c:f>
              <c:numCache>
                <c:formatCode>General</c:formatCode>
                <c:ptCount val="7"/>
                <c:pt idx="0">
                  <c:v>1.379997617350236</c:v>
                </c:pt>
                <c:pt idx="1">
                  <c:v>7.967014448185469</c:v>
                </c:pt>
                <c:pt idx="2">
                  <c:v>17.39158182721328</c:v>
                </c:pt>
                <c:pt idx="3">
                  <c:v>7.0485414675698941</c:v>
                </c:pt>
                <c:pt idx="4">
                  <c:v>23.62073796120395</c:v>
                </c:pt>
                <c:pt idx="5">
                  <c:v>2.0080205223692622</c:v>
                </c:pt>
                <c:pt idx="6">
                  <c:v>3.2737241796398759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Patient3_EA!$E$479:$E$485</c:f>
              <c:numCache>
                <c:formatCode>General</c:formatCode>
                <c:ptCount val="7"/>
                <c:pt idx="0">
                  <c:v>3.4329328999035762</c:v>
                </c:pt>
                <c:pt idx="1">
                  <c:v>12.81589687029909</c:v>
                </c:pt>
                <c:pt idx="2">
                  <c:v>67.236059944051618</c:v>
                </c:pt>
                <c:pt idx="3">
                  <c:v>-35.124874969431183</c:v>
                </c:pt>
                <c:pt idx="4">
                  <c:v>-72.825550045015873</c:v>
                </c:pt>
                <c:pt idx="5">
                  <c:v>4.0991753518747593</c:v>
                </c:pt>
                <c:pt idx="6">
                  <c:v>-2.4012797494253331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01408"/>
        <c:axId val="316158464"/>
      </c:lineChart>
      <c:catAx>
        <c:axId val="31240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158464"/>
        <c:crosses val="autoZero"/>
        <c:auto val="1"/>
        <c:lblAlgn val="ctr"/>
        <c:lblOffset val="100"/>
        <c:noMultiLvlLbl val="0"/>
      </c:catAx>
      <c:valAx>
        <c:axId val="31615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24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Patient3_EA!$H$478:$H$484</c:f>
              <c:numCache>
                <c:formatCode>General</c:formatCode>
                <c:ptCount val="7"/>
                <c:pt idx="0">
                  <c:v>11.72788375209451</c:v>
                </c:pt>
                <c:pt idx="1">
                  <c:v>101.52888056052799</c:v>
                </c:pt>
                <c:pt idx="2">
                  <c:v>608.60744281192058</c:v>
                </c:pt>
                <c:pt idx="3">
                  <c:v>301.88549048866548</c:v>
                </c:pt>
                <c:pt idx="4">
                  <c:v>195.21029418298761</c:v>
                </c:pt>
                <c:pt idx="5">
                  <c:v>10.72264079768679</c:v>
                </c:pt>
                <c:pt idx="6">
                  <c:v>53.081142178372822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3264"/>
        <c:axId val="316160768"/>
      </c:lineChart>
      <c:catAx>
        <c:axId val="3163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60768"/>
        <c:crosses val="autoZero"/>
        <c:auto val="1"/>
        <c:lblAlgn val="ctr"/>
        <c:lblOffset val="100"/>
        <c:noMultiLvlLbl val="0"/>
      </c:catAx>
      <c:valAx>
        <c:axId val="3161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</a:t>
            </a:r>
            <a:r>
              <a:rPr lang="pt-PT" baseline="0"/>
              <a:t>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Patient3_EA!$M$455:$M$461</c:f>
              <c:numCache>
                <c:formatCode>General</c:formatCode>
                <c:ptCount val="7"/>
                <c:pt idx="0">
                  <c:v>0.76688255332375044</c:v>
                </c:pt>
                <c:pt idx="1">
                  <c:v>0.78342146990147932</c:v>
                </c:pt>
                <c:pt idx="2">
                  <c:v>1</c:v>
                </c:pt>
                <c:pt idx="3">
                  <c:v>0.86751093649616617</c:v>
                </c:pt>
                <c:pt idx="4">
                  <c:v>0.74482654370715173</c:v>
                </c:pt>
                <c:pt idx="5">
                  <c:v>0.78871388777901463</c:v>
                </c:pt>
                <c:pt idx="6">
                  <c:v>0.7568074075043465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Patient3_EA!$N$455:$N$461</c:f>
              <c:numCache>
                <c:formatCode>General</c:formatCode>
                <c:ptCount val="7"/>
                <c:pt idx="0">
                  <c:v>0.96316297495440595</c:v>
                </c:pt>
                <c:pt idx="1">
                  <c:v>1</c:v>
                </c:pt>
                <c:pt idx="2">
                  <c:v>0.97249912603886468</c:v>
                </c:pt>
                <c:pt idx="3">
                  <c:v>0.89465282367657173</c:v>
                </c:pt>
                <c:pt idx="4">
                  <c:v>0.75600838410158322</c:v>
                </c:pt>
                <c:pt idx="5">
                  <c:v>0.75560762381290325</c:v>
                </c:pt>
                <c:pt idx="6">
                  <c:v>0.94903726790728504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Patient3_EA!$O$455:$O$461</c:f>
              <c:numCache>
                <c:formatCode>General</c:formatCode>
                <c:ptCount val="7"/>
                <c:pt idx="0">
                  <c:v>0.72314919642561515</c:v>
                </c:pt>
                <c:pt idx="1">
                  <c:v>0.8376345439831987</c:v>
                </c:pt>
                <c:pt idx="2">
                  <c:v>0.93323024611552552</c:v>
                </c:pt>
                <c:pt idx="3">
                  <c:v>1</c:v>
                </c:pt>
                <c:pt idx="4">
                  <c:v>0.78980454014589074</c:v>
                </c:pt>
                <c:pt idx="5">
                  <c:v>0.78158846459244014</c:v>
                </c:pt>
                <c:pt idx="6">
                  <c:v>0.89893819694796573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Patient3_EA!$P$455:$P$461</c:f>
              <c:numCache>
                <c:formatCode>General</c:formatCode>
                <c:ptCount val="7"/>
                <c:pt idx="0">
                  <c:v>0.59555196219877582</c:v>
                </c:pt>
                <c:pt idx="1">
                  <c:v>0.67185531025605771</c:v>
                </c:pt>
                <c:pt idx="2">
                  <c:v>0.99999999999999989</c:v>
                </c:pt>
                <c:pt idx="3">
                  <c:v>0.64138562567327551</c:v>
                </c:pt>
                <c:pt idx="4">
                  <c:v>0.60378184609367003</c:v>
                </c:pt>
                <c:pt idx="5">
                  <c:v>0.56231349493700167</c:v>
                </c:pt>
                <c:pt idx="6">
                  <c:v>0.59599268169617747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Patient3_EA!$R$455:$R$461</c:f>
              <c:numCache>
                <c:formatCode>General</c:formatCode>
                <c:ptCount val="7"/>
                <c:pt idx="0">
                  <c:v>0.50124980635253058</c:v>
                </c:pt>
                <c:pt idx="1">
                  <c:v>0.5624214438302072</c:v>
                </c:pt>
                <c:pt idx="2">
                  <c:v>0.87602649840270819</c:v>
                </c:pt>
                <c:pt idx="3">
                  <c:v>1</c:v>
                </c:pt>
                <c:pt idx="4">
                  <c:v>0.5337656726942569</c:v>
                </c:pt>
                <c:pt idx="5">
                  <c:v>0.46739506483757781</c:v>
                </c:pt>
                <c:pt idx="6">
                  <c:v>0.43999049311452099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Patient3_EA!$S$455:$S$461</c:f>
              <c:numCache>
                <c:formatCode>General</c:formatCode>
                <c:ptCount val="7"/>
                <c:pt idx="0">
                  <c:v>0.31663648309271603</c:v>
                </c:pt>
                <c:pt idx="1">
                  <c:v>0.56824071812827459</c:v>
                </c:pt>
                <c:pt idx="2">
                  <c:v>0.98952633654467159</c:v>
                </c:pt>
                <c:pt idx="3">
                  <c:v>0.99999999999999989</c:v>
                </c:pt>
                <c:pt idx="4">
                  <c:v>0.5767106370401075</c:v>
                </c:pt>
                <c:pt idx="5">
                  <c:v>0.39757391096511602</c:v>
                </c:pt>
                <c:pt idx="6">
                  <c:v>0.40282542614975642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Patient3_EA!$T$455:$T$461</c:f>
              <c:numCache>
                <c:formatCode>General</c:formatCode>
                <c:ptCount val="7"/>
                <c:pt idx="0">
                  <c:v>0.40837945562887179</c:v>
                </c:pt>
                <c:pt idx="1">
                  <c:v>0.68895312983104029</c:v>
                </c:pt>
                <c:pt idx="2">
                  <c:v>0.82593988824346565</c:v>
                </c:pt>
                <c:pt idx="3">
                  <c:v>1</c:v>
                </c:pt>
                <c:pt idx="4">
                  <c:v>0.42685175961215949</c:v>
                </c:pt>
                <c:pt idx="5">
                  <c:v>0.36178411861704879</c:v>
                </c:pt>
                <c:pt idx="6">
                  <c:v>0.35806197338182649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4800"/>
        <c:axId val="316318272"/>
      </c:lineChart>
      <c:catAx>
        <c:axId val="316364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318272"/>
        <c:crosses val="autoZero"/>
        <c:auto val="1"/>
        <c:lblAlgn val="ctr"/>
        <c:lblOffset val="100"/>
        <c:noMultiLvlLbl val="0"/>
      </c:catAx>
      <c:valAx>
        <c:axId val="31631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63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Patient1_EA!$B$456:$B$465</c:f>
              <c:numCache>
                <c:formatCode>General</c:formatCode>
                <c:ptCount val="10"/>
                <c:pt idx="0">
                  <c:v>15.578161149850899</c:v>
                </c:pt>
                <c:pt idx="1">
                  <c:v>15.19461210754004</c:v>
                </c:pt>
                <c:pt idx="2">
                  <c:v>3.1064198063609978</c:v>
                </c:pt>
                <c:pt idx="3">
                  <c:v>0.71486995576639112</c:v>
                </c:pt>
                <c:pt idx="4">
                  <c:v>2.014255116464537</c:v>
                </c:pt>
                <c:pt idx="5">
                  <c:v>0.82844099766611012</c:v>
                </c:pt>
                <c:pt idx="6">
                  <c:v>0.75316658364040934</c:v>
                </c:pt>
                <c:pt idx="7">
                  <c:v>4.774515772510405</c:v>
                </c:pt>
                <c:pt idx="8">
                  <c:v>0.82307129672879864</c:v>
                </c:pt>
                <c:pt idx="9">
                  <c:v>1.2157901467097669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Patient1_EA!$C$456:$C$465</c:f>
              <c:numCache>
                <c:formatCode>General</c:formatCode>
                <c:ptCount val="10"/>
                <c:pt idx="0">
                  <c:v>-35.028015313614972</c:v>
                </c:pt>
                <c:pt idx="1">
                  <c:v>53.344090361662978</c:v>
                </c:pt>
                <c:pt idx="2">
                  <c:v>10.170368714850481</c:v>
                </c:pt>
                <c:pt idx="3">
                  <c:v>0.46613885834118529</c:v>
                </c:pt>
                <c:pt idx="4">
                  <c:v>-4.4654288388218371</c:v>
                </c:pt>
                <c:pt idx="5">
                  <c:v>3.1048077162012588</c:v>
                </c:pt>
                <c:pt idx="6">
                  <c:v>1.5778331364793099</c:v>
                </c:pt>
                <c:pt idx="7">
                  <c:v>-10.00258288770419</c:v>
                </c:pt>
                <c:pt idx="8">
                  <c:v>-1.556280972090651</c:v>
                </c:pt>
                <c:pt idx="9">
                  <c:v>2.1246134815070761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Patient1_EA!$D$456:$D$465</c:f>
              <c:numCache>
                <c:formatCode>General</c:formatCode>
                <c:ptCount val="10"/>
                <c:pt idx="0">
                  <c:v>25.665230025900211</c:v>
                </c:pt>
                <c:pt idx="1">
                  <c:v>18.740312692759119</c:v>
                </c:pt>
                <c:pt idx="2">
                  <c:v>8.0907345151445327</c:v>
                </c:pt>
                <c:pt idx="3">
                  <c:v>1.0938512045214981</c:v>
                </c:pt>
                <c:pt idx="4">
                  <c:v>2.3401971479730341</c:v>
                </c:pt>
                <c:pt idx="5">
                  <c:v>1.3178093524636261</c:v>
                </c:pt>
                <c:pt idx="6">
                  <c:v>1.57355753921645</c:v>
                </c:pt>
                <c:pt idx="7">
                  <c:v>7.5719841557139178</c:v>
                </c:pt>
                <c:pt idx="8">
                  <c:v>1.401935358434121</c:v>
                </c:pt>
                <c:pt idx="9">
                  <c:v>2.1202440490595249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Patient1_EA!$E$456:$E$465</c:f>
              <c:numCache>
                <c:formatCode>General</c:formatCode>
                <c:ptCount val="10"/>
                <c:pt idx="0">
                  <c:v>51.256804118921373</c:v>
                </c:pt>
                <c:pt idx="1">
                  <c:v>-68.080099181849448</c:v>
                </c:pt>
                <c:pt idx="2">
                  <c:v>-25.26620446917407</c:v>
                </c:pt>
                <c:pt idx="3">
                  <c:v>-0.55535516380655314</c:v>
                </c:pt>
                <c:pt idx="4">
                  <c:v>6.4745856674510636</c:v>
                </c:pt>
                <c:pt idx="5">
                  <c:v>-5.6240182565698031</c:v>
                </c:pt>
                <c:pt idx="6">
                  <c:v>-3.2872455649558701</c:v>
                </c:pt>
                <c:pt idx="7">
                  <c:v>9.2644648677110304</c:v>
                </c:pt>
                <c:pt idx="8">
                  <c:v>2.938269407693197</c:v>
                </c:pt>
                <c:pt idx="9">
                  <c:v>-1.360251944526861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8576"/>
        <c:axId val="244955328"/>
      </c:lineChart>
      <c:catAx>
        <c:axId val="19240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955328"/>
        <c:crosses val="autoZero"/>
        <c:auto val="1"/>
        <c:lblAlgn val="ctr"/>
        <c:lblOffset val="100"/>
        <c:noMultiLvlLbl val="0"/>
      </c:catAx>
      <c:valAx>
        <c:axId val="24495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4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Patient3_EA!$B$502:$B$514</c:f>
              <c:numCache>
                <c:formatCode>General</c:formatCode>
                <c:ptCount val="13"/>
                <c:pt idx="0">
                  <c:v>11.936032791491639</c:v>
                </c:pt>
                <c:pt idx="1">
                  <c:v>5.4791725970567962</c:v>
                </c:pt>
                <c:pt idx="2">
                  <c:v>7.8177648831297422</c:v>
                </c:pt>
                <c:pt idx="3">
                  <c:v>9.2632415677346884</c:v>
                </c:pt>
                <c:pt idx="4">
                  <c:v>7.2623584908215602</c:v>
                </c:pt>
                <c:pt idx="5">
                  <c:v>9.3737396799454942</c:v>
                </c:pt>
                <c:pt idx="6">
                  <c:v>10.15671294759477</c:v>
                </c:pt>
                <c:pt idx="7">
                  <c:v>8.2438130956608671</c:v>
                </c:pt>
                <c:pt idx="8">
                  <c:v>9.1837073536337446</c:v>
                </c:pt>
                <c:pt idx="9">
                  <c:v>9.9069874009824126</c:v>
                </c:pt>
                <c:pt idx="10">
                  <c:v>10.249495926073161</c:v>
                </c:pt>
                <c:pt idx="11">
                  <c:v>6.5445356572141176</c:v>
                </c:pt>
                <c:pt idx="12">
                  <c:v>6.2631073324612219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Patient3_EA!$C$502:$C$514</c:f>
              <c:numCache>
                <c:formatCode>General</c:formatCode>
                <c:ptCount val="13"/>
                <c:pt idx="0">
                  <c:v>2.2099992532782431</c:v>
                </c:pt>
                <c:pt idx="1">
                  <c:v>5.8141905971820842</c:v>
                </c:pt>
                <c:pt idx="2">
                  <c:v>3.1922301889547788</c:v>
                </c:pt>
                <c:pt idx="3">
                  <c:v>-0.19149701418358669</c:v>
                </c:pt>
                <c:pt idx="4">
                  <c:v>-5.6362845385595142</c:v>
                </c:pt>
                <c:pt idx="5">
                  <c:v>-4.747596884404329</c:v>
                </c:pt>
                <c:pt idx="6">
                  <c:v>4.5839909878413474</c:v>
                </c:pt>
                <c:pt idx="7">
                  <c:v>-0.87834187506138184</c:v>
                </c:pt>
                <c:pt idx="8">
                  <c:v>-5.3037520237034457</c:v>
                </c:pt>
                <c:pt idx="9">
                  <c:v>9.2860695424592983</c:v>
                </c:pt>
                <c:pt idx="10">
                  <c:v>2.160083351799571</c:v>
                </c:pt>
                <c:pt idx="11">
                  <c:v>-0.88083261871097418</c:v>
                </c:pt>
                <c:pt idx="12">
                  <c:v>-6.8537820952148438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Patient3_EA!$D$502:$D$514</c:f>
              <c:numCache>
                <c:formatCode>General</c:formatCode>
                <c:ptCount val="13"/>
                <c:pt idx="0">
                  <c:v>17.18090709823073</c:v>
                </c:pt>
                <c:pt idx="1">
                  <c:v>9.0208900744157408</c:v>
                </c:pt>
                <c:pt idx="2">
                  <c:v>10.559865865881109</c:v>
                </c:pt>
                <c:pt idx="3">
                  <c:v>11.194617964245319</c:v>
                </c:pt>
                <c:pt idx="4">
                  <c:v>10.880727979990789</c:v>
                </c:pt>
                <c:pt idx="5">
                  <c:v>9.3168962784580636</c:v>
                </c:pt>
                <c:pt idx="6">
                  <c:v>12.95438015779585</c:v>
                </c:pt>
                <c:pt idx="7">
                  <c:v>11.92874555752315</c:v>
                </c:pt>
                <c:pt idx="8">
                  <c:v>9.3692622977443829</c:v>
                </c:pt>
                <c:pt idx="9">
                  <c:v>11.82567230593035</c:v>
                </c:pt>
                <c:pt idx="10">
                  <c:v>14.92751647188355</c:v>
                </c:pt>
                <c:pt idx="11">
                  <c:v>10.545090173080441</c:v>
                </c:pt>
                <c:pt idx="12">
                  <c:v>8.5323107712721544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Patient3_EA!$E$502:$E$514</c:f>
              <c:numCache>
                <c:formatCode>General</c:formatCode>
                <c:ptCount val="13"/>
                <c:pt idx="0">
                  <c:v>2.7207133475514982</c:v>
                </c:pt>
                <c:pt idx="1">
                  <c:v>-5.2418347878206806</c:v>
                </c:pt>
                <c:pt idx="2">
                  <c:v>-4.6338579254561507</c:v>
                </c:pt>
                <c:pt idx="3">
                  <c:v>-2.0931333282830629</c:v>
                </c:pt>
                <c:pt idx="4">
                  <c:v>6.8830275494461821</c:v>
                </c:pt>
                <c:pt idx="5">
                  <c:v>-0.84193856194493633</c:v>
                </c:pt>
                <c:pt idx="6">
                  <c:v>-4.6191826462906107</c:v>
                </c:pt>
                <c:pt idx="7">
                  <c:v>5.5929472287720809</c:v>
                </c:pt>
                <c:pt idx="8">
                  <c:v>9.3235809219221562</c:v>
                </c:pt>
                <c:pt idx="9">
                  <c:v>-9.4142461558739843</c:v>
                </c:pt>
                <c:pt idx="10">
                  <c:v>-8.0983373475884104</c:v>
                </c:pt>
                <c:pt idx="11">
                  <c:v>5.2187502294611336</c:v>
                </c:pt>
                <c:pt idx="12">
                  <c:v>2.7432450277533649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5312"/>
        <c:axId val="316320576"/>
      </c:lineChart>
      <c:catAx>
        <c:axId val="31636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320576"/>
        <c:crosses val="autoZero"/>
        <c:auto val="1"/>
        <c:lblAlgn val="ctr"/>
        <c:lblOffset val="100"/>
        <c:noMultiLvlLbl val="0"/>
      </c:catAx>
      <c:valAx>
        <c:axId val="31632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63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Patient3_EA!$G$501:$G$513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Patient3_EA!$H$501:$H$513</c:f>
              <c:numCache>
                <c:formatCode>General</c:formatCode>
                <c:ptCount val="13"/>
                <c:pt idx="0">
                  <c:v>1109.315976513273</c:v>
                </c:pt>
                <c:pt idx="1">
                  <c:v>589.54624792027425</c:v>
                </c:pt>
                <c:pt idx="2">
                  <c:v>682.89234044310513</c:v>
                </c:pt>
                <c:pt idx="3">
                  <c:v>970.17583048738197</c:v>
                </c:pt>
                <c:pt idx="4">
                  <c:v>602.63766166500102</c:v>
                </c:pt>
                <c:pt idx="5">
                  <c:v>664.21972331583765</c:v>
                </c:pt>
                <c:pt idx="6">
                  <c:v>1031.29079513081</c:v>
                </c:pt>
                <c:pt idx="7">
                  <c:v>644.66249582976832</c:v>
                </c:pt>
                <c:pt idx="8">
                  <c:v>598.90744424966135</c:v>
                </c:pt>
                <c:pt idx="9">
                  <c:v>619.08650117523462</c:v>
                </c:pt>
                <c:pt idx="10">
                  <c:v>647.63903208841714</c:v>
                </c:pt>
                <c:pt idx="11">
                  <c:v>500.4738173384701</c:v>
                </c:pt>
                <c:pt idx="12">
                  <c:v>418.38775377009779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6336"/>
        <c:axId val="316322880"/>
      </c:lineChart>
      <c:catAx>
        <c:axId val="3163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6322880"/>
        <c:crosses val="autoZero"/>
        <c:auto val="1"/>
        <c:lblAlgn val="ctr"/>
        <c:lblOffset val="100"/>
        <c:noMultiLvlLbl val="0"/>
      </c:catAx>
      <c:valAx>
        <c:axId val="316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Patient3_EA!$M$478:$M$490</c:f>
              <c:numCache>
                <c:formatCode>General</c:formatCode>
                <c:ptCount val="13"/>
                <c:pt idx="0">
                  <c:v>0.72438692744153321</c:v>
                </c:pt>
                <c:pt idx="1">
                  <c:v>0.54419739261696354</c:v>
                </c:pt>
                <c:pt idx="2">
                  <c:v>1</c:v>
                </c:pt>
                <c:pt idx="3">
                  <c:v>0.8697441738690368</c:v>
                </c:pt>
                <c:pt idx="4">
                  <c:v>0.62752567303455609</c:v>
                </c:pt>
                <c:pt idx="5">
                  <c:v>0.89357764998612599</c:v>
                </c:pt>
                <c:pt idx="6">
                  <c:v>0.95326402735320415</c:v>
                </c:pt>
                <c:pt idx="7">
                  <c:v>0.55116385794316602</c:v>
                </c:pt>
                <c:pt idx="8">
                  <c:v>0.46795914213223527</c:v>
                </c:pt>
                <c:pt idx="9">
                  <c:v>0.53914057244507163</c:v>
                </c:pt>
                <c:pt idx="10">
                  <c:v>0.47272016098445607</c:v>
                </c:pt>
                <c:pt idx="11">
                  <c:v>0.63835754495375219</c:v>
                </c:pt>
                <c:pt idx="12">
                  <c:v>0.56497160859302242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Patient3_EA!$N$478:$N$490</c:f>
              <c:numCache>
                <c:formatCode>General</c:formatCode>
                <c:ptCount val="13"/>
                <c:pt idx="0">
                  <c:v>0.46876753869257692</c:v>
                </c:pt>
                <c:pt idx="1">
                  <c:v>0.50849267115141927</c:v>
                </c:pt>
                <c:pt idx="2">
                  <c:v>0.56087376785850218</c:v>
                </c:pt>
                <c:pt idx="3">
                  <c:v>0.56593270385637884</c:v>
                </c:pt>
                <c:pt idx="4">
                  <c:v>0.93368789475645075</c:v>
                </c:pt>
                <c:pt idx="5">
                  <c:v>0.60736201697533454</c:v>
                </c:pt>
                <c:pt idx="6">
                  <c:v>1</c:v>
                </c:pt>
                <c:pt idx="7">
                  <c:v>0.56550307724264914</c:v>
                </c:pt>
                <c:pt idx="8">
                  <c:v>0.55272599150826796</c:v>
                </c:pt>
                <c:pt idx="9">
                  <c:v>0.66691921830119949</c:v>
                </c:pt>
                <c:pt idx="10">
                  <c:v>0.53046554648493394</c:v>
                </c:pt>
                <c:pt idx="11">
                  <c:v>0.80308389846347905</c:v>
                </c:pt>
                <c:pt idx="12">
                  <c:v>0.52135438377008025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Patient3_EA!$O$478:$O$490</c:f>
              <c:numCache>
                <c:formatCode>General</c:formatCode>
                <c:ptCount val="13"/>
                <c:pt idx="0">
                  <c:v>0.38724155251118381</c:v>
                </c:pt>
                <c:pt idx="1">
                  <c:v>0.53925785941138216</c:v>
                </c:pt>
                <c:pt idx="2">
                  <c:v>0.48387683914767737</c:v>
                </c:pt>
                <c:pt idx="3">
                  <c:v>0.48185564345923421</c:v>
                </c:pt>
                <c:pt idx="4">
                  <c:v>0.35741454065783351</c:v>
                </c:pt>
                <c:pt idx="5">
                  <c:v>1</c:v>
                </c:pt>
                <c:pt idx="6">
                  <c:v>0.7654006578016127</c:v>
                </c:pt>
                <c:pt idx="7">
                  <c:v>0.46677785182877818</c:v>
                </c:pt>
                <c:pt idx="8">
                  <c:v>0.36140073693310698</c:v>
                </c:pt>
                <c:pt idx="9">
                  <c:v>0.36525636473849071</c:v>
                </c:pt>
                <c:pt idx="10">
                  <c:v>0.39830138594450287</c:v>
                </c:pt>
                <c:pt idx="11">
                  <c:v>0.49746254323846839</c:v>
                </c:pt>
                <c:pt idx="12">
                  <c:v>0.39015011755618512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Patient3_EA!$P$478:$P$490</c:f>
              <c:numCache>
                <c:formatCode>General</c:formatCode>
                <c:ptCount val="13"/>
                <c:pt idx="0">
                  <c:v>0.60567179846948904</c:v>
                </c:pt>
                <c:pt idx="1">
                  <c:v>0.30748264836055722</c:v>
                </c:pt>
                <c:pt idx="2">
                  <c:v>0.66751912758219079</c:v>
                </c:pt>
                <c:pt idx="3">
                  <c:v>0.73563049401390412</c:v>
                </c:pt>
                <c:pt idx="4">
                  <c:v>0.45965732771646761</c:v>
                </c:pt>
                <c:pt idx="5">
                  <c:v>0.5618955489355032</c:v>
                </c:pt>
                <c:pt idx="6">
                  <c:v>1</c:v>
                </c:pt>
                <c:pt idx="7">
                  <c:v>0.73646238995428182</c:v>
                </c:pt>
                <c:pt idx="8">
                  <c:v>0.49597909131870832</c:v>
                </c:pt>
                <c:pt idx="9">
                  <c:v>0.46613463570798008</c:v>
                </c:pt>
                <c:pt idx="10">
                  <c:v>0.45608639887964553</c:v>
                </c:pt>
                <c:pt idx="11">
                  <c:v>0.73466306412755078</c:v>
                </c:pt>
                <c:pt idx="12">
                  <c:v>0.42295261299028869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Patient3_EA!$R$478:$R$490</c:f>
              <c:numCache>
                <c:formatCode>General</c:formatCode>
                <c:ptCount val="13"/>
                <c:pt idx="0">
                  <c:v>0.82021518657017889</c:v>
                </c:pt>
                <c:pt idx="1">
                  <c:v>0.63547315350093658</c:v>
                </c:pt>
                <c:pt idx="2">
                  <c:v>0.79402830083900811</c:v>
                </c:pt>
                <c:pt idx="3">
                  <c:v>0.61901342498563328</c:v>
                </c:pt>
                <c:pt idx="4">
                  <c:v>0.8233698872049352</c:v>
                </c:pt>
                <c:pt idx="5">
                  <c:v>0.95987179116254628</c:v>
                </c:pt>
                <c:pt idx="6">
                  <c:v>1</c:v>
                </c:pt>
                <c:pt idx="7">
                  <c:v>0.61234361594995546</c:v>
                </c:pt>
                <c:pt idx="8">
                  <c:v>0.69317237586058966</c:v>
                </c:pt>
                <c:pt idx="9">
                  <c:v>0.59820312733304748</c:v>
                </c:pt>
                <c:pt idx="10">
                  <c:v>0.67872143237098448</c:v>
                </c:pt>
                <c:pt idx="11">
                  <c:v>0.64821884120547968</c:v>
                </c:pt>
                <c:pt idx="12">
                  <c:v>0.72526910907792641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Patient3_EA!$S$478:$S$490</c:f>
              <c:numCache>
                <c:formatCode>General</c:formatCode>
                <c:ptCount val="13"/>
                <c:pt idx="0">
                  <c:v>1</c:v>
                </c:pt>
                <c:pt idx="1">
                  <c:v>0.73857847350854411</c:v>
                </c:pt>
                <c:pt idx="2">
                  <c:v>0.57771939970307429</c:v>
                </c:pt>
                <c:pt idx="3">
                  <c:v>0.68755599104463216</c:v>
                </c:pt>
                <c:pt idx="4">
                  <c:v>0.60392171986998067</c:v>
                </c:pt>
                <c:pt idx="5">
                  <c:v>0.9582384886323897</c:v>
                </c:pt>
                <c:pt idx="6">
                  <c:v>0.79340889990909602</c:v>
                </c:pt>
                <c:pt idx="7">
                  <c:v>0.76807496695560096</c:v>
                </c:pt>
                <c:pt idx="8">
                  <c:v>0.84445581563284111</c:v>
                </c:pt>
                <c:pt idx="9">
                  <c:v>0.55075481090660516</c:v>
                </c:pt>
                <c:pt idx="10">
                  <c:v>0.69007889943628986</c:v>
                </c:pt>
                <c:pt idx="11">
                  <c:v>0.57960981926348687</c:v>
                </c:pt>
                <c:pt idx="12">
                  <c:v>0.69028878309419606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Patient3_EA!$T$478:$T$490</c:f>
              <c:numCache>
                <c:formatCode>General</c:formatCode>
                <c:ptCount val="13"/>
                <c:pt idx="0">
                  <c:v>0.97541472540612295</c:v>
                </c:pt>
                <c:pt idx="1">
                  <c:v>0.90246259572392495</c:v>
                </c:pt>
                <c:pt idx="2">
                  <c:v>0.97146126875613781</c:v>
                </c:pt>
                <c:pt idx="3">
                  <c:v>0.87379051695484833</c:v>
                </c:pt>
                <c:pt idx="4">
                  <c:v>1</c:v>
                </c:pt>
                <c:pt idx="5">
                  <c:v>0.9862003675196247</c:v>
                </c:pt>
                <c:pt idx="6">
                  <c:v>0.96428022455755402</c:v>
                </c:pt>
                <c:pt idx="7">
                  <c:v>0.90777075666907314</c:v>
                </c:pt>
                <c:pt idx="8">
                  <c:v>0.97658925631852189</c:v>
                </c:pt>
                <c:pt idx="9">
                  <c:v>0.85764108736951528</c:v>
                </c:pt>
                <c:pt idx="10">
                  <c:v>0.89681381745309874</c:v>
                </c:pt>
                <c:pt idx="11">
                  <c:v>0.77716968302115585</c:v>
                </c:pt>
                <c:pt idx="12">
                  <c:v>0.80660587655960825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68288"/>
        <c:axId val="316324608"/>
      </c:lineChart>
      <c:catAx>
        <c:axId val="31706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324608"/>
        <c:crosses val="autoZero"/>
        <c:auto val="1"/>
        <c:lblAlgn val="ctr"/>
        <c:lblOffset val="100"/>
        <c:noMultiLvlLbl val="0"/>
      </c:catAx>
      <c:valAx>
        <c:axId val="31632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0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Patient3_EA!$B$525:$B$536</c:f>
              <c:numCache>
                <c:formatCode>General</c:formatCode>
                <c:ptCount val="12"/>
                <c:pt idx="0">
                  <c:v>1.2748443289331139</c:v>
                </c:pt>
                <c:pt idx="1">
                  <c:v>1.8220576155561981</c:v>
                </c:pt>
                <c:pt idx="2">
                  <c:v>1.523328920469746</c:v>
                </c:pt>
                <c:pt idx="3">
                  <c:v>1.218668333225323</c:v>
                </c:pt>
                <c:pt idx="4">
                  <c:v>1.0137686734156299</c:v>
                </c:pt>
                <c:pt idx="5">
                  <c:v>1.556541376934425</c:v>
                </c:pt>
                <c:pt idx="6">
                  <c:v>1.6339332630953329</c:v>
                </c:pt>
                <c:pt idx="7">
                  <c:v>0.95014920085962828</c:v>
                </c:pt>
                <c:pt idx="8">
                  <c:v>1.4974704351783501</c:v>
                </c:pt>
                <c:pt idx="9">
                  <c:v>1.56132087317959</c:v>
                </c:pt>
                <c:pt idx="10">
                  <c:v>0.52814452687733138</c:v>
                </c:pt>
                <c:pt idx="11">
                  <c:v>0.74090991560846176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Patient3_EA!$C$525:$C$536</c:f>
              <c:numCache>
                <c:formatCode>General</c:formatCode>
                <c:ptCount val="12"/>
                <c:pt idx="0">
                  <c:v>-1.8828375435823561</c:v>
                </c:pt>
                <c:pt idx="1">
                  <c:v>2.4930222686785339</c:v>
                </c:pt>
                <c:pt idx="2">
                  <c:v>-1.517675317271753</c:v>
                </c:pt>
                <c:pt idx="3">
                  <c:v>0.2901634167564589</c:v>
                </c:pt>
                <c:pt idx="4">
                  <c:v>0.2951607756555279</c:v>
                </c:pt>
                <c:pt idx="5">
                  <c:v>-0.24071574410241139</c:v>
                </c:pt>
                <c:pt idx="6">
                  <c:v>-0.68444046264311598</c:v>
                </c:pt>
                <c:pt idx="7">
                  <c:v>1.654728681393095</c:v>
                </c:pt>
                <c:pt idx="8">
                  <c:v>-0.59147623495058654</c:v>
                </c:pt>
                <c:pt idx="9">
                  <c:v>-0.84792733189947833</c:v>
                </c:pt>
                <c:pt idx="10">
                  <c:v>0.48413839566734279</c:v>
                </c:pt>
                <c:pt idx="11">
                  <c:v>-0.66707673939748857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Patient3_EA!$D$525:$D$536</c:f>
              <c:numCache>
                <c:formatCode>General</c:formatCode>
                <c:ptCount val="12"/>
                <c:pt idx="0">
                  <c:v>2.5677425284867841</c:v>
                </c:pt>
                <c:pt idx="1">
                  <c:v>2.2525351763833381</c:v>
                </c:pt>
                <c:pt idx="2">
                  <c:v>2.0654537951514951</c:v>
                </c:pt>
                <c:pt idx="3">
                  <c:v>1.7896223217416101</c:v>
                </c:pt>
                <c:pt idx="4">
                  <c:v>1.850665828917901</c:v>
                </c:pt>
                <c:pt idx="5">
                  <c:v>1.418523788023071</c:v>
                </c:pt>
                <c:pt idx="6">
                  <c:v>2.8389342594571101</c:v>
                </c:pt>
                <c:pt idx="7">
                  <c:v>2.3405590098237772</c:v>
                </c:pt>
                <c:pt idx="8">
                  <c:v>1.171476781540397</c:v>
                </c:pt>
                <c:pt idx="9">
                  <c:v>2.834319837387683</c:v>
                </c:pt>
                <c:pt idx="10">
                  <c:v>2.8407986173617119</c:v>
                </c:pt>
                <c:pt idx="11">
                  <c:v>1.2765453018957811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Patient3_EA!$E$525:$E$536</c:f>
              <c:numCache>
                <c:formatCode>General</c:formatCode>
                <c:ptCount val="12"/>
                <c:pt idx="0">
                  <c:v>2.9199615348227268</c:v>
                </c:pt>
                <c:pt idx="1">
                  <c:v>-2.472873747358947</c:v>
                </c:pt>
                <c:pt idx="2">
                  <c:v>0.65260884411249975</c:v>
                </c:pt>
                <c:pt idx="3">
                  <c:v>-1.393465883599653</c:v>
                </c:pt>
                <c:pt idx="4">
                  <c:v>-0.58290160179661143</c:v>
                </c:pt>
                <c:pt idx="5">
                  <c:v>1.210073336576081</c:v>
                </c:pt>
                <c:pt idx="6">
                  <c:v>0.92949743381858696</c:v>
                </c:pt>
                <c:pt idx="7">
                  <c:v>-3.2104583271531641</c:v>
                </c:pt>
                <c:pt idx="8">
                  <c:v>0.81553433616700199</c:v>
                </c:pt>
                <c:pt idx="9">
                  <c:v>1.1838377343000031</c:v>
                </c:pt>
                <c:pt idx="10">
                  <c:v>-1.366589580887607</c:v>
                </c:pt>
                <c:pt idx="11">
                  <c:v>1.0911844318939921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68800"/>
        <c:axId val="316834944"/>
      </c:lineChart>
      <c:catAx>
        <c:axId val="31706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834944"/>
        <c:crosses val="autoZero"/>
        <c:auto val="1"/>
        <c:lblAlgn val="ctr"/>
        <c:lblOffset val="100"/>
        <c:noMultiLvlLbl val="0"/>
      </c:catAx>
      <c:valAx>
        <c:axId val="31683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0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Patient3_EA!$H$524:$H$535</c:f>
              <c:numCache>
                <c:formatCode>General</c:formatCode>
                <c:ptCount val="12"/>
                <c:pt idx="0">
                  <c:v>39.016154602505488</c:v>
                </c:pt>
                <c:pt idx="1">
                  <c:v>23.734403065147941</c:v>
                </c:pt>
                <c:pt idx="2">
                  <c:v>28.09032964128836</c:v>
                </c:pt>
                <c:pt idx="3">
                  <c:v>25.24982003503526</c:v>
                </c:pt>
                <c:pt idx="4">
                  <c:v>15.131671681074501</c:v>
                </c:pt>
                <c:pt idx="5">
                  <c:v>26.862395785688989</c:v>
                </c:pt>
                <c:pt idx="6">
                  <c:v>25.53063100442775</c:v>
                </c:pt>
                <c:pt idx="7">
                  <c:v>23.100684773984788</c:v>
                </c:pt>
                <c:pt idx="8">
                  <c:v>20.053662501406471</c:v>
                </c:pt>
                <c:pt idx="9">
                  <c:v>29.280759706231109</c:v>
                </c:pt>
                <c:pt idx="10">
                  <c:v>24.061301376776541</c:v>
                </c:pt>
                <c:pt idx="11">
                  <c:v>17.496162063983569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3776"/>
        <c:axId val="316837824"/>
      </c:lineChart>
      <c:catAx>
        <c:axId val="3163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6837824"/>
        <c:crosses val="autoZero"/>
        <c:auto val="1"/>
        <c:lblAlgn val="ctr"/>
        <c:lblOffset val="100"/>
        <c:noMultiLvlLbl val="0"/>
      </c:catAx>
      <c:valAx>
        <c:axId val="316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Patient3_EA!$M$570:$M$581</c:f>
              <c:numCache>
                <c:formatCode>General</c:formatCode>
                <c:ptCount val="12"/>
                <c:pt idx="0">
                  <c:v>0.90047457961662936</c:v>
                </c:pt>
                <c:pt idx="1">
                  <c:v>0.8249156336501301</c:v>
                </c:pt>
                <c:pt idx="2">
                  <c:v>0.94323328858545508</c:v>
                </c:pt>
                <c:pt idx="3">
                  <c:v>0.92506084286170898</c:v>
                </c:pt>
                <c:pt idx="4">
                  <c:v>0.89567106425241427</c:v>
                </c:pt>
                <c:pt idx="5">
                  <c:v>0.93282907354376254</c:v>
                </c:pt>
                <c:pt idx="6">
                  <c:v>0.88482583544517102</c:v>
                </c:pt>
                <c:pt idx="7">
                  <c:v>1</c:v>
                </c:pt>
                <c:pt idx="8">
                  <c:v>0.9016616592295128</c:v>
                </c:pt>
                <c:pt idx="9">
                  <c:v>0.87917936101658212</c:v>
                </c:pt>
                <c:pt idx="10">
                  <c:v>0.98295840839131432</c:v>
                </c:pt>
                <c:pt idx="11">
                  <c:v>0.9828005978331974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Patient3_EA!$N$570:$N$581</c:f>
              <c:numCache>
                <c:formatCode>General</c:formatCode>
                <c:ptCount val="12"/>
                <c:pt idx="0">
                  <c:v>0.9148598475658859</c:v>
                </c:pt>
                <c:pt idx="1">
                  <c:v>0.96897197701473814</c:v>
                </c:pt>
                <c:pt idx="2">
                  <c:v>0.88527536554022013</c:v>
                </c:pt>
                <c:pt idx="3">
                  <c:v>0.92251610705944909</c:v>
                </c:pt>
                <c:pt idx="4">
                  <c:v>0.95380991773709001</c:v>
                </c:pt>
                <c:pt idx="5">
                  <c:v>0.96378127401533853</c:v>
                </c:pt>
                <c:pt idx="6">
                  <c:v>0.99695048928604457</c:v>
                </c:pt>
                <c:pt idx="7">
                  <c:v>0.99094904234943659</c:v>
                </c:pt>
                <c:pt idx="8">
                  <c:v>0.97034175793326227</c:v>
                </c:pt>
                <c:pt idx="9">
                  <c:v>0.96024345480711559</c:v>
                </c:pt>
                <c:pt idx="10">
                  <c:v>0.95376738476211986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Patient3_EA!$O$570:$O$581</c:f>
              <c:numCache>
                <c:formatCode>General</c:formatCode>
                <c:ptCount val="12"/>
                <c:pt idx="0">
                  <c:v>0.88331693792002197</c:v>
                </c:pt>
                <c:pt idx="1">
                  <c:v>0.82432250748522307</c:v>
                </c:pt>
                <c:pt idx="2">
                  <c:v>0.82641768146033789</c:v>
                </c:pt>
                <c:pt idx="3">
                  <c:v>0.86767926701287612</c:v>
                </c:pt>
                <c:pt idx="4">
                  <c:v>0.87086193022534353</c:v>
                </c:pt>
                <c:pt idx="5">
                  <c:v>0.81257167469324654</c:v>
                </c:pt>
                <c:pt idx="6">
                  <c:v>0.80813398103311773</c:v>
                </c:pt>
                <c:pt idx="7">
                  <c:v>1</c:v>
                </c:pt>
                <c:pt idx="8">
                  <c:v>0.86850759555726176</c:v>
                </c:pt>
                <c:pt idx="9">
                  <c:v>0.86066592192376268</c:v>
                </c:pt>
                <c:pt idx="10">
                  <c:v>0.85565816917088455</c:v>
                </c:pt>
                <c:pt idx="11">
                  <c:v>0.90657110636802962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Patient3_EA!$P$570:$P$581</c:f>
              <c:numCache>
                <c:formatCode>General</c:formatCode>
                <c:ptCount val="12"/>
                <c:pt idx="0">
                  <c:v>0.80819867609409002</c:v>
                </c:pt>
                <c:pt idx="1">
                  <c:v>0.94667717567639453</c:v>
                </c:pt>
                <c:pt idx="2">
                  <c:v>0.83328791849866057</c:v>
                </c:pt>
                <c:pt idx="3">
                  <c:v>0.99999999999999989</c:v>
                </c:pt>
                <c:pt idx="4">
                  <c:v>0.92078278654366652</c:v>
                </c:pt>
                <c:pt idx="5">
                  <c:v>0.92085302607225772</c:v>
                </c:pt>
                <c:pt idx="6">
                  <c:v>0.91225614036637892</c:v>
                </c:pt>
                <c:pt idx="7">
                  <c:v>0.84894069020243434</c:v>
                </c:pt>
                <c:pt idx="8">
                  <c:v>0.90371545825402733</c:v>
                </c:pt>
                <c:pt idx="9">
                  <c:v>0.9877469437501849</c:v>
                </c:pt>
                <c:pt idx="10">
                  <c:v>0.8757968961245014</c:v>
                </c:pt>
                <c:pt idx="11">
                  <c:v>0.91666509502766735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0.83197497751457061</c:v>
                </c:pt>
                <c:pt idx="2">
                  <c:v>0.79035253594927779</c:v>
                </c:pt>
                <c:pt idx="3">
                  <c:v>0.87117797283079423</c:v>
                </c:pt>
                <c:pt idx="4">
                  <c:v>0.72498689756000845</c:v>
                </c:pt>
                <c:pt idx="5">
                  <c:v>0.8355784036909335</c:v>
                </c:pt>
                <c:pt idx="6">
                  <c:v>0.75514922151995223</c:v>
                </c:pt>
                <c:pt idx="7">
                  <c:v>0.66427051522349401</c:v>
                </c:pt>
                <c:pt idx="8">
                  <c:v>0.71192064575680114</c:v>
                </c:pt>
                <c:pt idx="9">
                  <c:v>0.68360243720946312</c:v>
                </c:pt>
                <c:pt idx="10">
                  <c:v>0.72414341495842049</c:v>
                </c:pt>
                <c:pt idx="11">
                  <c:v>0.63919070581233672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Patient3_EA!$S$570:$S$581</c:f>
              <c:numCache>
                <c:formatCode>General</c:formatCode>
                <c:ptCount val="12"/>
                <c:pt idx="0">
                  <c:v>0.8147073965035232</c:v>
                </c:pt>
                <c:pt idx="1">
                  <c:v>0.82099142995003282</c:v>
                </c:pt>
                <c:pt idx="2">
                  <c:v>0.77339562167624654</c:v>
                </c:pt>
                <c:pt idx="3">
                  <c:v>0.95421135742287477</c:v>
                </c:pt>
                <c:pt idx="4">
                  <c:v>0.8584798033633817</c:v>
                </c:pt>
                <c:pt idx="5">
                  <c:v>0.83986927897334529</c:v>
                </c:pt>
                <c:pt idx="6">
                  <c:v>1</c:v>
                </c:pt>
                <c:pt idx="7">
                  <c:v>0.89996250141479928</c:v>
                </c:pt>
                <c:pt idx="8">
                  <c:v>0.72473333954692909</c:v>
                </c:pt>
                <c:pt idx="9">
                  <c:v>0.79711340607100978</c:v>
                </c:pt>
                <c:pt idx="10">
                  <c:v>0.80380316869861235</c:v>
                </c:pt>
                <c:pt idx="11">
                  <c:v>0.78779344553308139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Patient3_EA!$T$570:$T$581</c:f>
              <c:numCache>
                <c:formatCode>General</c:formatCode>
                <c:ptCount val="12"/>
                <c:pt idx="0">
                  <c:v>0.9444449450047947</c:v>
                </c:pt>
                <c:pt idx="1">
                  <c:v>0.93644008600562589</c:v>
                </c:pt>
                <c:pt idx="2">
                  <c:v>0.99981813372833284</c:v>
                </c:pt>
                <c:pt idx="3">
                  <c:v>0.94822826857486942</c:v>
                </c:pt>
                <c:pt idx="4">
                  <c:v>0.91892858990031989</c:v>
                </c:pt>
                <c:pt idx="5">
                  <c:v>1</c:v>
                </c:pt>
                <c:pt idx="6">
                  <c:v>0.90542183830412981</c:v>
                </c:pt>
                <c:pt idx="7">
                  <c:v>0.95167340207445283</c:v>
                </c:pt>
                <c:pt idx="8">
                  <c:v>0.89178823270837182</c:v>
                </c:pt>
                <c:pt idx="9">
                  <c:v>0.86196469324872105</c:v>
                </c:pt>
                <c:pt idx="10">
                  <c:v>0.98733827080029068</c:v>
                </c:pt>
                <c:pt idx="11">
                  <c:v>0.93758605293159636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70336"/>
        <c:axId val="316839552"/>
      </c:lineChart>
      <c:catAx>
        <c:axId val="31707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839552"/>
        <c:crosses val="autoZero"/>
        <c:auto val="1"/>
        <c:lblAlgn val="ctr"/>
        <c:lblOffset val="100"/>
        <c:noMultiLvlLbl val="0"/>
      </c:catAx>
      <c:valAx>
        <c:axId val="31683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0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EC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Patient3_EA!$B$548:$B$555</c:f>
              <c:numCache>
                <c:formatCode>General</c:formatCode>
                <c:ptCount val="8"/>
                <c:pt idx="0">
                  <c:v>18.1354166432208</c:v>
                </c:pt>
                <c:pt idx="1">
                  <c:v>7.6081018527488329</c:v>
                </c:pt>
                <c:pt idx="2">
                  <c:v>5.0485092554390754</c:v>
                </c:pt>
                <c:pt idx="3">
                  <c:v>6.0537371312989787</c:v>
                </c:pt>
                <c:pt idx="4">
                  <c:v>3.9697306743319212</c:v>
                </c:pt>
                <c:pt idx="5">
                  <c:v>5.3700219504129239</c:v>
                </c:pt>
                <c:pt idx="6">
                  <c:v>10.59486622405031</c:v>
                </c:pt>
                <c:pt idx="7">
                  <c:v>3.8177981834641588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Patient3_EA!$C$548:$C$555</c:f>
              <c:numCache>
                <c:formatCode>General</c:formatCode>
                <c:ptCount val="8"/>
                <c:pt idx="0">
                  <c:v>-23.17207104047365</c:v>
                </c:pt>
                <c:pt idx="1">
                  <c:v>8.2857183545718875</c:v>
                </c:pt>
                <c:pt idx="2">
                  <c:v>-4.038602964160563</c:v>
                </c:pt>
                <c:pt idx="3">
                  <c:v>-5.4802185730030422</c:v>
                </c:pt>
                <c:pt idx="4">
                  <c:v>4.7844325280016653</c:v>
                </c:pt>
                <c:pt idx="5">
                  <c:v>-5.1454347813783734</c:v>
                </c:pt>
                <c:pt idx="6">
                  <c:v>4.1010079336370451</c:v>
                </c:pt>
                <c:pt idx="7">
                  <c:v>3.9846135486708669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Patient3_EA!$D$548:$D$555</c:f>
              <c:numCache>
                <c:formatCode>General</c:formatCode>
                <c:ptCount val="8"/>
                <c:pt idx="0">
                  <c:v>11.277225229266261</c:v>
                </c:pt>
                <c:pt idx="1">
                  <c:v>13.60265708878544</c:v>
                </c:pt>
                <c:pt idx="2">
                  <c:v>12.27664343414342</c:v>
                </c:pt>
                <c:pt idx="3">
                  <c:v>11.834757060765879</c:v>
                </c:pt>
                <c:pt idx="4">
                  <c:v>9.3635819828403335</c:v>
                </c:pt>
                <c:pt idx="5">
                  <c:v>9.476894694713069</c:v>
                </c:pt>
                <c:pt idx="6">
                  <c:v>13.838116211196899</c:v>
                </c:pt>
                <c:pt idx="7">
                  <c:v>8.7729362927455039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Patient3_EA!$E$548:$E$555</c:f>
              <c:numCache>
                <c:formatCode>General</c:formatCode>
                <c:ptCount val="8"/>
                <c:pt idx="0">
                  <c:v>16.501103944372399</c:v>
                </c:pt>
                <c:pt idx="1">
                  <c:v>-15.35592293585818</c:v>
                </c:pt>
                <c:pt idx="2">
                  <c:v>6.6119948885239053</c:v>
                </c:pt>
                <c:pt idx="3">
                  <c:v>15.198199895693079</c:v>
                </c:pt>
                <c:pt idx="4">
                  <c:v>-9.1797291694552925</c:v>
                </c:pt>
                <c:pt idx="5">
                  <c:v>0.86624761864930477</c:v>
                </c:pt>
                <c:pt idx="6">
                  <c:v>0.43185436162299962</c:v>
                </c:pt>
                <c:pt idx="7">
                  <c:v>-7.6404991733777079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70848"/>
        <c:axId val="316840704"/>
      </c:lineChart>
      <c:catAx>
        <c:axId val="31707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840704"/>
        <c:crosses val="autoZero"/>
        <c:auto val="1"/>
        <c:lblAlgn val="ctr"/>
        <c:lblOffset val="100"/>
        <c:noMultiLvlLbl val="0"/>
      </c:catAx>
      <c:valAx>
        <c:axId val="31684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0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Patient3_EA!$G$547:$G$554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Patient3_EA!$H$547:$H$554</c:f>
              <c:numCache>
                <c:formatCode>General</c:formatCode>
                <c:ptCount val="8"/>
                <c:pt idx="0">
                  <c:v>1612.109225684798</c:v>
                </c:pt>
                <c:pt idx="1">
                  <c:v>929.17589438002608</c:v>
                </c:pt>
                <c:pt idx="2">
                  <c:v>412.31268330507208</c:v>
                </c:pt>
                <c:pt idx="3">
                  <c:v>828.27473129260648</c:v>
                </c:pt>
                <c:pt idx="4">
                  <c:v>404.78136403926783</c:v>
                </c:pt>
                <c:pt idx="5">
                  <c:v>460.22842809792081</c:v>
                </c:pt>
                <c:pt idx="6">
                  <c:v>1607.5065129165721</c:v>
                </c:pt>
                <c:pt idx="7">
                  <c:v>334.97000962277713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05344"/>
        <c:axId val="317047936"/>
      </c:lineChart>
      <c:catAx>
        <c:axId val="317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047936"/>
        <c:crosses val="autoZero"/>
        <c:auto val="1"/>
        <c:lblAlgn val="ctr"/>
        <c:lblOffset val="100"/>
        <c:noMultiLvlLbl val="0"/>
      </c:catAx>
      <c:valAx>
        <c:axId val="3170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Patient3_EA!$M$593:$M$600</c:f>
              <c:numCache>
                <c:formatCode>General</c:formatCode>
                <c:ptCount val="8"/>
                <c:pt idx="0">
                  <c:v>0.95101753984379467</c:v>
                </c:pt>
                <c:pt idx="1">
                  <c:v>0.85493776719663706</c:v>
                </c:pt>
                <c:pt idx="2">
                  <c:v>0.88071820938727363</c:v>
                </c:pt>
                <c:pt idx="3">
                  <c:v>0.92485235010560329</c:v>
                </c:pt>
                <c:pt idx="4">
                  <c:v>0.90790626561180288</c:v>
                </c:pt>
                <c:pt idx="5">
                  <c:v>0.87835986761725415</c:v>
                </c:pt>
                <c:pt idx="6">
                  <c:v>0.97401815233986189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Patient3_EA!$N$593:$N$600</c:f>
              <c:numCache>
                <c:formatCode>General</c:formatCode>
                <c:ptCount val="8"/>
                <c:pt idx="0">
                  <c:v>0.86092664742477842</c:v>
                </c:pt>
                <c:pt idx="1">
                  <c:v>0.87216022917891012</c:v>
                </c:pt>
                <c:pt idx="2">
                  <c:v>0.86788106830770106</c:v>
                </c:pt>
                <c:pt idx="3">
                  <c:v>1</c:v>
                </c:pt>
                <c:pt idx="4">
                  <c:v>0.89500618825842793</c:v>
                </c:pt>
                <c:pt idx="5">
                  <c:v>0.94554365124833517</c:v>
                </c:pt>
                <c:pt idx="6">
                  <c:v>0.91711678722591838</c:v>
                </c:pt>
                <c:pt idx="7">
                  <c:v>0.98144555858524241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Patient3_EA!$O$593:$O$600</c:f>
              <c:numCache>
                <c:formatCode>General</c:formatCode>
                <c:ptCount val="8"/>
                <c:pt idx="0">
                  <c:v>0.48346825185535858</c:v>
                </c:pt>
                <c:pt idx="1">
                  <c:v>0.84054061956502801</c:v>
                </c:pt>
                <c:pt idx="2">
                  <c:v>0.98420079002519978</c:v>
                </c:pt>
                <c:pt idx="3">
                  <c:v>1</c:v>
                </c:pt>
                <c:pt idx="4">
                  <c:v>0.40656879752819741</c:v>
                </c:pt>
                <c:pt idx="5">
                  <c:v>0.45610706266209872</c:v>
                </c:pt>
                <c:pt idx="6">
                  <c:v>0.59395092619344525</c:v>
                </c:pt>
                <c:pt idx="7">
                  <c:v>0.43204991920840202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Patient3_EA!$P$593:$P$600</c:f>
              <c:numCache>
                <c:formatCode>General</c:formatCode>
                <c:ptCount val="8"/>
                <c:pt idx="0">
                  <c:v>0.81867217734451547</c:v>
                </c:pt>
                <c:pt idx="1">
                  <c:v>0.62537369484616434</c:v>
                </c:pt>
                <c:pt idx="2">
                  <c:v>0.44821933358808591</c:v>
                </c:pt>
                <c:pt idx="3">
                  <c:v>0.44144908870400612</c:v>
                </c:pt>
                <c:pt idx="4">
                  <c:v>0.35390003918945961</c:v>
                </c:pt>
                <c:pt idx="5">
                  <c:v>1</c:v>
                </c:pt>
                <c:pt idx="6">
                  <c:v>0.57413832391826491</c:v>
                </c:pt>
                <c:pt idx="7">
                  <c:v>0.54513114523671791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Patient3_EA!$R$593:$R$600</c:f>
              <c:numCache>
                <c:formatCode>General</c:formatCode>
                <c:ptCount val="8"/>
                <c:pt idx="0">
                  <c:v>1</c:v>
                </c:pt>
                <c:pt idx="1">
                  <c:v>0.671764800710275</c:v>
                </c:pt>
                <c:pt idx="2">
                  <c:v>0.54800758424763851</c:v>
                </c:pt>
                <c:pt idx="3">
                  <c:v>0.5021687572927519</c:v>
                </c:pt>
                <c:pt idx="4">
                  <c:v>0.29959542171153258</c:v>
                </c:pt>
                <c:pt idx="5">
                  <c:v>0.56315259114035165</c:v>
                </c:pt>
                <c:pt idx="6">
                  <c:v>0.56796091033209828</c:v>
                </c:pt>
                <c:pt idx="7">
                  <c:v>0.40974690290053573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Patient3_EA!$S$593:$S$600</c:f>
              <c:numCache>
                <c:formatCode>General</c:formatCode>
                <c:ptCount val="8"/>
                <c:pt idx="0">
                  <c:v>0.9507375189962759</c:v>
                </c:pt>
                <c:pt idx="1">
                  <c:v>0.95398927086665464</c:v>
                </c:pt>
                <c:pt idx="2">
                  <c:v>1</c:v>
                </c:pt>
                <c:pt idx="3">
                  <c:v>0.9783775451224539</c:v>
                </c:pt>
                <c:pt idx="4">
                  <c:v>0.71612115619612338</c:v>
                </c:pt>
                <c:pt idx="5">
                  <c:v>0.81340042302598203</c:v>
                </c:pt>
                <c:pt idx="6">
                  <c:v>0.86590576334847535</c:v>
                </c:pt>
                <c:pt idx="7">
                  <c:v>0.70966825958485458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Patient3_EA!$T$593:$T$600</c:f>
              <c:numCache>
                <c:formatCode>General</c:formatCode>
                <c:ptCount val="8"/>
                <c:pt idx="0">
                  <c:v>1</c:v>
                </c:pt>
                <c:pt idx="1">
                  <c:v>0.73672061412114975</c:v>
                </c:pt>
                <c:pt idx="2">
                  <c:v>0.73195859978114186</c:v>
                </c:pt>
                <c:pt idx="3">
                  <c:v>0.67107617993572322</c:v>
                </c:pt>
                <c:pt idx="4">
                  <c:v>0.48728608924686562</c:v>
                </c:pt>
                <c:pt idx="5">
                  <c:v>0.60603006922029468</c:v>
                </c:pt>
                <c:pt idx="6">
                  <c:v>0.71927854740957953</c:v>
                </c:pt>
                <c:pt idx="7">
                  <c:v>0.5918144498659369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67264"/>
        <c:axId val="317049664"/>
      </c:lineChart>
      <c:catAx>
        <c:axId val="31706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049664"/>
        <c:crosses val="autoZero"/>
        <c:auto val="1"/>
        <c:lblAlgn val="ctr"/>
        <c:lblOffset val="100"/>
        <c:noMultiLvlLbl val="0"/>
      </c:catAx>
      <c:valAx>
        <c:axId val="31704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0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Patient3_EA!$B$571:$B$582</c:f>
              <c:numCache>
                <c:formatCode>General</c:formatCode>
                <c:ptCount val="12"/>
                <c:pt idx="0">
                  <c:v>17.989507535222941</c:v>
                </c:pt>
                <c:pt idx="1">
                  <c:v>3.321895340420439</c:v>
                </c:pt>
                <c:pt idx="2">
                  <c:v>2.3789557316369141</c:v>
                </c:pt>
                <c:pt idx="3">
                  <c:v>1.7337354012755699</c:v>
                </c:pt>
                <c:pt idx="4">
                  <c:v>2.6036427744762971</c:v>
                </c:pt>
                <c:pt idx="5">
                  <c:v>1.5664513470622861</c:v>
                </c:pt>
                <c:pt idx="6">
                  <c:v>2.7781369044986568</c:v>
                </c:pt>
                <c:pt idx="7">
                  <c:v>4.5901743322475577</c:v>
                </c:pt>
                <c:pt idx="8">
                  <c:v>3.3789982542224171</c:v>
                </c:pt>
                <c:pt idx="9">
                  <c:v>1.976015397257896</c:v>
                </c:pt>
                <c:pt idx="10">
                  <c:v>1.506314931549418</c:v>
                </c:pt>
                <c:pt idx="11">
                  <c:v>7.1770584697593094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Patient3_EA!$C$571:$C$582</c:f>
              <c:numCache>
                <c:formatCode>General</c:formatCode>
                <c:ptCount val="12"/>
                <c:pt idx="0">
                  <c:v>-14.55409605574452</c:v>
                </c:pt>
                <c:pt idx="1">
                  <c:v>-3.0244581840858502</c:v>
                </c:pt>
                <c:pt idx="2">
                  <c:v>0.35798938722354812</c:v>
                </c:pt>
                <c:pt idx="3">
                  <c:v>3.2445760820233032</c:v>
                </c:pt>
                <c:pt idx="4">
                  <c:v>-4.0579935951570612</c:v>
                </c:pt>
                <c:pt idx="5">
                  <c:v>0.65419956795920031</c:v>
                </c:pt>
                <c:pt idx="6">
                  <c:v>2.5624526207777749</c:v>
                </c:pt>
                <c:pt idx="7">
                  <c:v>-5.3769375701128466</c:v>
                </c:pt>
                <c:pt idx="8">
                  <c:v>4.3228639591698466</c:v>
                </c:pt>
                <c:pt idx="9">
                  <c:v>0.84340062994205878</c:v>
                </c:pt>
                <c:pt idx="10">
                  <c:v>-2.4327356252687982</c:v>
                </c:pt>
                <c:pt idx="11">
                  <c:v>8.1675720993295755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Patient3_EA!$D$571:$D$582</c:f>
              <c:numCache>
                <c:formatCode>General</c:formatCode>
                <c:ptCount val="12"/>
                <c:pt idx="0">
                  <c:v>11.010873737105211</c:v>
                </c:pt>
                <c:pt idx="1">
                  <c:v>4.826714696167091</c:v>
                </c:pt>
                <c:pt idx="2">
                  <c:v>3.452318318964235</c:v>
                </c:pt>
                <c:pt idx="3">
                  <c:v>2.5961800899605589</c:v>
                </c:pt>
                <c:pt idx="4">
                  <c:v>4.1370250264787316</c:v>
                </c:pt>
                <c:pt idx="5">
                  <c:v>2.818656262126908</c:v>
                </c:pt>
                <c:pt idx="6">
                  <c:v>4.6225774089987022</c:v>
                </c:pt>
                <c:pt idx="7">
                  <c:v>4.8428740408562776</c:v>
                </c:pt>
                <c:pt idx="8">
                  <c:v>4.3520928514916877</c:v>
                </c:pt>
                <c:pt idx="9">
                  <c:v>3.182269332740745</c:v>
                </c:pt>
                <c:pt idx="10">
                  <c:v>2.9978701345961101</c:v>
                </c:pt>
                <c:pt idx="11">
                  <c:v>9.6169063554037777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Patient3_EA!$E$571:$E$582</c:f>
              <c:numCache>
                <c:formatCode>General</c:formatCode>
                <c:ptCount val="12"/>
                <c:pt idx="0">
                  <c:v>6.6824395846222933</c:v>
                </c:pt>
                <c:pt idx="1">
                  <c:v>1.3539835412680901</c:v>
                </c:pt>
                <c:pt idx="2">
                  <c:v>-1.4295190698371381</c:v>
                </c:pt>
                <c:pt idx="3">
                  <c:v>-4.4100020722494042</c:v>
                </c:pt>
                <c:pt idx="4">
                  <c:v>5.6800585984183982</c:v>
                </c:pt>
                <c:pt idx="5">
                  <c:v>-1.873249488637845</c:v>
                </c:pt>
                <c:pt idx="6">
                  <c:v>-1.9511717851791399</c:v>
                </c:pt>
                <c:pt idx="7">
                  <c:v>6.4490830991619346</c:v>
                </c:pt>
                <c:pt idx="8">
                  <c:v>-4.4458492482745351</c:v>
                </c:pt>
                <c:pt idx="9">
                  <c:v>-3.702888055487731</c:v>
                </c:pt>
                <c:pt idx="10">
                  <c:v>4.9757938773155344</c:v>
                </c:pt>
                <c:pt idx="11">
                  <c:v>-11.93709345688533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06368"/>
        <c:axId val="317051968"/>
      </c:lineChart>
      <c:catAx>
        <c:axId val="317306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051968"/>
        <c:crosses val="autoZero"/>
        <c:auto val="1"/>
        <c:lblAlgn val="ctr"/>
        <c:lblOffset val="100"/>
        <c:noMultiLvlLbl val="0"/>
      </c:catAx>
      <c:valAx>
        <c:axId val="3170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73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Patient1_EA!$G$455:$G$464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Patient1_EA!$H$455:$H$464</c:f>
              <c:numCache>
                <c:formatCode>General</c:formatCode>
                <c:ptCount val="10"/>
                <c:pt idx="0">
                  <c:v>357.81071763244802</c:v>
                </c:pt>
                <c:pt idx="1">
                  <c:v>458.65441690398802</c:v>
                </c:pt>
                <c:pt idx="2">
                  <c:v>93.818353853698284</c:v>
                </c:pt>
                <c:pt idx="3">
                  <c:v>19.79995259418623</c:v>
                </c:pt>
                <c:pt idx="4">
                  <c:v>23.301478699741971</c:v>
                </c:pt>
                <c:pt idx="5">
                  <c:v>11.33513566112312</c:v>
                </c:pt>
                <c:pt idx="6">
                  <c:v>11.9074919356108</c:v>
                </c:pt>
                <c:pt idx="7">
                  <c:v>85.662477313538346</c:v>
                </c:pt>
                <c:pt idx="8">
                  <c:v>10.397549858390549</c:v>
                </c:pt>
                <c:pt idx="9">
                  <c:v>22.180897815875479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9088"/>
        <c:axId val="245449280"/>
      </c:lineChart>
      <c:catAx>
        <c:axId val="1924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49280"/>
        <c:crosses val="autoZero"/>
        <c:auto val="1"/>
        <c:lblAlgn val="ctr"/>
        <c:lblOffset val="100"/>
        <c:noMultiLvlLbl val="0"/>
      </c:catAx>
      <c:valAx>
        <c:axId val="2454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EO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Patient3_EA!$H$570:$H$581</c:f>
              <c:numCache>
                <c:formatCode>General</c:formatCode>
                <c:ptCount val="12"/>
                <c:pt idx="0">
                  <c:v>1979.417606113966</c:v>
                </c:pt>
                <c:pt idx="1">
                  <c:v>82.493664457565416</c:v>
                </c:pt>
                <c:pt idx="2">
                  <c:v>78.130930031767292</c:v>
                </c:pt>
                <c:pt idx="3">
                  <c:v>90.969033296829608</c:v>
                </c:pt>
                <c:pt idx="4">
                  <c:v>81.251727963113865</c:v>
                </c:pt>
                <c:pt idx="5">
                  <c:v>45.680874087324341</c:v>
                </c:pt>
                <c:pt idx="6">
                  <c:v>128.40864245643519</c:v>
                </c:pt>
                <c:pt idx="7">
                  <c:v>110.9643563891951</c:v>
                </c:pt>
                <c:pt idx="8">
                  <c:v>95.747444314098857</c:v>
                </c:pt>
                <c:pt idx="9">
                  <c:v>71.065881265736152</c:v>
                </c:pt>
                <c:pt idx="10">
                  <c:v>65.130204665225008</c:v>
                </c:pt>
                <c:pt idx="11">
                  <c:v>203.34791309875379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07392"/>
        <c:axId val="317054272"/>
      </c:lineChart>
      <c:catAx>
        <c:axId val="3173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054272"/>
        <c:crosses val="autoZero"/>
        <c:auto val="1"/>
        <c:lblAlgn val="ctr"/>
        <c:lblOffset val="100"/>
        <c:noMultiLvlLbl val="0"/>
      </c:catAx>
      <c:valAx>
        <c:axId val="317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Patient3_EA!$M$501:$M$512</c:f>
              <c:numCache>
                <c:formatCode>General</c:formatCode>
                <c:ptCount val="12"/>
                <c:pt idx="0">
                  <c:v>1</c:v>
                </c:pt>
                <c:pt idx="1">
                  <c:v>0.74300892204853886</c:v>
                </c:pt>
                <c:pt idx="2">
                  <c:v>0.85433354041382947</c:v>
                </c:pt>
                <c:pt idx="3">
                  <c:v>0.93779032956771824</c:v>
                </c:pt>
                <c:pt idx="4">
                  <c:v>0.90764772855452136</c:v>
                </c:pt>
                <c:pt idx="5">
                  <c:v>0.94075685195645287</c:v>
                </c:pt>
                <c:pt idx="6">
                  <c:v>0.90118968396131571</c:v>
                </c:pt>
                <c:pt idx="7">
                  <c:v>0.90228180320694917</c:v>
                </c:pt>
                <c:pt idx="8">
                  <c:v>0.95123340858025651</c:v>
                </c:pt>
                <c:pt idx="9">
                  <c:v>0.93760649085420544</c:v>
                </c:pt>
                <c:pt idx="10">
                  <c:v>0.92170496414050174</c:v>
                </c:pt>
                <c:pt idx="11">
                  <c:v>0.88035117799505569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Patient3_EA!$N$501:$N$512</c:f>
              <c:numCache>
                <c:formatCode>General</c:formatCode>
                <c:ptCount val="12"/>
                <c:pt idx="0">
                  <c:v>0.97741787278180903</c:v>
                </c:pt>
                <c:pt idx="1">
                  <c:v>0.89567750479929553</c:v>
                </c:pt>
                <c:pt idx="2">
                  <c:v>0.94572709668220223</c:v>
                </c:pt>
                <c:pt idx="3">
                  <c:v>0.89941891391426243</c:v>
                </c:pt>
                <c:pt idx="4">
                  <c:v>0.97925099964641327</c:v>
                </c:pt>
                <c:pt idx="5">
                  <c:v>0.95064883923051213</c:v>
                </c:pt>
                <c:pt idx="6">
                  <c:v>0.98123119095761391</c:v>
                </c:pt>
                <c:pt idx="7">
                  <c:v>0.96983955885071049</c:v>
                </c:pt>
                <c:pt idx="8">
                  <c:v>0.92958108582183352</c:v>
                </c:pt>
                <c:pt idx="9">
                  <c:v>0.99387273987433467</c:v>
                </c:pt>
                <c:pt idx="10">
                  <c:v>1</c:v>
                </c:pt>
                <c:pt idx="11">
                  <c:v>0.92787386183134024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Patient3_EA!$O$501:$O$512</c:f>
              <c:numCache>
                <c:formatCode>General</c:formatCode>
                <c:ptCount val="12"/>
                <c:pt idx="0">
                  <c:v>0.8820423391669272</c:v>
                </c:pt>
                <c:pt idx="1">
                  <c:v>0.85730808624669919</c:v>
                </c:pt>
                <c:pt idx="2">
                  <c:v>0.9282168537368447</c:v>
                </c:pt>
                <c:pt idx="3">
                  <c:v>0.86372252760667767</c:v>
                </c:pt>
                <c:pt idx="4">
                  <c:v>0.83619681539186463</c:v>
                </c:pt>
                <c:pt idx="5">
                  <c:v>0.80889601940813527</c:v>
                </c:pt>
                <c:pt idx="6">
                  <c:v>0.88612471533131465</c:v>
                </c:pt>
                <c:pt idx="7">
                  <c:v>1</c:v>
                </c:pt>
                <c:pt idx="8">
                  <c:v>0.96034939656622509</c:v>
                </c:pt>
                <c:pt idx="9">
                  <c:v>0.87566660030138299</c:v>
                </c:pt>
                <c:pt idx="10">
                  <c:v>0.93455408284612818</c:v>
                </c:pt>
                <c:pt idx="11">
                  <c:v>0.97175549428214836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Patient3_EA!$P$501:$P$512</c:f>
              <c:numCache>
                <c:formatCode>General</c:formatCode>
                <c:ptCount val="12"/>
                <c:pt idx="0">
                  <c:v>0.77293340026836388</c:v>
                </c:pt>
                <c:pt idx="1">
                  <c:v>0.67391242748342761</c:v>
                </c:pt>
                <c:pt idx="2">
                  <c:v>0.68830153544634642</c:v>
                </c:pt>
                <c:pt idx="3">
                  <c:v>0.713937595249311</c:v>
                </c:pt>
                <c:pt idx="4">
                  <c:v>0.77111515786787499</c:v>
                </c:pt>
                <c:pt idx="5">
                  <c:v>0.63402898228642646</c:v>
                </c:pt>
                <c:pt idx="6">
                  <c:v>0.79926167803834081</c:v>
                </c:pt>
                <c:pt idx="7">
                  <c:v>0.64554458520861413</c:v>
                </c:pt>
                <c:pt idx="8">
                  <c:v>0.94424712506357045</c:v>
                </c:pt>
                <c:pt idx="9">
                  <c:v>1</c:v>
                </c:pt>
                <c:pt idx="10">
                  <c:v>0.73161314044217096</c:v>
                </c:pt>
                <c:pt idx="11">
                  <c:v>0.7448512352937553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Patient3_EA!$R$501:$R$512</c:f>
              <c:numCache>
                <c:formatCode>General</c:formatCode>
                <c:ptCount val="12"/>
                <c:pt idx="0">
                  <c:v>1</c:v>
                </c:pt>
                <c:pt idx="1">
                  <c:v>0.41013450400152912</c:v>
                </c:pt>
                <c:pt idx="2">
                  <c:v>0.43453874464327991</c:v>
                </c:pt>
                <c:pt idx="3">
                  <c:v>0.45871413102105651</c:v>
                </c:pt>
                <c:pt idx="4">
                  <c:v>0.4402387057861058</c:v>
                </c:pt>
                <c:pt idx="5">
                  <c:v>0.42364527103080551</c:v>
                </c:pt>
                <c:pt idx="6">
                  <c:v>0.44565405331842939</c:v>
                </c:pt>
                <c:pt idx="7">
                  <c:v>0.45026732632188249</c:v>
                </c:pt>
                <c:pt idx="8">
                  <c:v>0.48894912282405739</c:v>
                </c:pt>
                <c:pt idx="9">
                  <c:v>0.40616869166573832</c:v>
                </c:pt>
                <c:pt idx="10">
                  <c:v>0.44018077598116878</c:v>
                </c:pt>
                <c:pt idx="11">
                  <c:v>0.42385218771948069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Patient3_EA!$S$501:$S$512</c:f>
              <c:numCache>
                <c:formatCode>General</c:formatCode>
                <c:ptCount val="12"/>
                <c:pt idx="0">
                  <c:v>1</c:v>
                </c:pt>
                <c:pt idx="1">
                  <c:v>0.25219709209980951</c:v>
                </c:pt>
                <c:pt idx="2">
                  <c:v>0.39014588130750932</c:v>
                </c:pt>
                <c:pt idx="3">
                  <c:v>0.41320500104964952</c:v>
                </c:pt>
                <c:pt idx="4">
                  <c:v>0.42124747081980762</c:v>
                </c:pt>
                <c:pt idx="5">
                  <c:v>0.38435964448063142</c:v>
                </c:pt>
                <c:pt idx="6">
                  <c:v>0.37332838142454278</c:v>
                </c:pt>
                <c:pt idx="7">
                  <c:v>0.32011821208534891</c:v>
                </c:pt>
                <c:pt idx="8">
                  <c:v>0.45617314601352232</c:v>
                </c:pt>
                <c:pt idx="9">
                  <c:v>0.44231092300279018</c:v>
                </c:pt>
                <c:pt idx="10">
                  <c:v>0.35648561984973048</c:v>
                </c:pt>
                <c:pt idx="11">
                  <c:v>0.308448585253839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Patient3_EA!$T$501:$T$512</c:f>
              <c:numCache>
                <c:formatCode>General</c:formatCode>
                <c:ptCount val="12"/>
                <c:pt idx="0">
                  <c:v>1</c:v>
                </c:pt>
                <c:pt idx="1">
                  <c:v>0.27569358001524907</c:v>
                </c:pt>
                <c:pt idx="2">
                  <c:v>0.43032065023171978</c:v>
                </c:pt>
                <c:pt idx="3">
                  <c:v>0.4619926809073806</c:v>
                </c:pt>
                <c:pt idx="4">
                  <c:v>0.53298026372673402</c:v>
                </c:pt>
                <c:pt idx="5">
                  <c:v>0.48613661937720498</c:v>
                </c:pt>
                <c:pt idx="6">
                  <c:v>0.58667070075042771</c:v>
                </c:pt>
                <c:pt idx="7">
                  <c:v>0.5003310564477601</c:v>
                </c:pt>
                <c:pt idx="8">
                  <c:v>0.56195597259752161</c:v>
                </c:pt>
                <c:pt idx="9">
                  <c:v>0.49145405737696352</c:v>
                </c:pt>
                <c:pt idx="10">
                  <c:v>0.52405011699497317</c:v>
                </c:pt>
                <c:pt idx="11">
                  <c:v>0.53199003028028524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7648"/>
        <c:axId val="317613184"/>
      </c:lineChart>
      <c:catAx>
        <c:axId val="12386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613184"/>
        <c:crosses val="autoZero"/>
        <c:auto val="1"/>
        <c:lblAlgn val="ctr"/>
        <c:lblOffset val="100"/>
        <c:noMultiLvlLbl val="0"/>
      </c:catAx>
      <c:valAx>
        <c:axId val="31761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8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Patient3_EA!$B$594:$B$600</c:f>
              <c:numCache>
                <c:formatCode>General</c:formatCode>
                <c:ptCount val="7"/>
                <c:pt idx="0">
                  <c:v>0.64346236545173408</c:v>
                </c:pt>
                <c:pt idx="1">
                  <c:v>2.3040231647850198</c:v>
                </c:pt>
                <c:pt idx="2">
                  <c:v>13.256983223624831</c:v>
                </c:pt>
                <c:pt idx="3">
                  <c:v>6.6914711602796766</c:v>
                </c:pt>
                <c:pt idx="4">
                  <c:v>13.535691712095719</c:v>
                </c:pt>
                <c:pt idx="5">
                  <c:v>28.647643944337808</c:v>
                </c:pt>
                <c:pt idx="6">
                  <c:v>6.7495648383892819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Patient3_EA!$C$594:$C$600</c:f>
              <c:numCache>
                <c:formatCode>General</c:formatCode>
                <c:ptCount val="7"/>
                <c:pt idx="0">
                  <c:v>-0.80850920086955735</c:v>
                </c:pt>
                <c:pt idx="1">
                  <c:v>-1.3883920613935821</c:v>
                </c:pt>
                <c:pt idx="2">
                  <c:v>-38.221986738532131</c:v>
                </c:pt>
                <c:pt idx="3">
                  <c:v>-19.295048702423362</c:v>
                </c:pt>
                <c:pt idx="4">
                  <c:v>-17.491838468155919</c:v>
                </c:pt>
                <c:pt idx="5">
                  <c:v>87.782110893519388</c:v>
                </c:pt>
                <c:pt idx="6">
                  <c:v>-4.4023366222999343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Patient3_EA!$D$594:$D$600</c:f>
              <c:numCache>
                <c:formatCode>General</c:formatCode>
                <c:ptCount val="7"/>
                <c:pt idx="0">
                  <c:v>0.58136594106555606</c:v>
                </c:pt>
                <c:pt idx="1">
                  <c:v>3.4422844889609281</c:v>
                </c:pt>
                <c:pt idx="2">
                  <c:v>25.297126479655059</c:v>
                </c:pt>
                <c:pt idx="3">
                  <c:v>6.5840965899365003</c:v>
                </c:pt>
                <c:pt idx="4">
                  <c:v>15.175822604743461</c:v>
                </c:pt>
                <c:pt idx="5">
                  <c:v>34.611799141362212</c:v>
                </c:pt>
                <c:pt idx="6">
                  <c:v>5.6372424872347109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Patient3_EA!$E$594:$E$600</c:f>
              <c:numCache>
                <c:formatCode>General</c:formatCode>
                <c:ptCount val="7"/>
                <c:pt idx="0">
                  <c:v>1.444219326080032</c:v>
                </c:pt>
                <c:pt idx="1">
                  <c:v>-5.1975864664144611</c:v>
                </c:pt>
                <c:pt idx="2">
                  <c:v>70.062220819481382</c:v>
                </c:pt>
                <c:pt idx="3">
                  <c:v>23.845483299754999</c:v>
                </c:pt>
                <c:pt idx="4">
                  <c:v>6.5413137389641127</c:v>
                </c:pt>
                <c:pt idx="5">
                  <c:v>-114.6216881890729</c:v>
                </c:pt>
                <c:pt idx="6">
                  <c:v>2.299098449719799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8160"/>
        <c:axId val="317615488"/>
      </c:lineChart>
      <c:catAx>
        <c:axId val="12386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615488"/>
        <c:crosses val="autoZero"/>
        <c:auto val="1"/>
        <c:lblAlgn val="ctr"/>
        <c:lblOffset val="100"/>
        <c:noMultiLvlLbl val="0"/>
      </c:catAx>
      <c:valAx>
        <c:axId val="31761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8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Patient3_EA!$G$593:$G$599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Patient3_EA!$H$593:$H$599</c:f>
              <c:numCache>
                <c:formatCode>General</c:formatCode>
                <c:ptCount val="7"/>
                <c:pt idx="0">
                  <c:v>16.538899732938191</c:v>
                </c:pt>
                <c:pt idx="1">
                  <c:v>10.87636542237232</c:v>
                </c:pt>
                <c:pt idx="2">
                  <c:v>239.68760001895399</c:v>
                </c:pt>
                <c:pt idx="3">
                  <c:v>639.34811781887026</c:v>
                </c:pt>
                <c:pt idx="4">
                  <c:v>422.94241690323179</c:v>
                </c:pt>
                <c:pt idx="5">
                  <c:v>581.46216873476283</c:v>
                </c:pt>
                <c:pt idx="6">
                  <c:v>135.01349359066529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9184"/>
        <c:axId val="317617792"/>
      </c:lineChart>
      <c:catAx>
        <c:axId val="1238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617792"/>
        <c:crosses val="autoZero"/>
        <c:auto val="1"/>
        <c:lblAlgn val="ctr"/>
        <c:lblOffset val="100"/>
        <c:noMultiLvlLbl val="0"/>
      </c:catAx>
      <c:valAx>
        <c:axId val="3176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6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Patient3_EA!$M$547:$M$553</c:f>
              <c:numCache>
                <c:formatCode>General</c:formatCode>
                <c:ptCount val="7"/>
                <c:pt idx="0">
                  <c:v>0.63818636335912493</c:v>
                </c:pt>
                <c:pt idx="1">
                  <c:v>0.70626426524389441</c:v>
                </c:pt>
                <c:pt idx="2">
                  <c:v>0.77543845012491464</c:v>
                </c:pt>
                <c:pt idx="3">
                  <c:v>0.87751282111520124</c:v>
                </c:pt>
                <c:pt idx="4">
                  <c:v>1</c:v>
                </c:pt>
                <c:pt idx="5">
                  <c:v>0.7685174426745256</c:v>
                </c:pt>
                <c:pt idx="6">
                  <c:v>0.71498063780833732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Patient3_EA!$N$547:$N$553</c:f>
              <c:numCache>
                <c:formatCode>General</c:formatCode>
                <c:ptCount val="7"/>
                <c:pt idx="0">
                  <c:v>0.9331657946013564</c:v>
                </c:pt>
                <c:pt idx="1">
                  <c:v>0.76172848850883101</c:v>
                </c:pt>
                <c:pt idx="2">
                  <c:v>1</c:v>
                </c:pt>
                <c:pt idx="3">
                  <c:v>0.77081577633195886</c:v>
                </c:pt>
                <c:pt idx="4">
                  <c:v>0.75580406046393656</c:v>
                </c:pt>
                <c:pt idx="5">
                  <c:v>0.73240662756337238</c:v>
                </c:pt>
                <c:pt idx="6">
                  <c:v>0.7214402138797541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Patient3_EA!$O$547:$O$553</c:f>
              <c:numCache>
                <c:formatCode>General</c:formatCode>
                <c:ptCount val="7"/>
                <c:pt idx="0">
                  <c:v>0.38138263938012379</c:v>
                </c:pt>
                <c:pt idx="1">
                  <c:v>0.41412919727760827</c:v>
                </c:pt>
                <c:pt idx="2">
                  <c:v>0.56728972920926413</c:v>
                </c:pt>
                <c:pt idx="3">
                  <c:v>1</c:v>
                </c:pt>
                <c:pt idx="4">
                  <c:v>0.60949101883809176</c:v>
                </c:pt>
                <c:pt idx="5">
                  <c:v>0.44501673655473239</c:v>
                </c:pt>
                <c:pt idx="6">
                  <c:v>0.44060870767040328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Patient3_EA!$P$547:$P$553</c:f>
              <c:numCache>
                <c:formatCode>General</c:formatCode>
                <c:ptCount val="7"/>
                <c:pt idx="0">
                  <c:v>0.84987196654112573</c:v>
                </c:pt>
                <c:pt idx="1">
                  <c:v>0.76478682574627244</c:v>
                </c:pt>
                <c:pt idx="2">
                  <c:v>0.86366491388566602</c:v>
                </c:pt>
                <c:pt idx="3">
                  <c:v>1</c:v>
                </c:pt>
                <c:pt idx="4">
                  <c:v>0.91685507299011237</c:v>
                </c:pt>
                <c:pt idx="5">
                  <c:v>0.69020132451168958</c:v>
                </c:pt>
                <c:pt idx="6">
                  <c:v>0.77040737507420853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Patient3_EA!$R$547:$R$553</c:f>
              <c:numCache>
                <c:formatCode>General</c:formatCode>
                <c:ptCount val="7"/>
                <c:pt idx="0">
                  <c:v>0.26962213947711489</c:v>
                </c:pt>
                <c:pt idx="1">
                  <c:v>0.25917191723394961</c:v>
                </c:pt>
                <c:pt idx="2">
                  <c:v>0.43896373429879237</c:v>
                </c:pt>
                <c:pt idx="3">
                  <c:v>0.78743963497815617</c:v>
                </c:pt>
                <c:pt idx="4">
                  <c:v>0.963569387863635</c:v>
                </c:pt>
                <c:pt idx="5">
                  <c:v>1</c:v>
                </c:pt>
                <c:pt idx="6">
                  <c:v>0.34259754672769233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Patient3_EA!$S$547:$S$553</c:f>
              <c:numCache>
                <c:formatCode>General</c:formatCode>
                <c:ptCount val="7"/>
                <c:pt idx="0">
                  <c:v>0.52061833462109841</c:v>
                </c:pt>
                <c:pt idx="1">
                  <c:v>0.54214400595168755</c:v>
                </c:pt>
                <c:pt idx="2">
                  <c:v>0.94990831791794994</c:v>
                </c:pt>
                <c:pt idx="3">
                  <c:v>0.8757547720615031</c:v>
                </c:pt>
                <c:pt idx="4">
                  <c:v>1</c:v>
                </c:pt>
                <c:pt idx="5">
                  <c:v>0.84934715667035321</c:v>
                </c:pt>
                <c:pt idx="6">
                  <c:v>0.40680228252709888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Patient3_EA!$T$547:$T$553</c:f>
              <c:numCache>
                <c:formatCode>General</c:formatCode>
                <c:ptCount val="7"/>
                <c:pt idx="0">
                  <c:v>0.32510120816058469</c:v>
                </c:pt>
                <c:pt idx="1">
                  <c:v>0.31946865456924362</c:v>
                </c:pt>
                <c:pt idx="2">
                  <c:v>0.57901579602578557</c:v>
                </c:pt>
                <c:pt idx="3">
                  <c:v>1</c:v>
                </c:pt>
                <c:pt idx="4">
                  <c:v>0.98320732460339544</c:v>
                </c:pt>
                <c:pt idx="5">
                  <c:v>0.7253755120911014</c:v>
                </c:pt>
                <c:pt idx="6">
                  <c:v>0.41826505940601821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59456"/>
        <c:axId val="317619520"/>
      </c:lineChart>
      <c:catAx>
        <c:axId val="192659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619520"/>
        <c:crosses val="autoZero"/>
        <c:auto val="1"/>
        <c:lblAlgn val="ctr"/>
        <c:lblOffset val="100"/>
        <c:noMultiLvlLbl val="0"/>
      </c:catAx>
      <c:valAx>
        <c:axId val="31761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6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Patient3_EA!$B$21</c:f>
              <c:numCache>
                <c:formatCode>General</c:formatCode>
                <c:ptCount val="1"/>
                <c:pt idx="0">
                  <c:v>7.3060666491341699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Patient3_EA!$C$21</c:f>
              <c:numCache>
                <c:formatCode>General</c:formatCode>
                <c:ptCount val="1"/>
                <c:pt idx="0">
                  <c:v>4.6633027357166297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Patient3_EA!$B$22</c:f>
              <c:numCache>
                <c:formatCode>General</c:formatCode>
                <c:ptCount val="1"/>
                <c:pt idx="0">
                  <c:v>27.267914025007411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Patient3_EA!$C$22</c:f>
              <c:numCache>
                <c:formatCode>General</c:formatCode>
                <c:ptCount val="1"/>
                <c:pt idx="0">
                  <c:v>8.680299391563894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Patient3_EA!$C$23</c:f>
              <c:numCache>
                <c:formatCode>General</c:formatCode>
                <c:ptCount val="1"/>
                <c:pt idx="0">
                  <c:v>13.58543727030032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Patient3_EA!$B$24</c:f>
              <c:numCache>
                <c:formatCode>General</c:formatCode>
                <c:ptCount val="1"/>
                <c:pt idx="0">
                  <c:v>8.1841305196609468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Patient3_EA!$C$24</c:f>
              <c:numCache>
                <c:formatCode>General</c:formatCode>
                <c:ptCount val="1"/>
                <c:pt idx="0">
                  <c:v>10.77612570342569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8880"/>
        <c:axId val="192539456"/>
      </c:scatterChart>
      <c:valAx>
        <c:axId val="1925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539456"/>
        <c:crosses val="autoZero"/>
        <c:crossBetween val="midCat"/>
      </c:valAx>
      <c:valAx>
        <c:axId val="19253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53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Patient3_EA!$B$73</c:f>
              <c:numCache>
                <c:formatCode>General</c:formatCode>
                <c:ptCount val="1"/>
                <c:pt idx="0">
                  <c:v>7.6035270429190689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Patient3_EA!$C$73</c:f>
              <c:numCache>
                <c:formatCode>General</c:formatCode>
                <c:ptCount val="1"/>
                <c:pt idx="0">
                  <c:v>4.6622926568231291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Patient3_EA!$B$74</c:f>
              <c:numCache>
                <c:formatCode>General</c:formatCode>
                <c:ptCount val="1"/>
                <c:pt idx="0">
                  <c:v>31.24077000893573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Patient3_EA!$C$74</c:f>
              <c:numCache>
                <c:formatCode>General</c:formatCode>
                <c:ptCount val="1"/>
                <c:pt idx="0">
                  <c:v>9.263014815095568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Patient3_EA!$C$75</c:f>
              <c:numCache>
                <c:formatCode>General</c:formatCode>
                <c:ptCount val="1"/>
                <c:pt idx="0">
                  <c:v>9.8986840826723146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Patient3_EA!$B$76</c:f>
              <c:numCache>
                <c:formatCode>General</c:formatCode>
                <c:ptCount val="1"/>
                <c:pt idx="0">
                  <c:v>9.1456880650546228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Patient3_EA!$C$76</c:f>
              <c:numCache>
                <c:formatCode>General</c:formatCode>
                <c:ptCount val="1"/>
                <c:pt idx="0">
                  <c:v>7.0670600483942554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2336"/>
        <c:axId val="192542912"/>
      </c:scatterChart>
      <c:valAx>
        <c:axId val="1925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542912"/>
        <c:crosses val="autoZero"/>
        <c:crossBetween val="midCat"/>
      </c:valAx>
      <c:valAx>
        <c:axId val="19254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54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Patient3_EA!$B$86</c:f>
              <c:numCache>
                <c:formatCode>General</c:formatCode>
                <c:ptCount val="1"/>
                <c:pt idx="0">
                  <c:v>7.5633881475747682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Patient3_EA!$C$86</c:f>
              <c:numCache>
                <c:formatCode>General</c:formatCode>
                <c:ptCount val="1"/>
                <c:pt idx="0">
                  <c:v>5.419654329779557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Patient3_EA!$B$87</c:f>
              <c:numCache>
                <c:formatCode>General</c:formatCode>
                <c:ptCount val="1"/>
                <c:pt idx="0">
                  <c:v>80.173057047927983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Patient3_EA!$C$87</c:f>
              <c:numCache>
                <c:formatCode>General</c:formatCode>
                <c:ptCount val="1"/>
                <c:pt idx="0">
                  <c:v>38.371681881471623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Patient3_EA!$C$88</c:f>
              <c:numCache>
                <c:formatCode>General</c:formatCode>
                <c:ptCount val="1"/>
                <c:pt idx="0">
                  <c:v>27.024953972462971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Patient3_EA!$B$89</c:f>
              <c:numCache>
                <c:formatCode>General</c:formatCode>
                <c:ptCount val="1"/>
                <c:pt idx="0">
                  <c:v>16.679280412532499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Patient3_EA!$C$89</c:f>
              <c:numCache>
                <c:formatCode>General</c:formatCode>
                <c:ptCount val="1"/>
                <c:pt idx="0">
                  <c:v>22.212257102087129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3424"/>
        <c:axId val="193464000"/>
      </c:scatterChart>
      <c:valAx>
        <c:axId val="1934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464000"/>
        <c:crosses val="autoZero"/>
        <c:crossBetween val="midCat"/>
      </c:valAx>
      <c:valAx>
        <c:axId val="19346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46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Patient1_EA!$M$432:$M$441</c:f>
              <c:numCache>
                <c:formatCode>General</c:formatCode>
                <c:ptCount val="10"/>
                <c:pt idx="0">
                  <c:v>0.94095665328363798</c:v>
                </c:pt>
                <c:pt idx="1">
                  <c:v>0.96431195493298527</c:v>
                </c:pt>
                <c:pt idx="2">
                  <c:v>1</c:v>
                </c:pt>
                <c:pt idx="3">
                  <c:v>0.79796467882424749</c:v>
                </c:pt>
                <c:pt idx="4">
                  <c:v>0.74093603583745893</c:v>
                </c:pt>
                <c:pt idx="5">
                  <c:v>0.804794868862172</c:v>
                </c:pt>
                <c:pt idx="6">
                  <c:v>0.78234094711123625</c:v>
                </c:pt>
                <c:pt idx="7">
                  <c:v>0.77748056527600096</c:v>
                </c:pt>
                <c:pt idx="8">
                  <c:v>0.84259417619605148</c:v>
                </c:pt>
                <c:pt idx="9">
                  <c:v>0.75126517958471895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Patient1_EA!$N$432:$N$441</c:f>
              <c:numCache>
                <c:formatCode>General</c:formatCode>
                <c:ptCount val="10"/>
                <c:pt idx="0">
                  <c:v>0.92046048626501853</c:v>
                </c:pt>
                <c:pt idx="1">
                  <c:v>0.95642810501731612</c:v>
                </c:pt>
                <c:pt idx="2">
                  <c:v>1</c:v>
                </c:pt>
                <c:pt idx="3">
                  <c:v>0.78012561859030016</c:v>
                </c:pt>
                <c:pt idx="4">
                  <c:v>0.75696804559481412</c:v>
                </c:pt>
                <c:pt idx="5">
                  <c:v>0.81665743346225084</c:v>
                </c:pt>
                <c:pt idx="6">
                  <c:v>0.78362668835788396</c:v>
                </c:pt>
                <c:pt idx="7">
                  <c:v>0.78698126554661352</c:v>
                </c:pt>
                <c:pt idx="8">
                  <c:v>0.86236445057025091</c:v>
                </c:pt>
                <c:pt idx="9">
                  <c:v>0.78692530888980672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Patient1_EA!$O$432:$O$441</c:f>
              <c:numCache>
                <c:formatCode>General</c:formatCode>
                <c:ptCount val="10"/>
                <c:pt idx="0">
                  <c:v>1</c:v>
                </c:pt>
                <c:pt idx="1">
                  <c:v>0.76920602123248993</c:v>
                </c:pt>
                <c:pt idx="2">
                  <c:v>0.50012059006323417</c:v>
                </c:pt>
                <c:pt idx="3">
                  <c:v>0.40735867879173138</c:v>
                </c:pt>
                <c:pt idx="4">
                  <c:v>0.22787604808342291</c:v>
                </c:pt>
                <c:pt idx="5">
                  <c:v>0.28925147749858238</c:v>
                </c:pt>
                <c:pt idx="6">
                  <c:v>0.2495466828431413</c:v>
                </c:pt>
                <c:pt idx="7">
                  <c:v>0.2161278735226709</c:v>
                </c:pt>
                <c:pt idx="8">
                  <c:v>0.27505147817612408</c:v>
                </c:pt>
                <c:pt idx="9">
                  <c:v>0.26028465654488669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Patient1_EA!$P$432:$P$441</c:f>
              <c:numCache>
                <c:formatCode>General</c:formatCode>
                <c:ptCount val="10"/>
                <c:pt idx="0">
                  <c:v>0.64220581972345003</c:v>
                </c:pt>
                <c:pt idx="1">
                  <c:v>0.90756165127701649</c:v>
                </c:pt>
                <c:pt idx="2">
                  <c:v>1</c:v>
                </c:pt>
                <c:pt idx="3">
                  <c:v>0.87850164312249046</c:v>
                </c:pt>
                <c:pt idx="4">
                  <c:v>0.58081103409563128</c:v>
                </c:pt>
                <c:pt idx="5">
                  <c:v>0.62276797546655516</c:v>
                </c:pt>
                <c:pt idx="6">
                  <c:v>0.51970635534185683</c:v>
                </c:pt>
                <c:pt idx="7">
                  <c:v>0.52677513806441734</c:v>
                </c:pt>
                <c:pt idx="8">
                  <c:v>0.46495794576873328</c:v>
                </c:pt>
                <c:pt idx="9">
                  <c:v>0.4270254779073217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Patient1_EA!$Q$432:$Q$441</c:f>
              <c:numCache>
                <c:formatCode>General</c:formatCode>
                <c:ptCount val="10"/>
                <c:pt idx="0">
                  <c:v>0.95072596971042622</c:v>
                </c:pt>
                <c:pt idx="1">
                  <c:v>1</c:v>
                </c:pt>
                <c:pt idx="2">
                  <c:v>0.41966246431123599</c:v>
                </c:pt>
                <c:pt idx="3">
                  <c:v>0.38321740416695171</c:v>
                </c:pt>
                <c:pt idx="4">
                  <c:v>0.31569626170996878</c:v>
                </c:pt>
                <c:pt idx="5">
                  <c:v>0.36884087722672892</c:v>
                </c:pt>
                <c:pt idx="6">
                  <c:v>0.40674313984180821</c:v>
                </c:pt>
                <c:pt idx="7">
                  <c:v>0.38212341593281812</c:v>
                </c:pt>
                <c:pt idx="8">
                  <c:v>0.57844320762735124</c:v>
                </c:pt>
                <c:pt idx="9">
                  <c:v>0.44999705795391459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Patient1_EA!$R$432:$R$441</c:f>
              <c:numCache>
                <c:formatCode>General</c:formatCode>
                <c:ptCount val="10"/>
                <c:pt idx="0">
                  <c:v>1</c:v>
                </c:pt>
                <c:pt idx="1">
                  <c:v>0.93952464626431109</c:v>
                </c:pt>
                <c:pt idx="2">
                  <c:v>0.52937800419916525</c:v>
                </c:pt>
                <c:pt idx="3">
                  <c:v>0.41034912149405972</c:v>
                </c:pt>
                <c:pt idx="4">
                  <c:v>0.33253421437462399</c:v>
                </c:pt>
                <c:pt idx="5">
                  <c:v>0.35057956529642081</c:v>
                </c:pt>
                <c:pt idx="6">
                  <c:v>0.44506848710896502</c:v>
                </c:pt>
                <c:pt idx="7">
                  <c:v>0.65726151496428753</c:v>
                </c:pt>
                <c:pt idx="8">
                  <c:v>0.60738814232768412</c:v>
                </c:pt>
                <c:pt idx="9">
                  <c:v>0.61406323384421746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Patient1_EA!$S$432:$S$441</c:f>
              <c:numCache>
                <c:formatCode>General</c:formatCode>
                <c:ptCount val="10"/>
                <c:pt idx="0">
                  <c:v>0.79995607545764269</c:v>
                </c:pt>
                <c:pt idx="1">
                  <c:v>1</c:v>
                </c:pt>
                <c:pt idx="2">
                  <c:v>0.46220636651984881</c:v>
                </c:pt>
                <c:pt idx="3">
                  <c:v>0.28026328148553881</c:v>
                </c:pt>
                <c:pt idx="4">
                  <c:v>0.28982524661102449</c:v>
                </c:pt>
                <c:pt idx="5">
                  <c:v>0.2041061964079697</c:v>
                </c:pt>
                <c:pt idx="6">
                  <c:v>0.28841772883726341</c:v>
                </c:pt>
                <c:pt idx="7">
                  <c:v>0.35571730241899813</c:v>
                </c:pt>
                <c:pt idx="8">
                  <c:v>0.32916233277964951</c:v>
                </c:pt>
                <c:pt idx="9">
                  <c:v>0.34263590950699829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Patient1_EA!$T$432:$T$441</c:f>
              <c:numCache>
                <c:formatCode>General</c:formatCode>
                <c:ptCount val="10"/>
                <c:pt idx="0">
                  <c:v>1</c:v>
                </c:pt>
                <c:pt idx="1">
                  <c:v>0.85691400498921677</c:v>
                </c:pt>
                <c:pt idx="2">
                  <c:v>0.5047234872155415</c:v>
                </c:pt>
                <c:pt idx="3">
                  <c:v>0.37609427154885888</c:v>
                </c:pt>
                <c:pt idx="4">
                  <c:v>0.28379122448907018</c:v>
                </c:pt>
                <c:pt idx="5">
                  <c:v>0.3010575949930297</c:v>
                </c:pt>
                <c:pt idx="6">
                  <c:v>0.36633040162987912</c:v>
                </c:pt>
                <c:pt idx="7">
                  <c:v>0.59661043375552558</c:v>
                </c:pt>
                <c:pt idx="8">
                  <c:v>0.58406951402249008</c:v>
                </c:pt>
                <c:pt idx="9">
                  <c:v>0.56447055644671995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1840"/>
        <c:axId val="245451008"/>
      </c:lineChart>
      <c:catAx>
        <c:axId val="245411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451008"/>
        <c:crosses val="autoZero"/>
        <c:auto val="1"/>
        <c:lblAlgn val="ctr"/>
        <c:lblOffset val="100"/>
        <c:noMultiLvlLbl val="0"/>
      </c:catAx>
      <c:valAx>
        <c:axId val="24545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54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29" Type="http://schemas.openxmlformats.org/officeDocument/2006/relationships/chart" Target="../charts/chart56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28" Type="http://schemas.openxmlformats.org/officeDocument/2006/relationships/chart" Target="../charts/chart55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Relationship Id="rId30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26" Type="http://schemas.openxmlformats.org/officeDocument/2006/relationships/chart" Target="../charts/chart83.xml"/><Relationship Id="rId3" Type="http://schemas.openxmlformats.org/officeDocument/2006/relationships/chart" Target="../charts/chart60.xml"/><Relationship Id="rId21" Type="http://schemas.openxmlformats.org/officeDocument/2006/relationships/chart" Target="../charts/chart78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5" Type="http://schemas.openxmlformats.org/officeDocument/2006/relationships/chart" Target="../charts/chart82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20" Type="http://schemas.openxmlformats.org/officeDocument/2006/relationships/chart" Target="../charts/chart77.xml"/><Relationship Id="rId29" Type="http://schemas.openxmlformats.org/officeDocument/2006/relationships/chart" Target="../charts/chart86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24" Type="http://schemas.openxmlformats.org/officeDocument/2006/relationships/chart" Target="../charts/chart81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23" Type="http://schemas.openxmlformats.org/officeDocument/2006/relationships/chart" Target="../charts/chart80.xml"/><Relationship Id="rId28" Type="http://schemas.openxmlformats.org/officeDocument/2006/relationships/chart" Target="../charts/chart85.xml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Relationship Id="rId22" Type="http://schemas.openxmlformats.org/officeDocument/2006/relationships/chart" Target="../charts/chart79.xml"/><Relationship Id="rId27" Type="http://schemas.openxmlformats.org/officeDocument/2006/relationships/chart" Target="../charts/chart84.xml"/><Relationship Id="rId30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712</xdr:row>
      <xdr:rowOff>0</xdr:rowOff>
    </xdr:from>
    <xdr:to>
      <xdr:col>6</xdr:col>
      <xdr:colOff>0</xdr:colOff>
      <xdr:row>726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712</xdr:row>
      <xdr:rowOff>0</xdr:rowOff>
    </xdr:from>
    <xdr:to>
      <xdr:col>13</xdr:col>
      <xdr:colOff>0</xdr:colOff>
      <xdr:row>726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712</xdr:row>
      <xdr:rowOff>0</xdr:rowOff>
    </xdr:from>
    <xdr:to>
      <xdr:col>20</xdr:col>
      <xdr:colOff>0</xdr:colOff>
      <xdr:row>726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761999</xdr:colOff>
      <xdr:row>750</xdr:row>
      <xdr:rowOff>0</xdr:rowOff>
    </xdr:from>
    <xdr:to>
      <xdr:col>7</xdr:col>
      <xdr:colOff>533400</xdr:colOff>
      <xdr:row>773</xdr:row>
      <xdr:rowOff>9525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161924</xdr:colOff>
      <xdr:row>749</xdr:row>
      <xdr:rowOff>190499</xdr:rowOff>
    </xdr:from>
    <xdr:to>
      <xdr:col>14</xdr:col>
      <xdr:colOff>761999</xdr:colOff>
      <xdr:row>773</xdr:row>
      <xdr:rowOff>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352424</xdr:colOff>
      <xdr:row>750</xdr:row>
      <xdr:rowOff>0</xdr:rowOff>
    </xdr:from>
    <xdr:to>
      <xdr:col>22</xdr:col>
      <xdr:colOff>133349</xdr:colOff>
      <xdr:row>773</xdr:row>
      <xdr:rowOff>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676</xdr:row>
      <xdr:rowOff>0</xdr:rowOff>
    </xdr:from>
    <xdr:to>
      <xdr:col>6</xdr:col>
      <xdr:colOff>0</xdr:colOff>
      <xdr:row>690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676</xdr:row>
      <xdr:rowOff>0</xdr:rowOff>
    </xdr:from>
    <xdr:to>
      <xdr:col>13</xdr:col>
      <xdr:colOff>0</xdr:colOff>
      <xdr:row>690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676</xdr:row>
      <xdr:rowOff>0</xdr:rowOff>
    </xdr:from>
    <xdr:to>
      <xdr:col>20</xdr:col>
      <xdr:colOff>0</xdr:colOff>
      <xdr:row>690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693</xdr:row>
      <xdr:rowOff>0</xdr:rowOff>
    </xdr:from>
    <xdr:to>
      <xdr:col>6</xdr:col>
      <xdr:colOff>0</xdr:colOff>
      <xdr:row>707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693</xdr:row>
      <xdr:rowOff>0</xdr:rowOff>
    </xdr:from>
    <xdr:to>
      <xdr:col>13</xdr:col>
      <xdr:colOff>0</xdr:colOff>
      <xdr:row>707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693</xdr:row>
      <xdr:rowOff>0</xdr:rowOff>
    </xdr:from>
    <xdr:to>
      <xdr:col>20</xdr:col>
      <xdr:colOff>0</xdr:colOff>
      <xdr:row>707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710</xdr:row>
      <xdr:rowOff>0</xdr:rowOff>
    </xdr:from>
    <xdr:to>
      <xdr:col>6</xdr:col>
      <xdr:colOff>0</xdr:colOff>
      <xdr:row>724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710</xdr:row>
      <xdr:rowOff>0</xdr:rowOff>
    </xdr:from>
    <xdr:to>
      <xdr:col>13</xdr:col>
      <xdr:colOff>0</xdr:colOff>
      <xdr:row>724</xdr:row>
      <xdr:rowOff>76200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710</xdr:row>
      <xdr:rowOff>0</xdr:rowOff>
    </xdr:from>
    <xdr:to>
      <xdr:col>20</xdr:col>
      <xdr:colOff>0</xdr:colOff>
      <xdr:row>724</xdr:row>
      <xdr:rowOff>76200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727</xdr:row>
      <xdr:rowOff>0</xdr:rowOff>
    </xdr:from>
    <xdr:to>
      <xdr:col>6</xdr:col>
      <xdr:colOff>0</xdr:colOff>
      <xdr:row>741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727</xdr:row>
      <xdr:rowOff>0</xdr:rowOff>
    </xdr:from>
    <xdr:to>
      <xdr:col>13</xdr:col>
      <xdr:colOff>0</xdr:colOff>
      <xdr:row>741</xdr:row>
      <xdr:rowOff>76200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727</xdr:row>
      <xdr:rowOff>0</xdr:rowOff>
    </xdr:from>
    <xdr:to>
      <xdr:col>20</xdr:col>
      <xdr:colOff>0</xdr:colOff>
      <xdr:row>741</xdr:row>
      <xdr:rowOff>76200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744</xdr:row>
      <xdr:rowOff>0</xdr:rowOff>
    </xdr:from>
    <xdr:to>
      <xdr:col>6</xdr:col>
      <xdr:colOff>0</xdr:colOff>
      <xdr:row>758</xdr:row>
      <xdr:rowOff>76200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744</xdr:row>
      <xdr:rowOff>0</xdr:rowOff>
    </xdr:from>
    <xdr:to>
      <xdr:col>13</xdr:col>
      <xdr:colOff>0</xdr:colOff>
      <xdr:row>758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744</xdr:row>
      <xdr:rowOff>0</xdr:rowOff>
    </xdr:from>
    <xdr:to>
      <xdr:col>20</xdr:col>
      <xdr:colOff>0</xdr:colOff>
      <xdr:row>758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764</xdr:row>
      <xdr:rowOff>1</xdr:rowOff>
    </xdr:from>
    <xdr:to>
      <xdr:col>7</xdr:col>
      <xdr:colOff>533401</xdr:colOff>
      <xdr:row>787</xdr:row>
      <xdr:rowOff>9526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161925</xdr:colOff>
      <xdr:row>764</xdr:row>
      <xdr:rowOff>0</xdr:rowOff>
    </xdr:from>
    <xdr:to>
      <xdr:col>15</xdr:col>
      <xdr:colOff>0</xdr:colOff>
      <xdr:row>787</xdr:row>
      <xdr:rowOff>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352425</xdr:colOff>
      <xdr:row>764</xdr:row>
      <xdr:rowOff>1</xdr:rowOff>
    </xdr:from>
    <xdr:to>
      <xdr:col>22</xdr:col>
      <xdr:colOff>133350</xdr:colOff>
      <xdr:row>787</xdr:row>
      <xdr:rowOff>1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607</xdr:row>
      <xdr:rowOff>0</xdr:rowOff>
    </xdr:from>
    <xdr:to>
      <xdr:col>6</xdr:col>
      <xdr:colOff>0</xdr:colOff>
      <xdr:row>621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607</xdr:row>
      <xdr:rowOff>0</xdr:rowOff>
    </xdr:from>
    <xdr:to>
      <xdr:col>13</xdr:col>
      <xdr:colOff>0</xdr:colOff>
      <xdr:row>621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607</xdr:row>
      <xdr:rowOff>0</xdr:rowOff>
    </xdr:from>
    <xdr:to>
      <xdr:col>20</xdr:col>
      <xdr:colOff>0</xdr:colOff>
      <xdr:row>621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660</xdr:row>
      <xdr:rowOff>0</xdr:rowOff>
    </xdr:from>
    <xdr:to>
      <xdr:col>6</xdr:col>
      <xdr:colOff>0</xdr:colOff>
      <xdr:row>674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660</xdr:row>
      <xdr:rowOff>0</xdr:rowOff>
    </xdr:from>
    <xdr:to>
      <xdr:col>13</xdr:col>
      <xdr:colOff>0</xdr:colOff>
      <xdr:row>674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660</xdr:row>
      <xdr:rowOff>0</xdr:rowOff>
    </xdr:from>
    <xdr:to>
      <xdr:col>20</xdr:col>
      <xdr:colOff>0</xdr:colOff>
      <xdr:row>674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711</xdr:row>
      <xdr:rowOff>0</xdr:rowOff>
    </xdr:from>
    <xdr:to>
      <xdr:col>6</xdr:col>
      <xdr:colOff>0</xdr:colOff>
      <xdr:row>725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711</xdr:row>
      <xdr:rowOff>0</xdr:rowOff>
    </xdr:from>
    <xdr:to>
      <xdr:col>13</xdr:col>
      <xdr:colOff>0</xdr:colOff>
      <xdr:row>725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711</xdr:row>
      <xdr:rowOff>0</xdr:rowOff>
    </xdr:from>
    <xdr:to>
      <xdr:col>20</xdr:col>
      <xdr:colOff>0</xdr:colOff>
      <xdr:row>725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747</xdr:row>
      <xdr:rowOff>0</xdr:rowOff>
    </xdr:from>
    <xdr:to>
      <xdr:col>6</xdr:col>
      <xdr:colOff>0</xdr:colOff>
      <xdr:row>761</xdr:row>
      <xdr:rowOff>76200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747</xdr:row>
      <xdr:rowOff>0</xdr:rowOff>
    </xdr:from>
    <xdr:to>
      <xdr:col>13</xdr:col>
      <xdr:colOff>0</xdr:colOff>
      <xdr:row>761</xdr:row>
      <xdr:rowOff>76200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747</xdr:row>
      <xdr:rowOff>0</xdr:rowOff>
    </xdr:from>
    <xdr:to>
      <xdr:col>20</xdr:col>
      <xdr:colOff>0</xdr:colOff>
      <xdr:row>761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770</xdr:row>
      <xdr:rowOff>1</xdr:rowOff>
    </xdr:from>
    <xdr:to>
      <xdr:col>6</xdr:col>
      <xdr:colOff>533401</xdr:colOff>
      <xdr:row>793</xdr:row>
      <xdr:rowOff>9526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161925</xdr:colOff>
      <xdr:row>770</xdr:row>
      <xdr:rowOff>0</xdr:rowOff>
    </xdr:from>
    <xdr:to>
      <xdr:col>14</xdr:col>
      <xdr:colOff>0</xdr:colOff>
      <xdr:row>793</xdr:row>
      <xdr:rowOff>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352425</xdr:colOff>
      <xdr:row>770</xdr:row>
      <xdr:rowOff>1</xdr:rowOff>
    </xdr:from>
    <xdr:to>
      <xdr:col>21</xdr:col>
      <xdr:colOff>133350</xdr:colOff>
      <xdr:row>793</xdr:row>
      <xdr:rowOff>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tient1_Healthy"/>
      <sheetName val="Patient2_Healthy"/>
      <sheetName val="Patient5_Healthy"/>
      <sheetName val="Patient6_Healthy"/>
      <sheetName val="Patient8_Healthy"/>
      <sheetName val="Patient9_Healthy"/>
      <sheetName val="Patient10_Healthy"/>
      <sheetName val="Patient11_Healthy"/>
      <sheetName val="Patient12_Healthy"/>
      <sheetName val="Patient13_Healthy"/>
      <sheetName val="Patient14_Healthy"/>
      <sheetName val="Patient15_Healthy"/>
      <sheetName val="Patient16_Healthy"/>
      <sheetName val="Patient17_Healthy"/>
      <sheetName val="Patient18_Healthy"/>
      <sheetName val="Patient19_Healthy"/>
      <sheetName val="Patient21_Healthy"/>
      <sheetName val="Patient22_Healthy"/>
      <sheetName val="Patient23_Healthy"/>
      <sheetName val="Patient25_Healthy"/>
      <sheetName val="Patient26_Healthy"/>
      <sheetName val="Patient27_Healthy"/>
      <sheetName val="Patient28_Healthy"/>
      <sheetName val="Patient30_Healthy"/>
      <sheetName val="Patient31_Healthy"/>
      <sheetName val="Patient33_Healthy"/>
      <sheetName val="Patient34_Healthy"/>
      <sheetName val="Patient36_Healthy"/>
      <sheetName val="Statistical Analysis_20_Female"/>
      <sheetName val="Statistical Analysis_20_Male"/>
      <sheetName val="Patient3_Healthy"/>
      <sheetName val="Patient4_Healthy"/>
      <sheetName val="Patient7_Healthy"/>
      <sheetName val="Patient20_Healthy"/>
      <sheetName val="Patient32_Healthy"/>
      <sheetName val="Statistical Analysis over 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21">
          <cell r="B21">
            <v>7.0471967086113398</v>
          </cell>
          <cell r="D21">
            <v>7.5715600759992556</v>
          </cell>
        </row>
        <row r="22">
          <cell r="B22">
            <v>21.03292248567271</v>
          </cell>
          <cell r="D22">
            <v>25.962079657045699</v>
          </cell>
        </row>
        <row r="23">
          <cell r="B23">
            <v>11.874671586572344</v>
          </cell>
          <cell r="D23">
            <v>19.265786413134979</v>
          </cell>
        </row>
        <row r="24">
          <cell r="B24">
            <v>39.690636255247568</v>
          </cell>
          <cell r="D24">
            <v>19.420341379317613</v>
          </cell>
        </row>
        <row r="73">
          <cell r="B73">
            <v>5.9783341740700875</v>
          </cell>
          <cell r="D73">
            <v>7.3004966155224364</v>
          </cell>
        </row>
        <row r="74">
          <cell r="B74">
            <v>20.737883624677078</v>
          </cell>
          <cell r="D74">
            <v>26.996047992935559</v>
          </cell>
        </row>
        <row r="75">
          <cell r="B75">
            <v>7.3002361463286602</v>
          </cell>
          <cell r="D75">
            <v>8.6237699753401582</v>
          </cell>
        </row>
        <row r="76">
          <cell r="B76">
            <v>25.363000928881679</v>
          </cell>
          <cell r="D76">
            <v>5.8684141088879063</v>
          </cell>
        </row>
        <row r="86">
          <cell r="B86">
            <v>8.9555703018233395</v>
          </cell>
          <cell r="D86">
            <v>9.8777130135423796</v>
          </cell>
        </row>
        <row r="87">
          <cell r="B87">
            <v>62.768674702129069</v>
          </cell>
          <cell r="D87">
            <v>82.387004040883568</v>
          </cell>
        </row>
        <row r="88">
          <cell r="B88">
            <v>30.908015838389627</v>
          </cell>
          <cell r="D88">
            <v>20.003335200324123</v>
          </cell>
        </row>
        <row r="89">
          <cell r="B89">
            <v>45.837770060332339</v>
          </cell>
          <cell r="D89">
            <v>20.620548357105179</v>
          </cell>
        </row>
        <row r="146">
          <cell r="B146">
            <v>12.825931549497934</v>
          </cell>
          <cell r="D146">
            <v>11.906285758154153</v>
          </cell>
        </row>
        <row r="147">
          <cell r="B147">
            <v>17.326740378951975</v>
          </cell>
          <cell r="D147">
            <v>17.057948351778574</v>
          </cell>
        </row>
        <row r="148">
          <cell r="B148">
            <v>4.186785658646234</v>
          </cell>
          <cell r="D148">
            <v>5.6121147149140826</v>
          </cell>
        </row>
        <row r="149">
          <cell r="B149">
            <v>4.3867507139386719</v>
          </cell>
          <cell r="D149">
            <v>13.239028643566035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opLeftCell="C367" zoomScale="90" zoomScaleNormal="90" workbookViewId="0">
      <selection activeCell="K372" sqref="K372:S381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5" t="s">
        <v>18</v>
      </c>
      <c r="B260">
        <v>18.5546875</v>
      </c>
      <c r="C260">
        <v>43.129610005868827</v>
      </c>
      <c r="D260">
        <v>30.2734375</v>
      </c>
      <c r="E260">
        <v>113.28125</v>
      </c>
      <c r="J260" s="5" t="s">
        <v>15</v>
      </c>
      <c r="K260">
        <v>0.36666666666666659</v>
      </c>
      <c r="L260">
        <v>-1.2513503160116819</v>
      </c>
      <c r="M260">
        <v>0.6</v>
      </c>
      <c r="N260">
        <v>1.4333333333333329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5" t="s">
        <v>28</v>
      </c>
      <c r="B261">
        <v>21.484375</v>
      </c>
      <c r="C261">
        <v>48.664141278404912</v>
      </c>
      <c r="D261">
        <v>38.0859375</v>
      </c>
      <c r="E261">
        <v>135.7421875</v>
      </c>
      <c r="J261" s="5" t="s">
        <v>99</v>
      </c>
      <c r="K261">
        <v>6.6666666666666666E-2</v>
      </c>
      <c r="L261">
        <v>-3.2861044340834491</v>
      </c>
      <c r="M261">
        <v>0.46666666666666667</v>
      </c>
      <c r="N261">
        <v>1.2333333333333329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5" t="s">
        <v>21</v>
      </c>
      <c r="B262">
        <v>49.8046875</v>
      </c>
      <c r="C262">
        <v>74.363143488626761</v>
      </c>
      <c r="D262">
        <v>109.375</v>
      </c>
      <c r="E262">
        <v>187.5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5" t="s">
        <v>29</v>
      </c>
      <c r="B263">
        <v>69.3359375</v>
      </c>
      <c r="C263">
        <v>122.79537809278651</v>
      </c>
      <c r="D263">
        <v>190.4296875</v>
      </c>
      <c r="E263">
        <v>334.9609375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5" t="s">
        <v>24</v>
      </c>
      <c r="B264">
        <v>45.8984375</v>
      </c>
      <c r="C264">
        <v>133.6100322062986</v>
      </c>
      <c r="D264">
        <v>462.890625</v>
      </c>
      <c r="E264">
        <v>500</v>
      </c>
    </row>
    <row r="265" spans="1:25" x14ac:dyDescent="0.25">
      <c r="A265" s="5" t="s">
        <v>31</v>
      </c>
      <c r="B265">
        <v>88.8671875</v>
      </c>
      <c r="C265">
        <v>104.8115716563225</v>
      </c>
      <c r="D265">
        <v>169.921875</v>
      </c>
      <c r="E265">
        <v>290.0390625</v>
      </c>
    </row>
    <row r="266" spans="1:25" x14ac:dyDescent="0.25">
      <c r="A266" s="5" t="s">
        <v>27</v>
      </c>
      <c r="B266">
        <v>19.53125</v>
      </c>
      <c r="C266">
        <v>74.853371294341031</v>
      </c>
      <c r="D266">
        <v>191.40625</v>
      </c>
      <c r="E266">
        <v>296.875</v>
      </c>
    </row>
    <row r="267" spans="1:25" x14ac:dyDescent="0.25">
      <c r="A267" s="5" t="s">
        <v>32</v>
      </c>
      <c r="B267">
        <v>83.984375</v>
      </c>
      <c r="C267">
        <v>115.5249558851327</v>
      </c>
      <c r="D267">
        <v>197.265625</v>
      </c>
      <c r="E267">
        <v>499.0234375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19.53125</v>
      </c>
      <c r="C272">
        <v>42.941423510177422</v>
      </c>
      <c r="D272">
        <v>30.2734375</v>
      </c>
      <c r="E272">
        <v>105.46875</v>
      </c>
      <c r="J272" s="5" t="s">
        <v>15</v>
      </c>
      <c r="K272">
        <v>0.1</v>
      </c>
      <c r="L272">
        <v>0.22083316653553789</v>
      </c>
      <c r="M272">
        <v>0.4</v>
      </c>
      <c r="N272">
        <v>0.5</v>
      </c>
    </row>
    <row r="273" spans="1:14" x14ac:dyDescent="0.25">
      <c r="A273" s="5" t="s">
        <v>28</v>
      </c>
      <c r="B273">
        <v>16.6015625</v>
      </c>
      <c r="C273">
        <v>41.179921636106023</v>
      </c>
      <c r="D273">
        <v>38.0859375</v>
      </c>
      <c r="E273">
        <v>123.046875</v>
      </c>
      <c r="J273" s="5" t="s">
        <v>99</v>
      </c>
      <c r="K273">
        <v>0.1</v>
      </c>
      <c r="L273">
        <v>0.21094434652303931</v>
      </c>
      <c r="M273">
        <v>0.4</v>
      </c>
      <c r="N273">
        <v>0.5</v>
      </c>
    </row>
    <row r="274" spans="1:14" x14ac:dyDescent="0.25">
      <c r="A274" s="5" t="s">
        <v>21</v>
      </c>
      <c r="B274">
        <v>49.8046875</v>
      </c>
      <c r="C274">
        <v>85.622806829836293</v>
      </c>
      <c r="D274">
        <v>152.34375</v>
      </c>
      <c r="E274">
        <v>215.8203125</v>
      </c>
    </row>
    <row r="275" spans="1:14" x14ac:dyDescent="0.25">
      <c r="A275" s="5" t="s">
        <v>29</v>
      </c>
      <c r="B275">
        <v>49.8046875</v>
      </c>
      <c r="C275">
        <v>79.379393333295212</v>
      </c>
      <c r="D275">
        <v>115.234375</v>
      </c>
      <c r="E275">
        <v>164.0625</v>
      </c>
    </row>
    <row r="276" spans="1:14" x14ac:dyDescent="0.25">
      <c r="A276" s="5" t="s">
        <v>24</v>
      </c>
      <c r="B276">
        <v>49.8046875</v>
      </c>
      <c r="C276">
        <v>68.484424528771285</v>
      </c>
      <c r="D276">
        <v>307.6171875</v>
      </c>
      <c r="E276">
        <v>416.9921875</v>
      </c>
    </row>
    <row r="277" spans="1:14" x14ac:dyDescent="0.25">
      <c r="A277" s="5" t="s">
        <v>31</v>
      </c>
      <c r="B277">
        <v>129.8828125</v>
      </c>
      <c r="C277">
        <v>96.914956558581096</v>
      </c>
      <c r="D277">
        <v>287.109375</v>
      </c>
      <c r="E277">
        <v>496.09375</v>
      </c>
    </row>
    <row r="278" spans="1:14" x14ac:dyDescent="0.25">
      <c r="A278" s="5" t="s">
        <v>27</v>
      </c>
      <c r="B278">
        <v>19.53125</v>
      </c>
      <c r="C278">
        <v>-571.4209905227334</v>
      </c>
      <c r="D278">
        <v>30.2734375</v>
      </c>
      <c r="E278">
        <v>67.3828125</v>
      </c>
    </row>
    <row r="279" spans="1:14" x14ac:dyDescent="0.25">
      <c r="A279" s="5" t="s">
        <v>32</v>
      </c>
      <c r="B279">
        <v>23.4375</v>
      </c>
      <c r="C279">
        <v>67.106699202013601</v>
      </c>
      <c r="D279">
        <v>277.34375</v>
      </c>
      <c r="E279">
        <v>474.609375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18.5546875</v>
      </c>
      <c r="C284">
        <v>41.933269572149321</v>
      </c>
      <c r="D284">
        <v>30.2734375</v>
      </c>
      <c r="E284">
        <v>85.9375</v>
      </c>
      <c r="J284" s="5" t="s">
        <v>15</v>
      </c>
      <c r="K284">
        <v>0.14285714285714279</v>
      </c>
      <c r="L284">
        <v>0.36495039391812051</v>
      </c>
      <c r="M284">
        <v>0.42857142857142849</v>
      </c>
      <c r="N284">
        <v>0.5714285714285714</v>
      </c>
    </row>
    <row r="285" spans="1:14" x14ac:dyDescent="0.25">
      <c r="A285" s="5" t="s">
        <v>28</v>
      </c>
      <c r="B285">
        <v>16.6015625</v>
      </c>
      <c r="C285">
        <v>48.465247731508939</v>
      </c>
      <c r="D285">
        <v>39.0625</v>
      </c>
      <c r="E285">
        <v>132.8125</v>
      </c>
      <c r="J285" s="5" t="s">
        <v>99</v>
      </c>
      <c r="K285">
        <v>0.14285714285714279</v>
      </c>
      <c r="L285">
        <v>0.29473917597995231</v>
      </c>
      <c r="M285">
        <v>0.42857142857142849</v>
      </c>
      <c r="N285">
        <v>0.5714285714285714</v>
      </c>
    </row>
    <row r="286" spans="1:14" x14ac:dyDescent="0.25">
      <c r="A286" s="5" t="s">
        <v>21</v>
      </c>
      <c r="B286">
        <v>47.8515625</v>
      </c>
      <c r="C286">
        <v>90.028252693046554</v>
      </c>
      <c r="D286">
        <v>108.3984375</v>
      </c>
      <c r="E286">
        <v>183.59375</v>
      </c>
    </row>
    <row r="287" spans="1:14" x14ac:dyDescent="0.25">
      <c r="A287" s="5" t="s">
        <v>29</v>
      </c>
      <c r="B287">
        <v>57.6171875</v>
      </c>
      <c r="C287">
        <v>67.226515779869104</v>
      </c>
      <c r="D287">
        <v>85.9375</v>
      </c>
      <c r="E287">
        <v>119.140625</v>
      </c>
    </row>
    <row r="288" spans="1:14" x14ac:dyDescent="0.25">
      <c r="A288" s="5" t="s">
        <v>24</v>
      </c>
      <c r="B288">
        <v>132.8125</v>
      </c>
      <c r="C288">
        <v>133.68916689972309</v>
      </c>
      <c r="D288">
        <v>230.46875</v>
      </c>
      <c r="E288">
        <v>309.5703125</v>
      </c>
    </row>
    <row r="289" spans="1:14" x14ac:dyDescent="0.25">
      <c r="A289" s="5" t="s">
        <v>31</v>
      </c>
      <c r="B289">
        <v>163.0859375</v>
      </c>
      <c r="C289">
        <v>146.62907353039819</v>
      </c>
      <c r="D289">
        <v>247.0703125</v>
      </c>
      <c r="E289">
        <v>314.453125</v>
      </c>
    </row>
    <row r="290" spans="1:14" x14ac:dyDescent="0.25">
      <c r="A290" s="5" t="s">
        <v>27</v>
      </c>
      <c r="B290">
        <v>49.8046875</v>
      </c>
      <c r="C290">
        <v>117.5134834225348</v>
      </c>
      <c r="D290">
        <v>140.625</v>
      </c>
      <c r="E290">
        <v>291.9921875</v>
      </c>
    </row>
    <row r="291" spans="1:14" x14ac:dyDescent="0.25">
      <c r="A291" s="5" t="s">
        <v>32</v>
      </c>
      <c r="B291">
        <v>95.703125</v>
      </c>
      <c r="C291">
        <v>126.9455912131295</v>
      </c>
      <c r="D291">
        <v>191.40625</v>
      </c>
      <c r="E291">
        <v>283.203125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19.53125</v>
      </c>
      <c r="C296">
        <v>51.897409086526622</v>
      </c>
      <c r="D296">
        <v>30.2734375</v>
      </c>
      <c r="E296">
        <v>117.1875</v>
      </c>
      <c r="J296" s="5" t="s">
        <v>15</v>
      </c>
      <c r="K296">
        <v>6.6666666666666666E-2</v>
      </c>
      <c r="L296">
        <v>0.41565421235420691</v>
      </c>
      <c r="M296">
        <v>0.16666666666666671</v>
      </c>
      <c r="N296">
        <v>0.8</v>
      </c>
    </row>
    <row r="297" spans="1:14" x14ac:dyDescent="0.25">
      <c r="A297" s="5" t="s">
        <v>28</v>
      </c>
      <c r="B297">
        <v>21.484375</v>
      </c>
      <c r="C297">
        <v>68.552938394445292</v>
      </c>
      <c r="D297">
        <v>39.0625</v>
      </c>
      <c r="E297">
        <v>163.0859375</v>
      </c>
      <c r="J297" s="5" t="s">
        <v>99</v>
      </c>
      <c r="K297">
        <v>6.6666666666666666E-2</v>
      </c>
      <c r="L297">
        <v>0.56501416660910897</v>
      </c>
      <c r="M297">
        <v>0.16666666666666671</v>
      </c>
      <c r="N297">
        <v>0.66666666666666663</v>
      </c>
    </row>
    <row r="298" spans="1:14" x14ac:dyDescent="0.25">
      <c r="A298" s="5" t="s">
        <v>21</v>
      </c>
      <c r="B298">
        <v>61.5234375</v>
      </c>
      <c r="C298">
        <v>90.016165990637148</v>
      </c>
      <c r="D298">
        <v>118.1640625</v>
      </c>
      <c r="E298">
        <v>161.1328125</v>
      </c>
    </row>
    <row r="299" spans="1:14" x14ac:dyDescent="0.25">
      <c r="A299" s="5" t="s">
        <v>29</v>
      </c>
      <c r="B299">
        <v>54.6875</v>
      </c>
      <c r="C299">
        <v>74.805900707839839</v>
      </c>
      <c r="D299">
        <v>90.8203125</v>
      </c>
      <c r="E299">
        <v>131.8359375</v>
      </c>
    </row>
    <row r="300" spans="1:14" x14ac:dyDescent="0.25">
      <c r="A300" s="5" t="s">
        <v>24</v>
      </c>
      <c r="B300">
        <v>119.140625</v>
      </c>
      <c r="C300">
        <v>137.68066996366511</v>
      </c>
      <c r="D300">
        <v>200.1953125</v>
      </c>
      <c r="E300">
        <v>297.8515625</v>
      </c>
    </row>
    <row r="301" spans="1:14" x14ac:dyDescent="0.25">
      <c r="A301" s="5" t="s">
        <v>31</v>
      </c>
      <c r="B301">
        <v>119.140625</v>
      </c>
      <c r="C301">
        <v>153.78493195668639</v>
      </c>
      <c r="D301">
        <v>214.84375</v>
      </c>
      <c r="E301">
        <v>330.078125</v>
      </c>
    </row>
    <row r="302" spans="1:14" x14ac:dyDescent="0.25">
      <c r="A302" s="5" t="s">
        <v>27</v>
      </c>
      <c r="B302">
        <v>54.6875</v>
      </c>
      <c r="C302">
        <v>124.3674918794154</v>
      </c>
      <c r="D302">
        <v>171.875</v>
      </c>
      <c r="E302">
        <v>244.140625</v>
      </c>
    </row>
    <row r="303" spans="1:14" x14ac:dyDescent="0.25">
      <c r="A303" s="5" t="s">
        <v>32</v>
      </c>
      <c r="B303">
        <v>55.6640625</v>
      </c>
      <c r="C303">
        <v>122.0016891311294</v>
      </c>
      <c r="D303">
        <v>203.125</v>
      </c>
      <c r="E303">
        <v>284.1796875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19.53125</v>
      </c>
      <c r="C308">
        <v>55.501016097924307</v>
      </c>
      <c r="D308">
        <v>70.3125</v>
      </c>
      <c r="E308">
        <v>157.2265625</v>
      </c>
      <c r="J308" s="5" t="s">
        <v>15</v>
      </c>
      <c r="K308">
        <v>3.3333333333333333E-2</v>
      </c>
      <c r="L308">
        <v>0.36621738136479709</v>
      </c>
      <c r="M308">
        <v>0.1333333333333333</v>
      </c>
      <c r="N308">
        <v>0.33333333333333331</v>
      </c>
    </row>
    <row r="309" spans="1:14" x14ac:dyDescent="0.25">
      <c r="A309" s="5" t="s">
        <v>28</v>
      </c>
      <c r="B309">
        <v>17.578125</v>
      </c>
      <c r="C309">
        <v>63.597371742412953</v>
      </c>
      <c r="D309">
        <v>46.875</v>
      </c>
      <c r="E309">
        <v>201.171875</v>
      </c>
      <c r="J309" s="5" t="s">
        <v>99</v>
      </c>
      <c r="K309">
        <v>3.3333333333333333E-2</v>
      </c>
      <c r="L309">
        <v>0.41957460218730591</v>
      </c>
      <c r="M309">
        <v>0.1333333333333333</v>
      </c>
      <c r="N309">
        <v>0.5</v>
      </c>
    </row>
    <row r="310" spans="1:14" x14ac:dyDescent="0.25">
      <c r="A310" s="5" t="s">
        <v>21</v>
      </c>
      <c r="B310">
        <v>49.8046875</v>
      </c>
      <c r="C310">
        <v>74.028411420694027</v>
      </c>
      <c r="D310">
        <v>102.5390625</v>
      </c>
      <c r="E310">
        <v>147.4609375</v>
      </c>
    </row>
    <row r="311" spans="1:14" x14ac:dyDescent="0.25">
      <c r="A311" s="5" t="s">
        <v>29</v>
      </c>
      <c r="B311">
        <v>48.828125</v>
      </c>
      <c r="C311">
        <v>91.908595732777698</v>
      </c>
      <c r="D311">
        <v>145.5078125</v>
      </c>
      <c r="E311">
        <v>205.078125</v>
      </c>
    </row>
    <row r="312" spans="1:14" x14ac:dyDescent="0.25">
      <c r="A312" s="5" t="s">
        <v>24</v>
      </c>
      <c r="B312">
        <v>79.1015625</v>
      </c>
      <c r="C312">
        <v>101.86430879837729</v>
      </c>
      <c r="D312">
        <v>188.4765625</v>
      </c>
      <c r="E312">
        <v>270.5078125</v>
      </c>
    </row>
    <row r="313" spans="1:14" x14ac:dyDescent="0.25">
      <c r="A313" s="5" t="s">
        <v>31</v>
      </c>
      <c r="B313">
        <v>70.3125</v>
      </c>
      <c r="C313">
        <v>94.950829285866661</v>
      </c>
      <c r="D313">
        <v>139.6484375</v>
      </c>
      <c r="E313">
        <v>228.515625</v>
      </c>
    </row>
    <row r="314" spans="1:14" x14ac:dyDescent="0.25">
      <c r="A314" s="5" t="s">
        <v>27</v>
      </c>
      <c r="B314">
        <v>45.8984375</v>
      </c>
      <c r="C314">
        <v>92.257334119642124</v>
      </c>
      <c r="D314">
        <v>172.8515625</v>
      </c>
      <c r="E314">
        <v>271.484375</v>
      </c>
    </row>
    <row r="315" spans="1:14" x14ac:dyDescent="0.25">
      <c r="A315" s="5" t="s">
        <v>32</v>
      </c>
      <c r="B315">
        <v>73.2421875</v>
      </c>
      <c r="C315">
        <v>108.7427557399084</v>
      </c>
      <c r="D315">
        <v>195.3125</v>
      </c>
      <c r="E315">
        <v>293.9453125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38.765655385122173</v>
      </c>
      <c r="D320">
        <v>30.2734375</v>
      </c>
      <c r="E320">
        <v>87.890625</v>
      </c>
      <c r="J320" s="5" t="s">
        <v>15</v>
      </c>
      <c r="K320">
        <v>6.6666666666666666E-2</v>
      </c>
      <c r="L320">
        <v>1.990041964377288</v>
      </c>
      <c r="M320">
        <v>0.36666666666666659</v>
      </c>
      <c r="N320">
        <v>0.4</v>
      </c>
    </row>
    <row r="321" spans="1:14" x14ac:dyDescent="0.25">
      <c r="A321" s="5" t="s">
        <v>28</v>
      </c>
      <c r="B321">
        <v>17.578125</v>
      </c>
      <c r="C321">
        <v>50.562255959126503</v>
      </c>
      <c r="D321">
        <v>38.0859375</v>
      </c>
      <c r="E321">
        <v>123.046875</v>
      </c>
      <c r="J321" s="5" t="s">
        <v>99</v>
      </c>
      <c r="K321">
        <v>6.6666666666666666E-2</v>
      </c>
      <c r="L321">
        <v>1.1120534682159451</v>
      </c>
      <c r="M321">
        <v>0.36666666666666659</v>
      </c>
      <c r="N321">
        <v>0.36666666666666659</v>
      </c>
    </row>
    <row r="322" spans="1:14" x14ac:dyDescent="0.25">
      <c r="A322" s="5" t="s">
        <v>21</v>
      </c>
      <c r="B322">
        <v>49.8046875</v>
      </c>
      <c r="C322">
        <v>42.12077119116433</v>
      </c>
      <c r="D322">
        <v>129.8828125</v>
      </c>
      <c r="E322">
        <v>182.6171875</v>
      </c>
    </row>
    <row r="323" spans="1:14" x14ac:dyDescent="0.25">
      <c r="A323" s="5" t="s">
        <v>29</v>
      </c>
      <c r="B323">
        <v>68.359375</v>
      </c>
      <c r="C323">
        <v>73.328663150913115</v>
      </c>
      <c r="D323">
        <v>107.421875</v>
      </c>
      <c r="E323">
        <v>139.6484375</v>
      </c>
    </row>
    <row r="324" spans="1:14" x14ac:dyDescent="0.25">
      <c r="A324" s="5" t="s">
        <v>24</v>
      </c>
      <c r="B324">
        <v>487.3046875</v>
      </c>
      <c r="C324">
        <v>51.9815601850798</v>
      </c>
      <c r="D324">
        <v>500</v>
      </c>
      <c r="E324">
        <v>500</v>
      </c>
    </row>
    <row r="325" spans="1:14" x14ac:dyDescent="0.25">
      <c r="A325" s="5" t="s">
        <v>31</v>
      </c>
      <c r="B325">
        <v>156.25</v>
      </c>
      <c r="C325">
        <v>132.08591739972951</v>
      </c>
      <c r="D325">
        <v>278.3203125</v>
      </c>
      <c r="E325">
        <v>373.046875</v>
      </c>
    </row>
    <row r="326" spans="1:14" x14ac:dyDescent="0.25">
      <c r="A326" s="5" t="s">
        <v>27</v>
      </c>
      <c r="B326">
        <v>17.578125</v>
      </c>
      <c r="C326">
        <v>-585.005456530949</v>
      </c>
      <c r="D326">
        <v>32.2265625</v>
      </c>
      <c r="E326">
        <v>87.890625</v>
      </c>
    </row>
    <row r="327" spans="1:14" x14ac:dyDescent="0.25">
      <c r="A327" s="5" t="s">
        <v>32</v>
      </c>
      <c r="B327">
        <v>110.3515625</v>
      </c>
      <c r="C327">
        <v>117.5758594406761</v>
      </c>
      <c r="D327">
        <v>268.5546875</v>
      </c>
      <c r="E327">
        <v>413.0859375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18.5546875</v>
      </c>
      <c r="C332">
        <v>54.839895774685928</v>
      </c>
      <c r="D332">
        <v>68.359375</v>
      </c>
      <c r="E332">
        <v>156.25</v>
      </c>
      <c r="J332" s="5" t="s">
        <v>15</v>
      </c>
      <c r="K332">
        <v>0.1</v>
      </c>
      <c r="L332">
        <v>0.19395984142818221</v>
      </c>
      <c r="M332">
        <v>0.4</v>
      </c>
      <c r="N332">
        <v>0.5</v>
      </c>
    </row>
    <row r="333" spans="1:14" x14ac:dyDescent="0.25">
      <c r="A333" s="5" t="s">
        <v>28</v>
      </c>
      <c r="B333">
        <v>16.6015625</v>
      </c>
      <c r="C333">
        <v>49.94313602396555</v>
      </c>
      <c r="D333">
        <v>40.0390625</v>
      </c>
      <c r="E333">
        <v>193.359375</v>
      </c>
      <c r="J333" s="5" t="s">
        <v>99</v>
      </c>
      <c r="K333">
        <v>0.1</v>
      </c>
      <c r="L333">
        <v>0.21900189335834219</v>
      </c>
      <c r="M333">
        <v>0.4</v>
      </c>
      <c r="N333">
        <v>0.5</v>
      </c>
    </row>
    <row r="334" spans="1:14" x14ac:dyDescent="0.25">
      <c r="A334" s="5" t="s">
        <v>21</v>
      </c>
      <c r="B334">
        <v>42.96875</v>
      </c>
      <c r="C334">
        <v>97.152106627274847</v>
      </c>
      <c r="D334">
        <v>149.4140625</v>
      </c>
      <c r="E334">
        <v>218.75</v>
      </c>
    </row>
    <row r="335" spans="1:14" x14ac:dyDescent="0.25">
      <c r="A335" s="5" t="s">
        <v>29</v>
      </c>
      <c r="B335">
        <v>45.8984375</v>
      </c>
      <c r="C335">
        <v>65.157690647740594</v>
      </c>
      <c r="D335">
        <v>93.75</v>
      </c>
      <c r="E335">
        <v>123.046875</v>
      </c>
    </row>
    <row r="336" spans="1:14" x14ac:dyDescent="0.25">
      <c r="A336" s="5" t="s">
        <v>24</v>
      </c>
      <c r="B336">
        <v>60.546875</v>
      </c>
      <c r="C336">
        <v>118.1283311520454</v>
      </c>
      <c r="D336">
        <v>175.78125</v>
      </c>
      <c r="E336">
        <v>299.8046875</v>
      </c>
    </row>
    <row r="337" spans="1:14" x14ac:dyDescent="0.25">
      <c r="A337" s="5" t="s">
        <v>31</v>
      </c>
      <c r="B337">
        <v>59.5703125</v>
      </c>
      <c r="C337">
        <v>115.2990259261199</v>
      </c>
      <c r="D337">
        <v>208.0078125</v>
      </c>
      <c r="E337">
        <v>281.25</v>
      </c>
    </row>
    <row r="338" spans="1:14" x14ac:dyDescent="0.25">
      <c r="A338" s="5" t="s">
        <v>27</v>
      </c>
      <c r="B338">
        <v>91.796875</v>
      </c>
      <c r="C338">
        <v>116.9402439887229</v>
      </c>
      <c r="D338">
        <v>211.9140625</v>
      </c>
      <c r="E338">
        <v>301.7578125</v>
      </c>
    </row>
    <row r="339" spans="1:14" x14ac:dyDescent="0.25">
      <c r="A339" s="5" t="s">
        <v>32</v>
      </c>
      <c r="B339">
        <v>59.5703125</v>
      </c>
      <c r="C339">
        <v>114.2791143805057</v>
      </c>
      <c r="D339">
        <v>165.0390625</v>
      </c>
      <c r="E339">
        <v>314.453125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47.230516382964552</v>
      </c>
      <c r="D344">
        <v>68.359375</v>
      </c>
      <c r="E344">
        <v>137.6953125</v>
      </c>
      <c r="J344" s="5" t="s">
        <v>15</v>
      </c>
      <c r="K344">
        <v>3.3333333333333333E-2</v>
      </c>
      <c r="L344">
        <v>2.1673853100301561</v>
      </c>
      <c r="M344">
        <v>0.4</v>
      </c>
      <c r="N344">
        <v>0.8666666666666667</v>
      </c>
    </row>
    <row r="345" spans="1:14" x14ac:dyDescent="0.25">
      <c r="A345" s="5" t="s">
        <v>28</v>
      </c>
      <c r="B345">
        <v>21.484375</v>
      </c>
      <c r="C345">
        <v>49.59709558091749</v>
      </c>
      <c r="D345">
        <v>38.0859375</v>
      </c>
      <c r="E345">
        <v>156.25</v>
      </c>
      <c r="J345" s="5" t="s">
        <v>99</v>
      </c>
      <c r="K345">
        <v>3.3333333333333333E-2</v>
      </c>
      <c r="L345">
        <v>1.252005515848561</v>
      </c>
      <c r="M345">
        <v>0.23333333333333331</v>
      </c>
      <c r="N345">
        <v>0.6</v>
      </c>
    </row>
    <row r="346" spans="1:14" x14ac:dyDescent="0.25">
      <c r="A346" s="5" t="s">
        <v>21</v>
      </c>
      <c r="B346">
        <v>49.8046875</v>
      </c>
      <c r="C346">
        <v>100.0429328467915</v>
      </c>
      <c r="D346">
        <v>174.8046875</v>
      </c>
      <c r="E346">
        <v>239.2578125</v>
      </c>
    </row>
    <row r="347" spans="1:14" x14ac:dyDescent="0.25">
      <c r="A347" s="5" t="s">
        <v>29</v>
      </c>
      <c r="B347">
        <v>49.8046875</v>
      </c>
      <c r="C347">
        <v>71.04323590198203</v>
      </c>
      <c r="D347">
        <v>95.703125</v>
      </c>
      <c r="E347">
        <v>168.9453125</v>
      </c>
    </row>
    <row r="348" spans="1:14" x14ac:dyDescent="0.25">
      <c r="A348" s="5" t="s">
        <v>24</v>
      </c>
      <c r="B348">
        <v>82.03125</v>
      </c>
      <c r="C348">
        <v>100.1389760056351</v>
      </c>
      <c r="D348">
        <v>220.703125</v>
      </c>
      <c r="E348">
        <v>289.0625</v>
      </c>
    </row>
    <row r="349" spans="1:14" x14ac:dyDescent="0.25">
      <c r="A349" s="5" t="s">
        <v>31</v>
      </c>
      <c r="B349">
        <v>90.8203125</v>
      </c>
      <c r="C349">
        <v>126.1833090138348</v>
      </c>
      <c r="D349">
        <v>248.046875</v>
      </c>
      <c r="E349">
        <v>314.453125</v>
      </c>
    </row>
    <row r="350" spans="1:14" x14ac:dyDescent="0.25">
      <c r="A350" s="5" t="s">
        <v>27</v>
      </c>
      <c r="B350">
        <v>17.578125</v>
      </c>
      <c r="C350">
        <v>101.2924579889139</v>
      </c>
      <c r="D350">
        <v>215.8203125</v>
      </c>
      <c r="E350">
        <v>288.0859375</v>
      </c>
    </row>
    <row r="351" spans="1:14" x14ac:dyDescent="0.25">
      <c r="A351" s="5" t="s">
        <v>32</v>
      </c>
      <c r="B351">
        <v>70.3125</v>
      </c>
      <c r="C351">
        <v>81.99261601862105</v>
      </c>
      <c r="D351">
        <v>203.125</v>
      </c>
      <c r="E351">
        <v>285.15625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19.53125</v>
      </c>
      <c r="C356">
        <v>62.347042574633377</v>
      </c>
      <c r="D356">
        <v>81.0546875</v>
      </c>
      <c r="E356">
        <v>156.25</v>
      </c>
      <c r="J356" s="5" t="s">
        <v>15</v>
      </c>
      <c r="K356">
        <v>6.6666666666666666E-2</v>
      </c>
      <c r="L356">
        <v>0.56704523739940471</v>
      </c>
      <c r="M356">
        <v>0.2</v>
      </c>
      <c r="N356">
        <v>0.8666666666666667</v>
      </c>
    </row>
    <row r="357" spans="1:14" x14ac:dyDescent="0.25">
      <c r="A357" s="5" t="s">
        <v>28</v>
      </c>
      <c r="B357">
        <v>16.6015625</v>
      </c>
      <c r="C357">
        <v>74.372655396616722</v>
      </c>
      <c r="D357">
        <v>86.9140625</v>
      </c>
      <c r="E357">
        <v>197.265625</v>
      </c>
      <c r="J357" s="5" t="s">
        <v>99</v>
      </c>
      <c r="K357">
        <v>6.6666666666666666E-2</v>
      </c>
      <c r="L357">
        <v>0.51722184155872664</v>
      </c>
      <c r="M357">
        <v>0.23333333333333331</v>
      </c>
      <c r="N357">
        <v>0.8</v>
      </c>
    </row>
    <row r="358" spans="1:14" x14ac:dyDescent="0.25">
      <c r="A358" s="5" t="s">
        <v>21</v>
      </c>
      <c r="B358">
        <v>67.3828125</v>
      </c>
      <c r="C358">
        <v>85.641545111551025</v>
      </c>
      <c r="D358">
        <v>116.2109375</v>
      </c>
      <c r="E358">
        <v>162.109375</v>
      </c>
    </row>
    <row r="359" spans="1:14" x14ac:dyDescent="0.25">
      <c r="A359" s="5" t="s">
        <v>29</v>
      </c>
      <c r="B359">
        <v>61.5234375</v>
      </c>
      <c r="C359">
        <v>77.596258938816618</v>
      </c>
      <c r="D359">
        <v>102.5390625</v>
      </c>
      <c r="E359">
        <v>134.765625</v>
      </c>
    </row>
    <row r="360" spans="1:14" x14ac:dyDescent="0.25">
      <c r="A360" s="5" t="s">
        <v>24</v>
      </c>
      <c r="B360">
        <v>117.1875</v>
      </c>
      <c r="C360">
        <v>141.62909640554719</v>
      </c>
      <c r="D360">
        <v>182.6171875</v>
      </c>
      <c r="E360">
        <v>365.234375</v>
      </c>
    </row>
    <row r="361" spans="1:14" x14ac:dyDescent="0.25">
      <c r="A361" s="5" t="s">
        <v>31</v>
      </c>
      <c r="B361">
        <v>60.546875</v>
      </c>
      <c r="C361">
        <v>137.44834540525221</v>
      </c>
      <c r="D361">
        <v>227.5390625</v>
      </c>
      <c r="E361">
        <v>302.734375</v>
      </c>
    </row>
    <row r="362" spans="1:14" x14ac:dyDescent="0.25">
      <c r="A362" s="5" t="s">
        <v>27</v>
      </c>
      <c r="B362">
        <v>84.9609375</v>
      </c>
      <c r="C362">
        <v>112.2650044348657</v>
      </c>
      <c r="D362">
        <v>149.4140625</v>
      </c>
      <c r="E362">
        <v>237.3046875</v>
      </c>
    </row>
    <row r="363" spans="1:14" x14ac:dyDescent="0.25">
      <c r="A363" s="5" t="s">
        <v>32</v>
      </c>
      <c r="B363">
        <v>81.0546875</v>
      </c>
      <c r="C363">
        <v>102.46697867775291</v>
      </c>
      <c r="D363">
        <v>182.6171875</v>
      </c>
      <c r="E363">
        <v>270.5078125</v>
      </c>
    </row>
    <row r="372" spans="1:19" x14ac:dyDescent="0.25">
      <c r="A372" s="10"/>
      <c r="B372" s="20" t="s">
        <v>95</v>
      </c>
      <c r="C372" s="20"/>
      <c r="D372" s="21" t="s">
        <v>96</v>
      </c>
      <c r="E372" s="22"/>
      <c r="F372" s="21" t="s">
        <v>97</v>
      </c>
      <c r="G372" s="22"/>
      <c r="H372" s="20" t="s">
        <v>98</v>
      </c>
      <c r="I372" s="20"/>
      <c r="L372" t="s">
        <v>95</v>
      </c>
      <c r="N372" t="s">
        <v>96</v>
      </c>
      <c r="P372" t="s">
        <v>97</v>
      </c>
      <c r="R372" t="s">
        <v>98</v>
      </c>
    </row>
    <row r="373" spans="1:19" x14ac:dyDescent="0.25">
      <c r="A373" s="10"/>
      <c r="B373" s="10" t="s">
        <v>173</v>
      </c>
      <c r="C373" s="10" t="s">
        <v>174</v>
      </c>
      <c r="D373" s="13" t="s">
        <v>173</v>
      </c>
      <c r="E373" s="14" t="s">
        <v>174</v>
      </c>
      <c r="F373" s="13" t="s">
        <v>173</v>
      </c>
      <c r="G373" s="14" t="s">
        <v>174</v>
      </c>
      <c r="H373" s="10" t="s">
        <v>173</v>
      </c>
      <c r="I373" s="10" t="s">
        <v>174</v>
      </c>
      <c r="L373" t="s">
        <v>173</v>
      </c>
      <c r="M373" t="s">
        <v>174</v>
      </c>
      <c r="N373" t="s">
        <v>173</v>
      </c>
      <c r="O373" t="s">
        <v>174</v>
      </c>
      <c r="P373" t="s">
        <v>173</v>
      </c>
      <c r="Q373" t="s">
        <v>174</v>
      </c>
      <c r="R373" t="s">
        <v>173</v>
      </c>
      <c r="S373" t="s">
        <v>174</v>
      </c>
    </row>
    <row r="374" spans="1:19" x14ac:dyDescent="0.25">
      <c r="A374" s="10" t="s">
        <v>18</v>
      </c>
      <c r="B374">
        <f>AVERAGE(B260,B272,B284,B296,B308,B320,B332,B344,B356,)</f>
        <v>17.28515625</v>
      </c>
      <c r="C374">
        <f>STDEV(B260,B272,B284,B296,B308,B320,B332,B344,B356,)</f>
        <v>6.0908070818408886</v>
      </c>
      <c r="D374" s="15">
        <f>AVERAGE(C260,C272,C284,C296,C308,C320,C332,C344,C356,)</f>
        <v>43.858583839005256</v>
      </c>
      <c r="E374" s="16">
        <f>STDEV(C260,C272,C284,C296,C308,C320,C332,C344,C356,)</f>
        <v>17.089775712513735</v>
      </c>
      <c r="F374" s="15">
        <f>AVERAGE(D260,D272,D284,D296,D308,D320,D332,D344,D356,)</f>
        <v>43.9453125</v>
      </c>
      <c r="G374" s="16">
        <f>STDEV(D260,D272,D284,D296,D308,D320,D332,D344,D356,)</f>
        <v>26.098570641702402</v>
      </c>
      <c r="H374">
        <f>AVERAGE(E260,E272,E284,E296,E308,E320,E332,E344,E356)</f>
        <v>124.13194444444444</v>
      </c>
      <c r="I374">
        <f>STDEV(E260,E272,E284,E296,E308,E320,E332,E344,E356)</f>
        <v>28.785595810940986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5.3262491169775945</v>
      </c>
      <c r="P374" s="1">
        <v>73.828125</v>
      </c>
      <c r="Q374">
        <v>11.474921039650379</v>
      </c>
      <c r="R374" s="1">
        <v>171.96180555555554</v>
      </c>
      <c r="S374">
        <v>24.837751537428012</v>
      </c>
    </row>
    <row r="375" spans="1:19" x14ac:dyDescent="0.25">
      <c r="A375" s="10" t="s">
        <v>28</v>
      </c>
      <c r="B375">
        <f t="shared" ref="B375:B381" si="0">AVERAGE(B261,B273,B285,B297,B309,B321,B333,B345,B357,)</f>
        <v>16.6015625</v>
      </c>
      <c r="C375">
        <f t="shared" ref="C375:C381" si="1">STDEV(B261,B273,B285,B297,B309,B321,B333,B345,B357,)</f>
        <v>6.2275802310250619</v>
      </c>
      <c r="D375" s="15">
        <f t="shared" ref="D375:D381" si="2">AVERAGE(C261,C273,C285,C297,C309,C321,C333,C345,C357,)</f>
        <v>49.493476374350436</v>
      </c>
      <c r="E375" s="16">
        <f t="shared" ref="E375:E381" si="3">STDEV(C261,C273,C285,C297,C309,C321,C333,C345,C357,)</f>
        <v>20.28402812630738</v>
      </c>
      <c r="F375" s="15">
        <f t="shared" ref="F375:F381" si="4">AVERAGE(D261,D273,D285,D297,D309,D321,D333,D345,D357,)</f>
        <v>40.4296875</v>
      </c>
      <c r="G375" s="16">
        <f t="shared" ref="G375:G381" si="5">STDEV(D261,D273,D285,D297,D309,D321,D333,D345,D357,)</f>
        <v>20.717041968099259</v>
      </c>
      <c r="H375">
        <f t="shared" ref="H375:H381" si="6">AVERAGE(E261,E273,E285,E297,E309,E321,E333,E345,E357)</f>
        <v>158.42013888888889</v>
      </c>
      <c r="I375">
        <f t="shared" ref="I375:I381" si="7">STDEV(E261,E273,E285,E297,E309,E321,E333,E345,E357)</f>
        <v>32.125706949796381</v>
      </c>
      <c r="K375" t="s">
        <v>28</v>
      </c>
      <c r="L375" s="1">
        <v>29.796006944444443</v>
      </c>
      <c r="M375">
        <v>2.8237876909012813</v>
      </c>
      <c r="N375">
        <v>48.263615532407911</v>
      </c>
      <c r="O375">
        <v>23.391535194321239</v>
      </c>
      <c r="P375" s="1">
        <v>96.245659722222229</v>
      </c>
      <c r="Q375">
        <v>32.448157671364555</v>
      </c>
      <c r="R375" s="1">
        <v>241.03732638888889</v>
      </c>
      <c r="S375">
        <v>57.976603791403029</v>
      </c>
    </row>
    <row r="376" spans="1:19" x14ac:dyDescent="0.25">
      <c r="A376" s="10" t="s">
        <v>21</v>
      </c>
      <c r="B376">
        <f t="shared" si="0"/>
        <v>46.875</v>
      </c>
      <c r="C376">
        <f t="shared" si="1"/>
        <v>17.924348825437765</v>
      </c>
      <c r="D376" s="15">
        <f t="shared" si="2"/>
        <v>73.901613619962248</v>
      </c>
      <c r="E376" s="16">
        <f t="shared" si="3"/>
        <v>30.71484109643534</v>
      </c>
      <c r="F376" s="15">
        <f t="shared" si="4"/>
        <v>116.11328125</v>
      </c>
      <c r="G376" s="16">
        <f t="shared" si="5"/>
        <v>46.941526323520996</v>
      </c>
      <c r="H376">
        <f t="shared" si="6"/>
        <v>188.69357638888889</v>
      </c>
      <c r="I376">
        <f t="shared" si="7"/>
        <v>30.4688195556542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11.342334239782623</v>
      </c>
      <c r="R376">
        <v>155.90277777777777</v>
      </c>
      <c r="S376">
        <v>24.546666791488715</v>
      </c>
    </row>
    <row r="377" spans="1:19" x14ac:dyDescent="0.25">
      <c r="A377" s="10" t="s">
        <v>29</v>
      </c>
      <c r="B377">
        <f t="shared" si="0"/>
        <v>50.5859375</v>
      </c>
      <c r="C377">
        <f t="shared" si="1"/>
        <v>19.546435069212251</v>
      </c>
      <c r="D377" s="15">
        <f t="shared" si="2"/>
        <v>72.324163228602075</v>
      </c>
      <c r="E377" s="16">
        <f t="shared" si="3"/>
        <v>30.414547931124947</v>
      </c>
      <c r="F377" s="15">
        <f t="shared" si="4"/>
        <v>102.734375</v>
      </c>
      <c r="G377" s="16">
        <f t="shared" si="5"/>
        <v>48.081972558012261</v>
      </c>
      <c r="H377">
        <f t="shared" si="6"/>
        <v>169.05381944444446</v>
      </c>
      <c r="I377">
        <f t="shared" si="7"/>
        <v>67.898215067266278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117.05729166666667</v>
      </c>
      <c r="Q377">
        <v>18.771096123631597</v>
      </c>
      <c r="R377">
        <v>212.45659722222223</v>
      </c>
      <c r="S377">
        <v>34.760656489923505</v>
      </c>
    </row>
    <row r="378" spans="1:19" x14ac:dyDescent="0.25">
      <c r="A378" s="10" t="s">
        <v>24</v>
      </c>
      <c r="B378" s="16">
        <f>AVERAGE(B264,B276,B288,B300,B312,B336,B348,B360,)</f>
        <v>76.280381944444443</v>
      </c>
      <c r="C378" s="16">
        <f>STDEV(B264,B276,B288,B300,B312,B336,B348,B360,)</f>
        <v>42.481715937949822</v>
      </c>
      <c r="D378" s="15">
        <f t="shared" si="2"/>
        <v>98.720656614514283</v>
      </c>
      <c r="E378" s="16">
        <f>STDEV(C264,C276,C288,C300,C312,C336,C348,C360,)</f>
        <v>45.558897119910149</v>
      </c>
      <c r="F378" s="16">
        <f>AVERAGE(D264,D276,D288,D300,D312,D336,D348,D360,)</f>
        <v>218.75</v>
      </c>
      <c r="G378" s="16">
        <f>STDEV(D264,D276,D288,D300,D312,D336,D348,D360,)</f>
        <v>122.42721263591207</v>
      </c>
      <c r="H378">
        <f>AVERAGE(E264,E276,E288,E300,E312,E336,E348,E360)</f>
        <v>343.6279296875</v>
      </c>
      <c r="I378">
        <f>STDEV(E264,E276,E288,E300,E312,E336,E348,E360)</f>
        <v>79.103177170193462</v>
      </c>
      <c r="K378" t="s">
        <v>24</v>
      </c>
      <c r="L378">
        <v>47.873263888888886</v>
      </c>
      <c r="M378">
        <v>8.5109225635986281</v>
      </c>
      <c r="N378">
        <v>73.926936815039596</v>
      </c>
      <c r="O378">
        <v>15.142732268364417</v>
      </c>
      <c r="P378">
        <v>113.30295138888889</v>
      </c>
      <c r="Q378">
        <v>26.197814738970873</v>
      </c>
      <c r="R378">
        <v>193.31597222222223</v>
      </c>
      <c r="S378">
        <v>51.992097417146901</v>
      </c>
    </row>
    <row r="379" spans="1:19" x14ac:dyDescent="0.25">
      <c r="A379" s="10" t="s">
        <v>31</v>
      </c>
      <c r="B379" s="16">
        <f>AVERAGE(B265,B277,B289,B301,B313,B325,B349,B361,)</f>
        <v>97.65625</v>
      </c>
      <c r="C379" s="16">
        <f>STDEV(B265,B277,B289,B301,B313,B325,B349,B361,)</f>
        <v>51.234642146776075</v>
      </c>
      <c r="D379" s="15">
        <f t="shared" si="2"/>
        <v>110.81079607327914</v>
      </c>
      <c r="E379" s="16">
        <f>STDEV(C265,C277,C289,C301,C313,C325,C349,C361,)</f>
        <v>46.483393819682952</v>
      </c>
      <c r="F379" s="16">
        <f t="shared" si="4"/>
        <v>202.05078125</v>
      </c>
      <c r="G379" s="16">
        <f t="shared" si="5"/>
        <v>84.191607314592986</v>
      </c>
      <c r="H379">
        <f t="shared" si="6"/>
        <v>325.62934027777777</v>
      </c>
      <c r="I379">
        <f t="shared" si="7"/>
        <v>74.806075696068973</v>
      </c>
      <c r="K379" t="s">
        <v>31</v>
      </c>
      <c r="L379">
        <v>47.200520833333336</v>
      </c>
      <c r="M379">
        <v>7.8878205102768248</v>
      </c>
      <c r="N379">
        <v>75.395069719873447</v>
      </c>
      <c r="O379">
        <v>29.015962990465589</v>
      </c>
      <c r="P379">
        <v>142.79513888888889</v>
      </c>
      <c r="Q379">
        <v>42.662979483229954</v>
      </c>
      <c r="R379">
        <v>232.63888888888889</v>
      </c>
      <c r="S379">
        <v>67.264136636246974</v>
      </c>
    </row>
    <row r="380" spans="1:19" x14ac:dyDescent="0.25">
      <c r="A380" s="10" t="s">
        <v>27</v>
      </c>
      <c r="B380" s="16">
        <f t="shared" si="0"/>
        <v>40.13671875</v>
      </c>
      <c r="C380" s="16">
        <f t="shared" si="1"/>
        <v>30.721475964251653</v>
      </c>
      <c r="D380" s="15">
        <f>AVERAGE(C266,C278,C290,C302,C314,C338,C350,C362,)</f>
        <v>18.6742662895225</v>
      </c>
      <c r="E380" s="16">
        <f>STDEV(C266,C278,C290,C302,C314,C338,C350,C362,)</f>
        <v>224.53093970061195</v>
      </c>
      <c r="F380" s="16">
        <f t="shared" si="4"/>
        <v>131.640625</v>
      </c>
      <c r="G380" s="16">
        <f t="shared" si="5"/>
        <v>80.48702555076531</v>
      </c>
      <c r="H380">
        <f t="shared" si="6"/>
        <v>231.87934027777777</v>
      </c>
      <c r="I380">
        <f t="shared" si="7"/>
        <v>90.429781242452023</v>
      </c>
      <c r="K380" t="s">
        <v>27</v>
      </c>
      <c r="L380">
        <v>40.934244791666664</v>
      </c>
      <c r="M380">
        <v>10.191226301143457</v>
      </c>
      <c r="N380">
        <v>70.592612928566069</v>
      </c>
      <c r="O380">
        <v>17.4923463024524</v>
      </c>
      <c r="P380">
        <v>118.76989293981481</v>
      </c>
      <c r="Q380">
        <v>31.166763479097966</v>
      </c>
      <c r="R380">
        <v>207.24826388888889</v>
      </c>
      <c r="S380">
        <v>57.116703711851002</v>
      </c>
    </row>
    <row r="381" spans="1:19" x14ac:dyDescent="0.25">
      <c r="A381" s="10" t="s">
        <v>32</v>
      </c>
      <c r="B381" s="16">
        <f t="shared" si="0"/>
        <v>65.33203125</v>
      </c>
      <c r="C381" s="16">
        <f t="shared" si="1"/>
        <v>32.967563344642706</v>
      </c>
      <c r="D381" s="15">
        <f t="shared" si="2"/>
        <v>95.663625968886933</v>
      </c>
      <c r="E381" s="16">
        <f t="shared" si="3"/>
        <v>38.390801687441197</v>
      </c>
      <c r="F381" s="16">
        <f t="shared" si="4"/>
        <v>188.37890625</v>
      </c>
      <c r="G381" s="16">
        <f t="shared" si="5"/>
        <v>75.261444471968261</v>
      </c>
      <c r="H381">
        <f t="shared" si="6"/>
        <v>346.46267361111109</v>
      </c>
      <c r="I381">
        <f t="shared" si="7"/>
        <v>90.364724048281488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10.785311316407173</v>
      </c>
      <c r="P381">
        <v>132.46527777777777</v>
      </c>
      <c r="Q381">
        <v>30.535624004766316</v>
      </c>
      <c r="R381">
        <v>232.57378472222223</v>
      </c>
      <c r="S381">
        <v>59.915096115588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2.9123182210926748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3.046223196738457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3.501633116022024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5.6849982378674664</v>
      </c>
      <c r="D395">
        <v>6.8359375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7.857199169208573</v>
      </c>
      <c r="D396">
        <v>6.8359375</v>
      </c>
      <c r="E396">
        <v>8.7890625</v>
      </c>
    </row>
    <row r="397" spans="1:5" x14ac:dyDescent="0.25">
      <c r="A397" s="5" t="s">
        <v>31</v>
      </c>
      <c r="B397">
        <v>1.953125</v>
      </c>
      <c r="C397">
        <v>6.9380004009649401</v>
      </c>
      <c r="D397">
        <v>5.859375</v>
      </c>
      <c r="E397">
        <v>8.7890625</v>
      </c>
    </row>
    <row r="398" spans="1:5" x14ac:dyDescent="0.25">
      <c r="A398" s="5" t="s">
        <v>27</v>
      </c>
      <c r="B398">
        <v>0.9765625</v>
      </c>
      <c r="C398">
        <v>3.661569380738448</v>
      </c>
      <c r="D398">
        <v>5.859375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5.428549597363479</v>
      </c>
      <c r="D399">
        <v>6.8359375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327.24579469048098</v>
      </c>
      <c r="L409" s="7" t="s">
        <v>114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6" t="s">
        <v>114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6" t="s">
        <v>115</v>
      </c>
      <c r="H410">
        <v>83.461944926667314</v>
      </c>
      <c r="L410" s="7" t="s">
        <v>115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6" t="s">
        <v>115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6" t="s">
        <v>116</v>
      </c>
      <c r="H411">
        <v>94.579610084940484</v>
      </c>
      <c r="L411" s="7" t="s">
        <v>116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6" t="s">
        <v>116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6" t="s">
        <v>117</v>
      </c>
      <c r="H412">
        <v>64.160630491381241</v>
      </c>
      <c r="L412" s="7" t="s">
        <v>117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6" t="s">
        <v>117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6" t="s">
        <v>118</v>
      </c>
      <c r="H413">
        <v>254.13654570640369</v>
      </c>
      <c r="L413" s="7" t="s">
        <v>118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6" t="s">
        <v>118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6" t="s">
        <v>119</v>
      </c>
      <c r="H414">
        <v>295.1195327053843</v>
      </c>
      <c r="L414" s="7" t="s">
        <v>119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6" t="s">
        <v>119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6" t="s">
        <v>120</v>
      </c>
      <c r="H415">
        <v>179.536227182792</v>
      </c>
      <c r="L415" s="7" t="s">
        <v>120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6" t="s">
        <v>120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6" t="s">
        <v>121</v>
      </c>
      <c r="H416">
        <v>106.3362317486237</v>
      </c>
      <c r="L416" s="7" t="s">
        <v>121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6" t="s">
        <v>121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6" t="s">
        <v>122</v>
      </c>
      <c r="H417">
        <v>78.174555491038163</v>
      </c>
      <c r="L417" s="7" t="s">
        <v>122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6" t="s">
        <v>122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6" t="s">
        <v>123</v>
      </c>
      <c r="H418">
        <v>124.1315050733226</v>
      </c>
      <c r="L418" s="7" t="s">
        <v>123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6" t="s">
        <v>123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6" t="s">
        <v>124</v>
      </c>
      <c r="H419">
        <v>113.43596425016941</v>
      </c>
      <c r="L419" s="7" t="s">
        <v>124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6" t="s">
        <v>124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6" t="s">
        <v>125</v>
      </c>
      <c r="H420">
        <v>80.724073669798528</v>
      </c>
      <c r="L420" s="7" t="s">
        <v>125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6" t="s">
        <v>125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75.444468839640336</v>
      </c>
      <c r="L432" s="7" t="s">
        <v>128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6" t="s">
        <v>114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6" t="s">
        <v>115</v>
      </c>
      <c r="H433">
        <v>60.396843364843413</v>
      </c>
      <c r="L433" s="7" t="s">
        <v>129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6" t="s">
        <v>115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6" t="s">
        <v>116</v>
      </c>
      <c r="H434">
        <v>72.241832800261136</v>
      </c>
      <c r="L434" s="7" t="s">
        <v>130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6" t="s">
        <v>116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6" t="s">
        <v>117</v>
      </c>
      <c r="H435">
        <v>63.769672971650692</v>
      </c>
      <c r="L435" s="7" t="s">
        <v>131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6" t="s">
        <v>117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6" t="s">
        <v>118</v>
      </c>
      <c r="H436">
        <v>25.925919849748229</v>
      </c>
      <c r="L436" s="7" t="s">
        <v>132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6" t="s">
        <v>118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6" t="s">
        <v>119</v>
      </c>
      <c r="H437">
        <v>12.44393852075088</v>
      </c>
      <c r="L437" s="7" t="s">
        <v>133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6" t="s">
        <v>119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6" t="s">
        <v>120</v>
      </c>
      <c r="H438">
        <v>26.615693850311111</v>
      </c>
      <c r="L438" s="7" t="s">
        <v>134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6" t="s">
        <v>120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6" t="s">
        <v>121</v>
      </c>
      <c r="H439">
        <v>26.924790121822721</v>
      </c>
      <c r="L439" s="7" t="s">
        <v>135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6" t="s">
        <v>121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6" t="s">
        <v>122</v>
      </c>
      <c r="H440">
        <v>54.574211934593691</v>
      </c>
      <c r="L440" s="7" t="s">
        <v>136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6" t="s">
        <v>122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6" t="s">
        <v>123</v>
      </c>
      <c r="H441">
        <v>42.065311784080258</v>
      </c>
      <c r="L441" s="7" t="s">
        <v>137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6" t="s">
        <v>123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6" t="s">
        <v>124</v>
      </c>
      <c r="H442">
        <v>24.958235579019401</v>
      </c>
    </row>
    <row r="443" spans="1:20" x14ac:dyDescent="0.25">
      <c r="A443" s="6" t="s">
        <v>124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6" t="s">
        <v>125</v>
      </c>
      <c r="H443">
        <v>38.106188875596402</v>
      </c>
    </row>
    <row r="444" spans="1:20" x14ac:dyDescent="0.25">
      <c r="A444" s="6" t="s">
        <v>125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357.81071763244802</v>
      </c>
      <c r="L455" s="7" t="s">
        <v>128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6" t="s">
        <v>128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6" t="s">
        <v>129</v>
      </c>
      <c r="H456">
        <v>458.65441690398802</v>
      </c>
      <c r="L456" s="7" t="s">
        <v>129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6" t="s">
        <v>129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6" t="s">
        <v>130</v>
      </c>
      <c r="H457">
        <v>93.818353853698284</v>
      </c>
      <c r="L457" s="7" t="s">
        <v>130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6" t="s">
        <v>130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6" t="s">
        <v>131</v>
      </c>
      <c r="H458">
        <v>19.79995259418623</v>
      </c>
      <c r="L458" s="7" t="s">
        <v>131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6" t="s">
        <v>131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6" t="s">
        <v>132</v>
      </c>
      <c r="H459">
        <v>23.301478699741971</v>
      </c>
      <c r="L459" s="7" t="s">
        <v>132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6" t="s">
        <v>132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6" t="s">
        <v>133</v>
      </c>
      <c r="H460">
        <v>11.33513566112312</v>
      </c>
      <c r="L460" s="7" t="s">
        <v>133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6" t="s">
        <v>133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6" t="s">
        <v>134</v>
      </c>
      <c r="H461">
        <v>11.9074919356108</v>
      </c>
      <c r="L461" s="7" t="s">
        <v>134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6" t="s">
        <v>134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6" t="s">
        <v>135</v>
      </c>
      <c r="H462">
        <v>85.662477313538346</v>
      </c>
    </row>
    <row r="463" spans="1:20" x14ac:dyDescent="0.25">
      <c r="A463" s="6" t="s">
        <v>135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6" t="s">
        <v>136</v>
      </c>
      <c r="H463">
        <v>10.397549858390549</v>
      </c>
    </row>
    <row r="464" spans="1:20" x14ac:dyDescent="0.25">
      <c r="A464" s="6" t="s">
        <v>136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6" t="s">
        <v>137</v>
      </c>
      <c r="H464">
        <v>22.180897815875479</v>
      </c>
    </row>
    <row r="465" spans="1:20" x14ac:dyDescent="0.25">
      <c r="A465" s="6" t="s">
        <v>137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16.74858444493313</v>
      </c>
      <c r="L478" s="7" t="s">
        <v>114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6" t="s">
        <v>128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6" t="s">
        <v>129</v>
      </c>
      <c r="H479">
        <v>371.94459421140442</v>
      </c>
      <c r="L479" s="7" t="s">
        <v>115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6" t="s">
        <v>129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6" t="s">
        <v>130</v>
      </c>
      <c r="H480">
        <v>115.67990433807719</v>
      </c>
      <c r="L480" s="7" t="s">
        <v>116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6" t="s">
        <v>130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6" t="s">
        <v>131</v>
      </c>
      <c r="H481">
        <v>346.8838765540977</v>
      </c>
      <c r="L481" s="7" t="s">
        <v>117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6" t="s">
        <v>131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6" t="s">
        <v>132</v>
      </c>
      <c r="H482">
        <v>49.228293379939132</v>
      </c>
      <c r="L482" s="7" t="s">
        <v>118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6" t="s">
        <v>132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6" t="s">
        <v>133</v>
      </c>
      <c r="H483">
        <v>15.35798005356725</v>
      </c>
      <c r="L483" s="7" t="s">
        <v>119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6" t="s">
        <v>133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6" t="s">
        <v>134</v>
      </c>
      <c r="H484">
        <v>20.37094619715139</v>
      </c>
      <c r="L484" s="7" t="s">
        <v>120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6" t="s">
        <v>134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7" t="s">
        <v>121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7" t="s">
        <v>122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7" t="s">
        <v>123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7" t="s">
        <v>124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7" t="s">
        <v>125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523.67793681320825</v>
      </c>
      <c r="L501" s="7" t="s">
        <v>114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6" t="s">
        <v>114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6" t="s">
        <v>115</v>
      </c>
      <c r="H502">
        <v>894.33152940608227</v>
      </c>
      <c r="L502" s="7" t="s">
        <v>115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6" t="s">
        <v>115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6" t="s">
        <v>116</v>
      </c>
      <c r="H503">
        <v>1107.072538201078</v>
      </c>
      <c r="L503" s="7" t="s">
        <v>116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6" t="s">
        <v>116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6" t="s">
        <v>117</v>
      </c>
      <c r="H504">
        <v>572.71004176138115</v>
      </c>
      <c r="L504" s="7" t="s">
        <v>117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6" t="s">
        <v>117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6" t="s">
        <v>118</v>
      </c>
      <c r="H505">
        <v>765.21208435700021</v>
      </c>
      <c r="L505" s="7" t="s">
        <v>118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6" t="s">
        <v>118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6" t="s">
        <v>119</v>
      </c>
      <c r="H506">
        <v>650.3527023344717</v>
      </c>
      <c r="L506" s="7" t="s">
        <v>119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6" t="s">
        <v>119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6" t="s">
        <v>120</v>
      </c>
      <c r="H507">
        <v>1119.184185876881</v>
      </c>
      <c r="L507" s="7" t="s">
        <v>120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6" t="s">
        <v>120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6" t="s">
        <v>121</v>
      </c>
      <c r="H508">
        <v>2789.8427846257682</v>
      </c>
      <c r="L508" s="7" t="s">
        <v>121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6" t="s">
        <v>121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6" t="s">
        <v>122</v>
      </c>
      <c r="H509">
        <v>3109.066945750682</v>
      </c>
      <c r="L509" s="7" t="s">
        <v>122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6" t="s">
        <v>122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6" t="s">
        <v>123</v>
      </c>
      <c r="H510">
        <v>227.08953905934121</v>
      </c>
      <c r="L510" s="7" t="s">
        <v>123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6" t="s">
        <v>123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6" t="s">
        <v>124</v>
      </c>
      <c r="H511">
        <v>1239.6771603132449</v>
      </c>
      <c r="L511" s="7" t="s">
        <v>124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6" t="s">
        <v>124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6" t="s">
        <v>125</v>
      </c>
      <c r="H512">
        <v>2126.698546707622</v>
      </c>
      <c r="L512" s="7" t="s">
        <v>125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6" t="s">
        <v>125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349.99716747004447</v>
      </c>
      <c r="L524" s="7" t="s">
        <v>114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6" t="s">
        <v>114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6" t="s">
        <v>115</v>
      </c>
      <c r="H525">
        <v>121.9263268342396</v>
      </c>
      <c r="L525" s="7" t="s">
        <v>115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6" t="s">
        <v>115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6" t="s">
        <v>116</v>
      </c>
      <c r="H526">
        <v>81.334039455450736</v>
      </c>
      <c r="L526" s="7" t="s">
        <v>116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6" t="s">
        <v>116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6" t="s">
        <v>117</v>
      </c>
      <c r="H527">
        <v>32.503316242893582</v>
      </c>
      <c r="L527" s="7" t="s">
        <v>117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6" t="s">
        <v>117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6" t="s">
        <v>118</v>
      </c>
      <c r="H528">
        <v>53.179339183880828</v>
      </c>
      <c r="L528" s="7" t="s">
        <v>118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6" t="s">
        <v>118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6" t="s">
        <v>119</v>
      </c>
      <c r="H529">
        <v>81.669802168850083</v>
      </c>
      <c r="L529" s="7" t="s">
        <v>119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6" t="s">
        <v>119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6" t="s">
        <v>120</v>
      </c>
      <c r="H530">
        <v>63.876116369300341</v>
      </c>
      <c r="L530" s="7" t="s">
        <v>120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6" t="s">
        <v>120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6" t="s">
        <v>121</v>
      </c>
      <c r="H531">
        <v>76.132456600086158</v>
      </c>
      <c r="L531" s="7" t="s">
        <v>121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6" t="s">
        <v>121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6" t="s">
        <v>122</v>
      </c>
      <c r="H532">
        <v>73.731365917879259</v>
      </c>
      <c r="L532" s="7" t="s">
        <v>122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6" t="s">
        <v>122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6" t="s">
        <v>123</v>
      </c>
      <c r="H533">
        <v>56.968530196428603</v>
      </c>
      <c r="L533" s="7" t="s">
        <v>123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6" t="s">
        <v>123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6" t="s">
        <v>124</v>
      </c>
      <c r="H534">
        <v>93.506772572877779</v>
      </c>
      <c r="L534" s="7" t="s">
        <v>124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6" t="s">
        <v>124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6" t="s">
        <v>125</v>
      </c>
      <c r="H535">
        <v>44.736443475553401</v>
      </c>
      <c r="L535" s="7" t="s">
        <v>125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6" t="s">
        <v>125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501.1524573151728</v>
      </c>
      <c r="L547" s="7" t="s">
        <v>128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6" t="s">
        <v>114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6" t="s">
        <v>115</v>
      </c>
      <c r="H548">
        <v>455.66241356343789</v>
      </c>
      <c r="L548" s="7" t="s">
        <v>129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6" t="s">
        <v>115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6" t="s">
        <v>116</v>
      </c>
      <c r="H549">
        <v>606.21173592470313</v>
      </c>
      <c r="L549" s="7" t="s">
        <v>130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6" t="s">
        <v>116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6" t="s">
        <v>117</v>
      </c>
      <c r="H550">
        <v>492.09538037755851</v>
      </c>
      <c r="L550" s="7" t="s">
        <v>131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6" t="s">
        <v>117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6" t="s">
        <v>118</v>
      </c>
      <c r="H551">
        <v>491.02857986333032</v>
      </c>
      <c r="L551" s="7" t="s">
        <v>132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6" t="s">
        <v>118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6" t="s">
        <v>119</v>
      </c>
      <c r="H552">
        <v>878.96115244524924</v>
      </c>
      <c r="L552" s="7" t="s">
        <v>133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6" t="s">
        <v>119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6" t="s">
        <v>120</v>
      </c>
      <c r="H553">
        <v>981.5279167693202</v>
      </c>
      <c r="L553" s="7" t="s">
        <v>134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6" t="s">
        <v>120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6" t="s">
        <v>121</v>
      </c>
      <c r="H554">
        <v>414.90006288250288</v>
      </c>
      <c r="L554" s="7" t="s">
        <v>135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6" t="s">
        <v>121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6" t="s">
        <v>122</v>
      </c>
      <c r="H555">
        <v>1052.1883466914071</v>
      </c>
      <c r="L555" s="7" t="s">
        <v>136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6" t="s">
        <v>122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6" t="s">
        <v>123</v>
      </c>
      <c r="H556">
        <v>698.5797035492958</v>
      </c>
      <c r="L556" s="7" t="s">
        <v>137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6" t="s">
        <v>123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6" t="s">
        <v>124</v>
      </c>
      <c r="H557">
        <v>1010.01648685667</v>
      </c>
    </row>
    <row r="558" spans="1:20" x14ac:dyDescent="0.25">
      <c r="A558" s="6" t="s">
        <v>124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6" t="s">
        <v>125</v>
      </c>
      <c r="H558">
        <v>807.22669750477269</v>
      </c>
    </row>
    <row r="559" spans="1:20" x14ac:dyDescent="0.25">
      <c r="A559" s="6" t="s">
        <v>125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299.88070495346238</v>
      </c>
      <c r="L570" s="7" t="s">
        <v>114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6" t="s">
        <v>114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6" t="s">
        <v>115</v>
      </c>
      <c r="H571">
        <v>113.859472074923</v>
      </c>
      <c r="L571" s="7" t="s">
        <v>115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6" t="s">
        <v>115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6" t="s">
        <v>116</v>
      </c>
      <c r="H572">
        <v>152.91942635087901</v>
      </c>
      <c r="L572" s="7" t="s">
        <v>116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6" t="s">
        <v>116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6" t="s">
        <v>117</v>
      </c>
      <c r="H573">
        <v>115.7344691642086</v>
      </c>
      <c r="L573" s="7" t="s">
        <v>117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6" t="s">
        <v>117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6" t="s">
        <v>118</v>
      </c>
      <c r="H574">
        <v>137.52167747196941</v>
      </c>
      <c r="L574" s="7" t="s">
        <v>118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6" t="s">
        <v>118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6" t="s">
        <v>119</v>
      </c>
      <c r="H575">
        <v>156.0611299181997</v>
      </c>
      <c r="L575" s="7" t="s">
        <v>119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6" t="s">
        <v>119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6" t="s">
        <v>120</v>
      </c>
      <c r="H576">
        <v>86.631733278353238</v>
      </c>
      <c r="L576" s="7" t="s">
        <v>120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6" t="s">
        <v>120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6" t="s">
        <v>121</v>
      </c>
      <c r="H577">
        <v>139.05205175950931</v>
      </c>
      <c r="L577" s="7" t="s">
        <v>121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6" t="s">
        <v>121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6" t="s">
        <v>122</v>
      </c>
      <c r="H578">
        <v>214.30661794654861</v>
      </c>
      <c r="L578" s="7" t="s">
        <v>122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6" t="s">
        <v>122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6" t="s">
        <v>123</v>
      </c>
      <c r="H579">
        <v>208.768912326579</v>
      </c>
      <c r="L579" s="7" t="s">
        <v>123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6" t="s">
        <v>123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6" t="s">
        <v>124</v>
      </c>
      <c r="H580">
        <v>245.23818449526479</v>
      </c>
      <c r="L580" s="7" t="s">
        <v>124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6" t="s">
        <v>124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6" t="s">
        <v>125</v>
      </c>
      <c r="H581">
        <v>162.15243648100591</v>
      </c>
      <c r="L581" s="7" t="s">
        <v>125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6" t="s">
        <v>125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39.846479629953393</v>
      </c>
      <c r="L593" s="7" t="s">
        <v>114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6" t="s">
        <v>128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6" t="s">
        <v>129</v>
      </c>
      <c r="H594">
        <v>405.97742914884248</v>
      </c>
      <c r="L594" s="7" t="s">
        <v>115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6" t="s">
        <v>129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6" t="s">
        <v>130</v>
      </c>
      <c r="H595">
        <v>277.85413236618581</v>
      </c>
      <c r="L595" s="7" t="s">
        <v>116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6" t="s">
        <v>130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6" t="s">
        <v>131</v>
      </c>
      <c r="H596">
        <v>243.1241569253142</v>
      </c>
      <c r="L596" s="7" t="s">
        <v>117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6" t="s">
        <v>131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6" t="s">
        <v>132</v>
      </c>
      <c r="H597">
        <v>22.32519044304248</v>
      </c>
      <c r="L597" s="7" t="s">
        <v>118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6" t="s">
        <v>132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6" t="s">
        <v>133</v>
      </c>
      <c r="H598">
        <v>34.599440804763539</v>
      </c>
      <c r="L598" s="7" t="s">
        <v>119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6" t="s">
        <v>133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6" t="s">
        <v>134</v>
      </c>
      <c r="H599">
        <v>3.904576986844742</v>
      </c>
      <c r="L599" s="7" t="s">
        <v>120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6" t="s">
        <v>134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6" t="s">
        <v>135</v>
      </c>
      <c r="H600">
        <v>57.012524480541479</v>
      </c>
      <c r="L600" s="7" t="s">
        <v>121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6" t="s">
        <v>135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6" t="s">
        <v>136</v>
      </c>
      <c r="H601">
        <v>24.860318365473809</v>
      </c>
      <c r="L601" s="7" t="s">
        <v>122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6" t="s">
        <v>136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6" t="s">
        <v>137</v>
      </c>
      <c r="H602">
        <v>29.472665731931151</v>
      </c>
      <c r="L602" s="7" t="s">
        <v>123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6" t="s">
        <v>137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7" t="s">
        <v>124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7" t="s">
        <v>125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775" spans="3:4" x14ac:dyDescent="0.25">
      <c r="C775" s="11"/>
      <c r="D775" t="s">
        <v>6</v>
      </c>
    </row>
    <row r="776" spans="3:4" x14ac:dyDescent="0.25">
      <c r="C776" s="12"/>
      <c r="D776" t="s">
        <v>172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abSelected="1" topLeftCell="A252" workbookViewId="0">
      <selection activeCell="A258" sqref="A258:N363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5" t="s">
        <v>18</v>
      </c>
      <c r="B260">
        <v>19.53125</v>
      </c>
      <c r="C260">
        <v>27.795549183289221</v>
      </c>
      <c r="D260">
        <v>32.2265625</v>
      </c>
      <c r="E260">
        <v>37.109375</v>
      </c>
      <c r="J260" s="5" t="s">
        <v>15</v>
      </c>
      <c r="K260">
        <v>1.166666666666667</v>
      </c>
      <c r="L260">
        <v>0.22828953093799939</v>
      </c>
      <c r="M260">
        <v>0.8</v>
      </c>
      <c r="N260">
        <v>1.4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5" t="s">
        <v>28</v>
      </c>
      <c r="B261">
        <v>19.53125</v>
      </c>
      <c r="C261">
        <v>-125.43529185910801</v>
      </c>
      <c r="D261">
        <v>30.2734375</v>
      </c>
      <c r="E261">
        <v>36.1328125</v>
      </c>
      <c r="J261" s="5" t="s">
        <v>99</v>
      </c>
      <c r="K261">
        <v>3.3333333333333333E-2</v>
      </c>
      <c r="L261">
        <v>-3.762752756850301</v>
      </c>
      <c r="M261">
        <v>0.16666666666666671</v>
      </c>
      <c r="N261">
        <v>1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5" t="s">
        <v>21</v>
      </c>
      <c r="B262">
        <v>33.203125</v>
      </c>
      <c r="C262">
        <v>92.464953966746592</v>
      </c>
      <c r="D262">
        <v>150.390625</v>
      </c>
      <c r="E262">
        <v>240.234375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5" t="s">
        <v>29</v>
      </c>
      <c r="B263">
        <v>35.15625</v>
      </c>
      <c r="C263">
        <v>92.236859027105723</v>
      </c>
      <c r="D263">
        <v>153.3203125</v>
      </c>
      <c r="E263">
        <v>229.4921875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5" t="s">
        <v>24</v>
      </c>
      <c r="B264">
        <v>56.640625</v>
      </c>
      <c r="C264">
        <v>118.7110229752315</v>
      </c>
      <c r="D264">
        <v>208.984375</v>
      </c>
      <c r="E264">
        <v>307.6171875</v>
      </c>
    </row>
    <row r="265" spans="1:25" x14ac:dyDescent="0.25">
      <c r="A265" s="5" t="s">
        <v>31</v>
      </c>
      <c r="B265">
        <v>37.109375</v>
      </c>
      <c r="C265">
        <v>79.145672651273287</v>
      </c>
      <c r="D265">
        <v>110.3515625</v>
      </c>
      <c r="E265">
        <v>205.078125</v>
      </c>
    </row>
    <row r="266" spans="1:25" x14ac:dyDescent="0.25">
      <c r="A266" s="5" t="s">
        <v>27</v>
      </c>
      <c r="B266">
        <v>57.6171875</v>
      </c>
      <c r="C266">
        <v>105.45643619486771</v>
      </c>
      <c r="D266">
        <v>190.4296875</v>
      </c>
      <c r="E266">
        <v>293.9453125</v>
      </c>
    </row>
    <row r="267" spans="1:25" x14ac:dyDescent="0.25">
      <c r="A267" s="5" t="s">
        <v>32</v>
      </c>
      <c r="B267">
        <v>59.5703125</v>
      </c>
      <c r="C267">
        <v>92.560046924478556</v>
      </c>
      <c r="D267">
        <v>147.4609375</v>
      </c>
      <c r="E267">
        <v>241.2109375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20.5078125</v>
      </c>
      <c r="C272">
        <v>26.37802091004118</v>
      </c>
      <c r="D272">
        <v>32.2265625</v>
      </c>
      <c r="E272">
        <v>37.109375</v>
      </c>
      <c r="J272" s="5" t="s">
        <v>15</v>
      </c>
      <c r="K272">
        <v>0.16666666666666671</v>
      </c>
      <c r="L272">
        <v>0.20181288283324611</v>
      </c>
      <c r="M272">
        <v>0.33333333333333331</v>
      </c>
      <c r="N272">
        <v>0.5</v>
      </c>
    </row>
    <row r="273" spans="1:14" x14ac:dyDescent="0.25">
      <c r="A273" s="5" t="s">
        <v>28</v>
      </c>
      <c r="B273">
        <v>18.5546875</v>
      </c>
      <c r="C273">
        <v>43.214348760211358</v>
      </c>
      <c r="D273">
        <v>33.203125</v>
      </c>
      <c r="E273">
        <v>107.421875</v>
      </c>
      <c r="J273" s="5" t="s">
        <v>99</v>
      </c>
      <c r="K273">
        <v>0.16666666666666671</v>
      </c>
      <c r="L273">
        <v>0.33006890183905518</v>
      </c>
      <c r="M273">
        <v>0.5</v>
      </c>
      <c r="N273">
        <v>0.5</v>
      </c>
    </row>
    <row r="274" spans="1:14" x14ac:dyDescent="0.25">
      <c r="A274" s="5" t="s">
        <v>21</v>
      </c>
      <c r="B274">
        <v>41.015625</v>
      </c>
      <c r="C274">
        <v>101.2326202814135</v>
      </c>
      <c r="D274">
        <v>175.78125</v>
      </c>
      <c r="E274">
        <v>250.9765625</v>
      </c>
    </row>
    <row r="275" spans="1:14" x14ac:dyDescent="0.25">
      <c r="A275" s="5" t="s">
        <v>29</v>
      </c>
      <c r="B275">
        <v>66.40625</v>
      </c>
      <c r="C275">
        <v>88.602298745176142</v>
      </c>
      <c r="D275">
        <v>133.7890625</v>
      </c>
      <c r="E275">
        <v>304.6875</v>
      </c>
    </row>
    <row r="276" spans="1:14" x14ac:dyDescent="0.25">
      <c r="A276" s="5" t="s">
        <v>24</v>
      </c>
      <c r="B276">
        <v>97.65625</v>
      </c>
      <c r="C276">
        <v>116.7027470687829</v>
      </c>
      <c r="D276">
        <v>203.125</v>
      </c>
      <c r="E276">
        <v>290.0390625</v>
      </c>
    </row>
    <row r="277" spans="1:14" x14ac:dyDescent="0.25">
      <c r="A277" s="5" t="s">
        <v>31</v>
      </c>
      <c r="B277">
        <v>40.0390625</v>
      </c>
      <c r="C277">
        <v>79.976673085074651</v>
      </c>
      <c r="D277">
        <v>117.1875</v>
      </c>
      <c r="E277">
        <v>201.171875</v>
      </c>
    </row>
    <row r="278" spans="1:14" x14ac:dyDescent="0.25">
      <c r="A278" s="5" t="s">
        <v>27</v>
      </c>
      <c r="B278">
        <v>20.5078125</v>
      </c>
      <c r="C278">
        <v>107.2455989288911</v>
      </c>
      <c r="D278">
        <v>195.3125</v>
      </c>
      <c r="E278">
        <v>284.1796875</v>
      </c>
    </row>
    <row r="279" spans="1:14" x14ac:dyDescent="0.25">
      <c r="A279" s="5" t="s">
        <v>32</v>
      </c>
      <c r="B279">
        <v>18.5546875</v>
      </c>
      <c r="C279">
        <v>82.440077079410997</v>
      </c>
      <c r="D279">
        <v>130.859375</v>
      </c>
      <c r="E279">
        <v>242.1875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19.53125</v>
      </c>
      <c r="C284">
        <v>30.34298999578936</v>
      </c>
      <c r="D284">
        <v>31.25</v>
      </c>
      <c r="E284">
        <v>39.0625</v>
      </c>
      <c r="J284" s="5" t="s">
        <v>15</v>
      </c>
      <c r="K284">
        <v>0.2</v>
      </c>
      <c r="L284">
        <v>-0.15462673094165999</v>
      </c>
      <c r="M284">
        <v>0.60000000000000009</v>
      </c>
      <c r="N284">
        <v>0.8</v>
      </c>
    </row>
    <row r="285" spans="1:14" x14ac:dyDescent="0.25">
      <c r="A285" s="5" t="s">
        <v>28</v>
      </c>
      <c r="B285">
        <v>19.53125</v>
      </c>
      <c r="C285">
        <v>82.867431796805704</v>
      </c>
      <c r="D285">
        <v>63.4765625</v>
      </c>
      <c r="E285">
        <v>263.671875</v>
      </c>
      <c r="J285" s="5" t="s">
        <v>99</v>
      </c>
      <c r="K285">
        <v>0.2</v>
      </c>
      <c r="L285">
        <v>-0.13716764733199599</v>
      </c>
      <c r="M285">
        <v>0.60000000000000009</v>
      </c>
      <c r="N285">
        <v>0.8</v>
      </c>
    </row>
    <row r="286" spans="1:14" x14ac:dyDescent="0.25">
      <c r="A286" s="5" t="s">
        <v>21</v>
      </c>
      <c r="B286">
        <v>41.015625</v>
      </c>
      <c r="C286">
        <v>102.09435974273801</v>
      </c>
      <c r="D286">
        <v>127.9296875</v>
      </c>
      <c r="E286">
        <v>205.078125</v>
      </c>
    </row>
    <row r="287" spans="1:14" x14ac:dyDescent="0.25">
      <c r="A287" s="5" t="s">
        <v>29</v>
      </c>
      <c r="B287">
        <v>36.1328125</v>
      </c>
      <c r="C287">
        <v>58.535113826240959</v>
      </c>
      <c r="D287">
        <v>91.796875</v>
      </c>
      <c r="E287">
        <v>115.234375</v>
      </c>
    </row>
    <row r="288" spans="1:14" x14ac:dyDescent="0.25">
      <c r="A288" s="5" t="s">
        <v>24</v>
      </c>
      <c r="B288">
        <v>55.6640625</v>
      </c>
      <c r="C288">
        <v>107.76604391881141</v>
      </c>
      <c r="D288">
        <v>125.9765625</v>
      </c>
      <c r="E288">
        <v>242.1875</v>
      </c>
    </row>
    <row r="289" spans="1:14" x14ac:dyDescent="0.25">
      <c r="A289" s="5" t="s">
        <v>31</v>
      </c>
      <c r="B289">
        <v>77.1484375</v>
      </c>
      <c r="C289">
        <v>103.4243814543771</v>
      </c>
      <c r="D289">
        <v>167.96875</v>
      </c>
      <c r="E289">
        <v>230.46875</v>
      </c>
    </row>
    <row r="290" spans="1:14" x14ac:dyDescent="0.25">
      <c r="A290" s="5" t="s">
        <v>27</v>
      </c>
      <c r="B290">
        <v>101.5625</v>
      </c>
      <c r="C290">
        <v>100.49991570677361</v>
      </c>
      <c r="D290">
        <v>156.25</v>
      </c>
      <c r="E290">
        <v>253.90625</v>
      </c>
    </row>
    <row r="291" spans="1:14" x14ac:dyDescent="0.25">
      <c r="A291" s="5" t="s">
        <v>32</v>
      </c>
      <c r="B291">
        <v>50.78125</v>
      </c>
      <c r="C291">
        <v>96.703321518308542</v>
      </c>
      <c r="D291">
        <v>144.53125</v>
      </c>
      <c r="E291">
        <v>212.890625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18.5546875</v>
      </c>
      <c r="C296">
        <v>26.015983919107349</v>
      </c>
      <c r="D296">
        <v>31.25</v>
      </c>
      <c r="E296">
        <v>37.109375</v>
      </c>
      <c r="J296" s="5" t="s">
        <v>15</v>
      </c>
      <c r="K296">
        <v>0.05</v>
      </c>
      <c r="L296">
        <v>0.35632905402957948</v>
      </c>
      <c r="M296">
        <v>0.15</v>
      </c>
      <c r="N296">
        <v>0.70000000000000007</v>
      </c>
    </row>
    <row r="297" spans="1:14" x14ac:dyDescent="0.25">
      <c r="A297" s="5" t="s">
        <v>28</v>
      </c>
      <c r="B297">
        <v>18.5546875</v>
      </c>
      <c r="C297">
        <v>54.09147513250921</v>
      </c>
      <c r="D297">
        <v>33.203125</v>
      </c>
      <c r="E297">
        <v>118.1640625</v>
      </c>
      <c r="J297" s="5" t="s">
        <v>99</v>
      </c>
      <c r="K297">
        <v>0.1</v>
      </c>
      <c r="L297">
        <v>0.62471639964447256</v>
      </c>
      <c r="M297">
        <v>0.45</v>
      </c>
      <c r="N297">
        <v>0.85000000000000009</v>
      </c>
    </row>
    <row r="298" spans="1:14" x14ac:dyDescent="0.25">
      <c r="A298" s="5" t="s">
        <v>21</v>
      </c>
      <c r="B298">
        <v>48.828125</v>
      </c>
      <c r="C298">
        <v>85.125499182089015</v>
      </c>
      <c r="D298">
        <v>129.8828125</v>
      </c>
      <c r="E298">
        <v>203.125</v>
      </c>
    </row>
    <row r="299" spans="1:14" x14ac:dyDescent="0.25">
      <c r="A299" s="5" t="s">
        <v>29</v>
      </c>
      <c r="B299">
        <v>38.0859375</v>
      </c>
      <c r="C299">
        <v>62.568388272348862</v>
      </c>
      <c r="D299">
        <v>90.8203125</v>
      </c>
      <c r="E299">
        <v>122.0703125</v>
      </c>
    </row>
    <row r="300" spans="1:14" x14ac:dyDescent="0.25">
      <c r="A300" s="5" t="s">
        <v>24</v>
      </c>
      <c r="B300">
        <v>70.3125</v>
      </c>
      <c r="C300">
        <v>112.6667328438683</v>
      </c>
      <c r="D300">
        <v>160.15625</v>
      </c>
      <c r="E300">
        <v>235.3515625</v>
      </c>
    </row>
    <row r="301" spans="1:14" x14ac:dyDescent="0.25">
      <c r="A301" s="5" t="s">
        <v>31</v>
      </c>
      <c r="B301">
        <v>52.734375</v>
      </c>
      <c r="C301">
        <v>101.16300616813631</v>
      </c>
      <c r="D301">
        <v>154.296875</v>
      </c>
      <c r="E301">
        <v>219.7265625</v>
      </c>
    </row>
    <row r="302" spans="1:14" x14ac:dyDescent="0.25">
      <c r="A302" s="5" t="s">
        <v>27</v>
      </c>
      <c r="B302">
        <v>41.015625</v>
      </c>
      <c r="C302">
        <v>112.51098929113149</v>
      </c>
      <c r="D302">
        <v>126.953125</v>
      </c>
      <c r="E302">
        <v>246.09375</v>
      </c>
    </row>
    <row r="303" spans="1:14" x14ac:dyDescent="0.25">
      <c r="A303" s="5" t="s">
        <v>32</v>
      </c>
      <c r="B303">
        <v>133.7890625</v>
      </c>
      <c r="C303">
        <v>113.59434488674481</v>
      </c>
      <c r="D303">
        <v>140.625</v>
      </c>
      <c r="E303">
        <v>264.6484375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18.5546875</v>
      </c>
      <c r="C308">
        <v>30.60467570953988</v>
      </c>
      <c r="D308">
        <v>34.1796875</v>
      </c>
      <c r="E308">
        <v>79.1015625</v>
      </c>
      <c r="J308" s="5" t="s">
        <v>15</v>
      </c>
      <c r="K308">
        <v>0.36666666666666659</v>
      </c>
      <c r="L308">
        <v>-2.677657260388381</v>
      </c>
      <c r="M308">
        <v>0.43333333333333329</v>
      </c>
      <c r="N308">
        <v>1.3</v>
      </c>
    </row>
    <row r="309" spans="1:14" x14ac:dyDescent="0.25">
      <c r="A309" s="5" t="s">
        <v>28</v>
      </c>
      <c r="B309">
        <v>20.5078125</v>
      </c>
      <c r="C309">
        <v>29.478260249122169</v>
      </c>
      <c r="D309">
        <v>62.5</v>
      </c>
      <c r="E309">
        <v>98.6328125</v>
      </c>
      <c r="J309" s="5" t="s">
        <v>99</v>
      </c>
      <c r="K309">
        <v>6.6666666666666666E-2</v>
      </c>
      <c r="L309">
        <v>-4.3619200688295674</v>
      </c>
      <c r="M309">
        <v>0.33333333333333331</v>
      </c>
      <c r="N309">
        <v>1</v>
      </c>
    </row>
    <row r="310" spans="1:14" x14ac:dyDescent="0.25">
      <c r="A310" s="5" t="s">
        <v>21</v>
      </c>
      <c r="B310">
        <v>35.15625</v>
      </c>
      <c r="C310">
        <v>70.588459310670856</v>
      </c>
      <c r="D310">
        <v>109.375</v>
      </c>
      <c r="E310">
        <v>158.203125</v>
      </c>
    </row>
    <row r="311" spans="1:14" x14ac:dyDescent="0.25">
      <c r="A311" s="5" t="s">
        <v>29</v>
      </c>
      <c r="B311">
        <v>61.5234375</v>
      </c>
      <c r="C311">
        <v>78.905248652915134</v>
      </c>
      <c r="D311">
        <v>116.2109375</v>
      </c>
      <c r="E311">
        <v>170.8984375</v>
      </c>
    </row>
    <row r="312" spans="1:14" x14ac:dyDescent="0.25">
      <c r="A312" s="5" t="s">
        <v>24</v>
      </c>
      <c r="B312">
        <v>39.0625</v>
      </c>
      <c r="C312">
        <v>75.17803048790276</v>
      </c>
      <c r="D312">
        <v>102.5390625</v>
      </c>
      <c r="E312">
        <v>153.3203125</v>
      </c>
    </row>
    <row r="313" spans="1:14" x14ac:dyDescent="0.25">
      <c r="A313" s="5" t="s">
        <v>31</v>
      </c>
      <c r="B313">
        <v>58.59375</v>
      </c>
      <c r="C313">
        <v>65.966616673500042</v>
      </c>
      <c r="D313">
        <v>86.9140625</v>
      </c>
      <c r="E313">
        <v>134.765625</v>
      </c>
    </row>
    <row r="314" spans="1:14" x14ac:dyDescent="0.25">
      <c r="A314" s="5" t="s">
        <v>27</v>
      </c>
      <c r="B314">
        <v>59.5703125</v>
      </c>
      <c r="C314">
        <v>86.0907832570377</v>
      </c>
      <c r="D314">
        <v>120.1171875</v>
      </c>
      <c r="E314">
        <v>223.6328125</v>
      </c>
    </row>
    <row r="315" spans="1:14" x14ac:dyDescent="0.25">
      <c r="A315" s="5" t="s">
        <v>32</v>
      </c>
      <c r="B315">
        <v>57.6171875</v>
      </c>
      <c r="C315">
        <v>87.217731843575621</v>
      </c>
      <c r="D315">
        <v>131.8359375</v>
      </c>
      <c r="E315">
        <v>195.3125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26.342829228776679</v>
      </c>
      <c r="D320">
        <v>31.25</v>
      </c>
      <c r="E320">
        <v>37.109375</v>
      </c>
      <c r="J320" s="5" t="s">
        <v>15</v>
      </c>
      <c r="K320">
        <v>3.3333333333333333E-2</v>
      </c>
      <c r="L320">
        <v>0.5780849784670703</v>
      </c>
      <c r="M320">
        <v>0.2</v>
      </c>
      <c r="N320">
        <v>0.33333333333333331</v>
      </c>
    </row>
    <row r="321" spans="1:14" x14ac:dyDescent="0.25">
      <c r="A321" s="5" t="s">
        <v>28</v>
      </c>
      <c r="B321">
        <v>19.53125</v>
      </c>
      <c r="C321">
        <v>-24.713966071868558</v>
      </c>
      <c r="D321">
        <v>31.25</v>
      </c>
      <c r="E321">
        <v>71.2890625</v>
      </c>
      <c r="J321" s="5" t="s">
        <v>99</v>
      </c>
      <c r="K321">
        <v>3.3333333333333333E-2</v>
      </c>
      <c r="L321">
        <v>1.9495515942365309</v>
      </c>
      <c r="M321">
        <v>0.2</v>
      </c>
      <c r="N321">
        <v>0.33333333333333331</v>
      </c>
    </row>
    <row r="322" spans="1:14" x14ac:dyDescent="0.25">
      <c r="A322" s="5" t="s">
        <v>21</v>
      </c>
      <c r="B322">
        <v>29.296875</v>
      </c>
      <c r="C322">
        <v>82.567470509839026</v>
      </c>
      <c r="D322">
        <v>143.5546875</v>
      </c>
      <c r="E322">
        <v>238.28125</v>
      </c>
    </row>
    <row r="323" spans="1:14" x14ac:dyDescent="0.25">
      <c r="A323" s="5" t="s">
        <v>29</v>
      </c>
      <c r="B323">
        <v>46.875</v>
      </c>
      <c r="C323">
        <v>55.785403761590217</v>
      </c>
      <c r="D323">
        <v>113.28125</v>
      </c>
      <c r="E323">
        <v>190.4296875</v>
      </c>
    </row>
    <row r="324" spans="1:14" x14ac:dyDescent="0.25">
      <c r="A324" s="5" t="s">
        <v>24</v>
      </c>
      <c r="B324">
        <v>45.8984375</v>
      </c>
      <c r="C324">
        <v>112.57656134726069</v>
      </c>
      <c r="D324">
        <v>203.125</v>
      </c>
      <c r="E324">
        <v>290.0390625</v>
      </c>
    </row>
    <row r="325" spans="1:14" x14ac:dyDescent="0.25">
      <c r="A325" s="5" t="s">
        <v>31</v>
      </c>
      <c r="B325">
        <v>43.9453125</v>
      </c>
      <c r="C325">
        <v>83.627789804968742</v>
      </c>
      <c r="D325">
        <v>128.90625</v>
      </c>
      <c r="E325">
        <v>229.4921875</v>
      </c>
    </row>
    <row r="326" spans="1:14" x14ac:dyDescent="0.25">
      <c r="A326" s="5" t="s">
        <v>27</v>
      </c>
      <c r="B326">
        <v>18.5546875</v>
      </c>
      <c r="C326">
        <v>96.613432044493209</v>
      </c>
      <c r="D326">
        <v>180.6640625</v>
      </c>
      <c r="E326">
        <v>268.5546875</v>
      </c>
    </row>
    <row r="327" spans="1:14" x14ac:dyDescent="0.25">
      <c r="A327" s="5" t="s">
        <v>32</v>
      </c>
      <c r="B327">
        <v>18.5546875</v>
      </c>
      <c r="C327">
        <v>61.719976332425759</v>
      </c>
      <c r="D327">
        <v>123.046875</v>
      </c>
      <c r="E327">
        <v>214.84375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20.5078125</v>
      </c>
      <c r="C332">
        <v>30.83692337067896</v>
      </c>
      <c r="D332">
        <v>32.2265625</v>
      </c>
      <c r="E332">
        <v>71.2890625</v>
      </c>
      <c r="J332" s="5" t="s">
        <v>15</v>
      </c>
      <c r="K332">
        <v>0.2</v>
      </c>
      <c r="L332">
        <v>0.84195497786499085</v>
      </c>
      <c r="M332">
        <v>0.5</v>
      </c>
      <c r="N332">
        <v>0.9</v>
      </c>
    </row>
    <row r="333" spans="1:14" x14ac:dyDescent="0.25">
      <c r="A333" s="5" t="s">
        <v>28</v>
      </c>
      <c r="B333">
        <v>20.5078125</v>
      </c>
      <c r="C333">
        <v>-10.5345254726634</v>
      </c>
      <c r="D333">
        <v>31.25</v>
      </c>
      <c r="E333">
        <v>95.703125</v>
      </c>
      <c r="J333" s="5" t="s">
        <v>99</v>
      </c>
      <c r="K333">
        <v>0.1</v>
      </c>
      <c r="L333">
        <v>0.17943340396045149</v>
      </c>
      <c r="M333">
        <v>0.4</v>
      </c>
      <c r="N333">
        <v>0.4</v>
      </c>
    </row>
    <row r="334" spans="1:14" x14ac:dyDescent="0.25">
      <c r="A334" s="5" t="s">
        <v>21</v>
      </c>
      <c r="B334">
        <v>36.1328125</v>
      </c>
      <c r="C334">
        <v>75.304353283538617</v>
      </c>
      <c r="D334">
        <v>125.9765625</v>
      </c>
      <c r="E334">
        <v>185.546875</v>
      </c>
    </row>
    <row r="335" spans="1:14" x14ac:dyDescent="0.25">
      <c r="A335" s="5" t="s">
        <v>29</v>
      </c>
      <c r="B335">
        <v>36.1328125</v>
      </c>
      <c r="C335">
        <v>71.894420472658709</v>
      </c>
      <c r="D335">
        <v>109.375</v>
      </c>
      <c r="E335">
        <v>147.4609375</v>
      </c>
    </row>
    <row r="336" spans="1:14" x14ac:dyDescent="0.25">
      <c r="A336" s="5" t="s">
        <v>24</v>
      </c>
      <c r="B336">
        <v>61.5234375</v>
      </c>
      <c r="C336">
        <v>63.701867145159831</v>
      </c>
      <c r="D336">
        <v>95.703125</v>
      </c>
      <c r="E336">
        <v>120.1171875</v>
      </c>
    </row>
    <row r="337" spans="1:14" x14ac:dyDescent="0.25">
      <c r="A337" s="5" t="s">
        <v>31</v>
      </c>
      <c r="B337">
        <v>39.0625</v>
      </c>
      <c r="C337">
        <v>94.183869016684639</v>
      </c>
      <c r="D337">
        <v>142.578125</v>
      </c>
      <c r="E337">
        <v>260.7421875</v>
      </c>
    </row>
    <row r="338" spans="1:14" x14ac:dyDescent="0.25">
      <c r="A338" s="5" t="s">
        <v>27</v>
      </c>
      <c r="B338">
        <v>58.59375</v>
      </c>
      <c r="C338">
        <v>74.421076690132466</v>
      </c>
      <c r="D338">
        <v>105.46875</v>
      </c>
      <c r="E338">
        <v>181.640625</v>
      </c>
    </row>
    <row r="339" spans="1:14" x14ac:dyDescent="0.25">
      <c r="A339" s="5" t="s">
        <v>32</v>
      </c>
      <c r="B339">
        <v>58.59375</v>
      </c>
      <c r="C339">
        <v>84.313160804882685</v>
      </c>
      <c r="D339">
        <v>132.8125</v>
      </c>
      <c r="E339">
        <v>221.6796875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27.68070281798397</v>
      </c>
      <c r="D344">
        <v>32.2265625</v>
      </c>
      <c r="E344">
        <v>38.0859375</v>
      </c>
      <c r="J344" s="5" t="s">
        <v>15</v>
      </c>
      <c r="K344">
        <v>0.1</v>
      </c>
      <c r="L344">
        <v>1.9222622967260059</v>
      </c>
      <c r="M344">
        <v>0.26666666666666672</v>
      </c>
      <c r="N344">
        <v>0.43333333333333329</v>
      </c>
    </row>
    <row r="345" spans="1:14" x14ac:dyDescent="0.25">
      <c r="A345" s="5" t="s">
        <v>28</v>
      </c>
      <c r="B345">
        <v>19.53125</v>
      </c>
      <c r="C345">
        <v>-154.17339928190509</v>
      </c>
      <c r="D345">
        <v>29.296875</v>
      </c>
      <c r="E345">
        <v>38.0859375</v>
      </c>
      <c r="J345" s="5" t="s">
        <v>99</v>
      </c>
      <c r="K345">
        <v>3.3333333333333333E-2</v>
      </c>
      <c r="L345">
        <v>-0.52805379867958979</v>
      </c>
      <c r="M345">
        <v>0.2</v>
      </c>
      <c r="N345">
        <v>0.43333333333333329</v>
      </c>
    </row>
    <row r="346" spans="1:14" x14ac:dyDescent="0.25">
      <c r="A346" s="5" t="s">
        <v>21</v>
      </c>
      <c r="B346">
        <v>36.1328125</v>
      </c>
      <c r="C346">
        <v>78.784283494886054</v>
      </c>
      <c r="D346">
        <v>151.3671875</v>
      </c>
      <c r="E346">
        <v>229.4921875</v>
      </c>
    </row>
    <row r="347" spans="1:14" x14ac:dyDescent="0.25">
      <c r="A347" s="5" t="s">
        <v>29</v>
      </c>
      <c r="B347">
        <v>36.1328125</v>
      </c>
      <c r="C347">
        <v>73.200259429886685</v>
      </c>
      <c r="D347">
        <v>110.3515625</v>
      </c>
      <c r="E347">
        <v>163.0859375</v>
      </c>
    </row>
    <row r="348" spans="1:14" x14ac:dyDescent="0.25">
      <c r="A348" s="5" t="s">
        <v>24</v>
      </c>
      <c r="B348">
        <v>36.1328125</v>
      </c>
      <c r="C348">
        <v>73.139539027036761</v>
      </c>
      <c r="D348">
        <v>104.4921875</v>
      </c>
      <c r="E348">
        <v>145.5078125</v>
      </c>
    </row>
    <row r="349" spans="1:14" x14ac:dyDescent="0.25">
      <c r="A349" s="5" t="s">
        <v>31</v>
      </c>
      <c r="B349">
        <v>74.21875</v>
      </c>
      <c r="C349">
        <v>117.43654204271471</v>
      </c>
      <c r="D349">
        <v>199.21875</v>
      </c>
      <c r="E349">
        <v>297.8515625</v>
      </c>
    </row>
    <row r="350" spans="1:14" x14ac:dyDescent="0.25">
      <c r="A350" s="5" t="s">
        <v>27</v>
      </c>
      <c r="B350">
        <v>36.1328125</v>
      </c>
      <c r="C350">
        <v>82.033914334820224</v>
      </c>
      <c r="D350">
        <v>121.09375</v>
      </c>
      <c r="E350">
        <v>203.125</v>
      </c>
    </row>
    <row r="351" spans="1:14" x14ac:dyDescent="0.25">
      <c r="A351" s="5" t="s">
        <v>32</v>
      </c>
      <c r="B351">
        <v>82.03125</v>
      </c>
      <c r="C351">
        <v>108.86586857597661</v>
      </c>
      <c r="D351">
        <v>169.921875</v>
      </c>
      <c r="E351">
        <v>301.7578125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21.484375</v>
      </c>
      <c r="C356">
        <v>28.75898582920269</v>
      </c>
      <c r="D356">
        <v>32.2265625</v>
      </c>
      <c r="E356">
        <v>40.0390625</v>
      </c>
      <c r="J356" s="5" t="s">
        <v>15</v>
      </c>
      <c r="K356">
        <v>0.125</v>
      </c>
      <c r="L356">
        <v>1.0962215795714241</v>
      </c>
      <c r="M356">
        <v>0.41666666666666657</v>
      </c>
      <c r="N356">
        <v>1.458333333333333</v>
      </c>
    </row>
    <row r="357" spans="1:14" x14ac:dyDescent="0.25">
      <c r="A357" s="5" t="s">
        <v>28</v>
      </c>
      <c r="B357">
        <v>16.6015625</v>
      </c>
      <c r="C357">
        <v>47.408131434959692</v>
      </c>
      <c r="D357">
        <v>35.15625</v>
      </c>
      <c r="E357">
        <v>115.234375</v>
      </c>
      <c r="J357" s="5" t="s">
        <v>99</v>
      </c>
      <c r="K357">
        <v>0.29166666666666657</v>
      </c>
      <c r="L357">
        <v>0.30865011315797408</v>
      </c>
      <c r="M357">
        <v>0.375</v>
      </c>
      <c r="N357">
        <v>0.83333333333333326</v>
      </c>
    </row>
    <row r="358" spans="1:14" x14ac:dyDescent="0.25">
      <c r="A358" s="5" t="s">
        <v>21</v>
      </c>
      <c r="B358">
        <v>37.109375</v>
      </c>
      <c r="C358">
        <v>78.788282161497136</v>
      </c>
      <c r="D358">
        <v>105.46875</v>
      </c>
      <c r="E358">
        <v>189.453125</v>
      </c>
    </row>
    <row r="359" spans="1:14" x14ac:dyDescent="0.25">
      <c r="A359" s="5" t="s">
        <v>29</v>
      </c>
      <c r="B359">
        <v>41.9921875</v>
      </c>
      <c r="C359">
        <v>65.854302874908342</v>
      </c>
      <c r="D359">
        <v>95.703125</v>
      </c>
      <c r="E359">
        <v>130.859375</v>
      </c>
    </row>
    <row r="360" spans="1:14" x14ac:dyDescent="0.25">
      <c r="A360" s="5" t="s">
        <v>24</v>
      </c>
      <c r="B360">
        <v>36.1328125</v>
      </c>
      <c r="C360">
        <v>118.52314074387969</v>
      </c>
      <c r="D360">
        <v>190.4296875</v>
      </c>
      <c r="E360">
        <v>301.7578125</v>
      </c>
    </row>
    <row r="361" spans="1:14" x14ac:dyDescent="0.25">
      <c r="A361" s="5" t="s">
        <v>31</v>
      </c>
      <c r="B361">
        <v>36.1328125</v>
      </c>
      <c r="C361">
        <v>79.511679737406126</v>
      </c>
      <c r="D361">
        <v>103.515625</v>
      </c>
      <c r="E361">
        <v>205.078125</v>
      </c>
    </row>
    <row r="362" spans="1:14" x14ac:dyDescent="0.25">
      <c r="A362" s="5" t="s">
        <v>27</v>
      </c>
      <c r="B362">
        <v>63.4765625</v>
      </c>
      <c r="C362">
        <v>105.5866779238638</v>
      </c>
      <c r="D362">
        <v>177.734375</v>
      </c>
      <c r="E362">
        <v>250.9765625</v>
      </c>
    </row>
    <row r="363" spans="1:14" x14ac:dyDescent="0.25">
      <c r="A363" s="5" t="s">
        <v>32</v>
      </c>
      <c r="B363">
        <v>85.9375</v>
      </c>
      <c r="C363">
        <v>94.437763172279801</v>
      </c>
      <c r="D363">
        <v>129.8828125</v>
      </c>
      <c r="E363">
        <v>247.0703125</v>
      </c>
    </row>
    <row r="372" spans="1:19" x14ac:dyDescent="0.25">
      <c r="A372" s="10"/>
      <c r="B372" s="20" t="s">
        <v>95</v>
      </c>
      <c r="C372" s="20"/>
      <c r="D372" s="21" t="s">
        <v>96</v>
      </c>
      <c r="E372" s="22"/>
      <c r="F372" s="21" t="s">
        <v>97</v>
      </c>
      <c r="G372" s="22"/>
      <c r="H372" s="20" t="s">
        <v>98</v>
      </c>
      <c r="I372" s="20"/>
      <c r="L372" t="s">
        <v>95</v>
      </c>
      <c r="N372" t="s">
        <v>96</v>
      </c>
      <c r="P372" t="s">
        <v>97</v>
      </c>
      <c r="R372" t="s">
        <v>98</v>
      </c>
    </row>
    <row r="373" spans="1:19" x14ac:dyDescent="0.25">
      <c r="A373" s="10"/>
      <c r="B373" s="10" t="s">
        <v>173</v>
      </c>
      <c r="C373" s="10" t="s">
        <v>174</v>
      </c>
      <c r="D373" s="13" t="s">
        <v>173</v>
      </c>
      <c r="E373" s="14" t="s">
        <v>174</v>
      </c>
      <c r="F373" s="13" t="s">
        <v>173</v>
      </c>
      <c r="G373" s="14" t="s">
        <v>174</v>
      </c>
      <c r="H373" s="10" t="s">
        <v>173</v>
      </c>
      <c r="I373" s="10" t="s">
        <v>174</v>
      </c>
      <c r="L373" t="s">
        <v>173</v>
      </c>
      <c r="M373" t="s">
        <v>174</v>
      </c>
      <c r="N373" t="s">
        <v>173</v>
      </c>
      <c r="O373" t="s">
        <v>174</v>
      </c>
      <c r="P373" t="s">
        <v>173</v>
      </c>
      <c r="Q373" t="s">
        <v>174</v>
      </c>
      <c r="R373" t="s">
        <v>173</v>
      </c>
      <c r="S373" t="s">
        <v>174</v>
      </c>
    </row>
    <row r="374" spans="1:19" x14ac:dyDescent="0.25">
      <c r="A374" s="10" t="s">
        <v>18</v>
      </c>
      <c r="B374">
        <f>AVERAGE(B260,B272,B284,B296,B308,B320,B332,B344,B356,)</f>
        <v>17.7734375</v>
      </c>
      <c r="C374">
        <f>STDEV(B260,B272,B284,B296,B308,B320,B332,B344,B356,)</f>
        <v>6.30872476321648</v>
      </c>
      <c r="D374" s="15">
        <f>AVERAGE(C260,C272,C284,C296,C308,C320,C332,C344,C356,)</f>
        <v>25.475666096440932</v>
      </c>
      <c r="E374" s="16">
        <f>STDEV(C260,C272,C284,C296,C308,C320,C332,C344,C356,)</f>
        <v>9.1325584621122875</v>
      </c>
      <c r="F374" s="15">
        <f>AVERAGE(D260,D272,D284,D296,D308,D320,D332,D344,D356,)</f>
        <v>28.90625</v>
      </c>
      <c r="G374" s="16">
        <f>STDEV(D260,D272,D284,D296,D308,D320,D332,D344,D356,)</f>
        <v>10.192493424109767</v>
      </c>
      <c r="H374">
        <f>AVERAGE(E260,E272,E284,E296,E308,E320,E332,E344,E356)</f>
        <v>46.223958333333336</v>
      </c>
      <c r="I374">
        <f>STDEV(E260,E272,E284,E296,E308,E320,E332,E344,E356)</f>
        <v>16.572815184059706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5.3262491169775945</v>
      </c>
      <c r="P374" s="1">
        <v>73.828125</v>
      </c>
      <c r="Q374">
        <v>11.474921039650379</v>
      </c>
      <c r="R374" s="1">
        <v>171.96180555555554</v>
      </c>
      <c r="S374">
        <v>24.837751537428012</v>
      </c>
    </row>
    <row r="375" spans="1:19" x14ac:dyDescent="0.25">
      <c r="A375" s="10" t="s">
        <v>28</v>
      </c>
      <c r="B375">
        <f t="shared" ref="B375:B381" si="0">AVERAGE(B261,B273,B285,B297,B309,B321,B333,B345,B357,)</f>
        <v>17.28515625</v>
      </c>
      <c r="C375">
        <f t="shared" ref="C375:C381" si="1">STDEV(B261,B273,B285,B297,B309,B321,B333,B345,B357,)</f>
        <v>6.1771813181695912</v>
      </c>
      <c r="D375" s="15">
        <f t="shared" ref="D375:D381" si="2">AVERAGE(C261,C273,C285,C297,C309,C321,C333,C345,C357,)</f>
        <v>-5.7797535311936921</v>
      </c>
      <c r="E375" s="16">
        <f t="shared" ref="E375:E381" si="3">STDEV(C261,C273,C285,C297,C309,C321,C333,C345,C357,)</f>
        <v>77.937316660311652</v>
      </c>
      <c r="F375" s="15">
        <f t="shared" ref="F375:F381" si="4">AVERAGE(D261,D273,D285,D297,D309,D321,D333,D345,D357,)</f>
        <v>34.9609375</v>
      </c>
      <c r="G375" s="16">
        <f t="shared" ref="G375:G381" si="5">STDEV(D261,D273,D285,D297,D309,D321,D333,D345,D357,)</f>
        <v>17.893581451499816</v>
      </c>
      <c r="H375">
        <f t="shared" ref="H375:H381" si="6">AVERAGE(E261,E273,E285,E297,E309,E321,E333,E345,E357)</f>
        <v>104.92621527777777</v>
      </c>
      <c r="I375">
        <f t="shared" ref="I375:I381" si="7">STDEV(E261,E273,E285,E297,E309,E321,E333,E345,E357)</f>
        <v>67.03002770491878</v>
      </c>
      <c r="K375" t="s">
        <v>28</v>
      </c>
      <c r="L375" s="1">
        <v>29.796006944444443</v>
      </c>
      <c r="M375">
        <v>2.8237876909012813</v>
      </c>
      <c r="N375">
        <v>48.263615532407911</v>
      </c>
      <c r="O375">
        <v>23.391535194321239</v>
      </c>
      <c r="P375" s="1">
        <v>96.245659722222229</v>
      </c>
      <c r="Q375">
        <v>32.448157671364555</v>
      </c>
      <c r="R375" s="1">
        <v>241.03732638888889</v>
      </c>
      <c r="S375">
        <v>57.976603791403029</v>
      </c>
    </row>
    <row r="376" spans="1:19" x14ac:dyDescent="0.25">
      <c r="A376" s="10" t="s">
        <v>21</v>
      </c>
      <c r="B376">
        <f t="shared" si="0"/>
        <v>33.7890625</v>
      </c>
      <c r="C376">
        <f t="shared" si="1"/>
        <v>12.981712063140122</v>
      </c>
      <c r="D376" s="15">
        <f t="shared" si="2"/>
        <v>76.695028193341869</v>
      </c>
      <c r="E376" s="16">
        <f t="shared" si="3"/>
        <v>28.928199730980356</v>
      </c>
      <c r="F376" s="15">
        <f t="shared" si="4"/>
        <v>121.97265625</v>
      </c>
      <c r="G376" s="16">
        <f t="shared" si="5"/>
        <v>47.673968024915531</v>
      </c>
      <c r="H376">
        <f t="shared" si="6"/>
        <v>211.15451388888889</v>
      </c>
      <c r="I376">
        <f t="shared" si="7"/>
        <v>30.691021881387474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11.342334239782623</v>
      </c>
      <c r="R376">
        <v>155.90277777777777</v>
      </c>
      <c r="S376">
        <v>24.546666791488715</v>
      </c>
    </row>
    <row r="377" spans="1:19" x14ac:dyDescent="0.25">
      <c r="A377" s="10" t="s">
        <v>29</v>
      </c>
      <c r="B377">
        <f t="shared" si="0"/>
        <v>39.84375</v>
      </c>
      <c r="C377">
        <f t="shared" si="1"/>
        <v>17.899502361443638</v>
      </c>
      <c r="D377" s="15">
        <f t="shared" si="2"/>
        <v>64.758229506283072</v>
      </c>
      <c r="E377" s="16">
        <f t="shared" si="3"/>
        <v>25.744060373319382</v>
      </c>
      <c r="F377" s="15">
        <f t="shared" si="4"/>
        <v>101.46484375</v>
      </c>
      <c r="G377" s="16">
        <f t="shared" si="5"/>
        <v>40.507271531197048</v>
      </c>
      <c r="H377">
        <f t="shared" si="6"/>
        <v>174.91319444444446</v>
      </c>
      <c r="I377">
        <f t="shared" si="7"/>
        <v>60.48274318322715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117.05729166666667</v>
      </c>
      <c r="Q377">
        <v>18.771096123631597</v>
      </c>
      <c r="R377">
        <v>212.45659722222223</v>
      </c>
      <c r="S377">
        <v>34.760656489923505</v>
      </c>
    </row>
    <row r="378" spans="1:19" x14ac:dyDescent="0.25">
      <c r="A378" s="10" t="s">
        <v>24</v>
      </c>
      <c r="B378" s="16">
        <f t="shared" si="0"/>
        <v>49.90234375</v>
      </c>
      <c r="C378" s="16">
        <f t="shared" si="1"/>
        <v>25.63339633413046</v>
      </c>
      <c r="D378" s="16">
        <f t="shared" si="2"/>
        <v>89.89656855579338</v>
      </c>
      <c r="E378" s="16">
        <f t="shared" si="3"/>
        <v>37.984637320396544</v>
      </c>
      <c r="F378" s="16">
        <f t="shared" si="4"/>
        <v>139.453125</v>
      </c>
      <c r="G378" s="16">
        <f t="shared" si="5"/>
        <v>66.748124266521216</v>
      </c>
      <c r="H378">
        <f t="shared" si="6"/>
        <v>231.77083333333334</v>
      </c>
      <c r="I378">
        <f t="shared" si="7"/>
        <v>73.845174122693606</v>
      </c>
      <c r="K378" t="s">
        <v>24</v>
      </c>
      <c r="L378">
        <v>47.873263888888886</v>
      </c>
      <c r="M378">
        <v>8.5109225635986281</v>
      </c>
      <c r="N378">
        <v>73.926936815039596</v>
      </c>
      <c r="O378">
        <v>15.142732268364417</v>
      </c>
      <c r="P378">
        <v>113.30295138888889</v>
      </c>
      <c r="Q378">
        <v>26.197814738970873</v>
      </c>
      <c r="R378">
        <v>193.31597222222223</v>
      </c>
      <c r="S378">
        <v>51.992097417146901</v>
      </c>
    </row>
    <row r="379" spans="1:19" x14ac:dyDescent="0.25">
      <c r="A379" s="10" t="s">
        <v>31</v>
      </c>
      <c r="B379" s="16">
        <f t="shared" si="0"/>
        <v>45.8984375</v>
      </c>
      <c r="C379" s="16">
        <f t="shared" si="1"/>
        <v>21.986516654646199</v>
      </c>
      <c r="D379" s="16">
        <f t="shared" si="2"/>
        <v>80.443623063413554</v>
      </c>
      <c r="E379" s="16">
        <f t="shared" si="3"/>
        <v>31.986714021896564</v>
      </c>
      <c r="F379" s="16">
        <f t="shared" si="4"/>
        <v>121.09375</v>
      </c>
      <c r="G379" s="16">
        <f t="shared" si="5"/>
        <v>53.95207077858776</v>
      </c>
      <c r="H379">
        <f t="shared" si="6"/>
        <v>220.48611111111111</v>
      </c>
      <c r="I379">
        <f t="shared" si="7"/>
        <v>44.697815505510164</v>
      </c>
      <c r="K379" t="s">
        <v>31</v>
      </c>
      <c r="L379">
        <v>47.200520833333336</v>
      </c>
      <c r="M379">
        <v>7.8878205102768248</v>
      </c>
      <c r="N379">
        <v>75.395069719873447</v>
      </c>
      <c r="O379">
        <v>29.015962990465589</v>
      </c>
      <c r="P379">
        <v>142.79513888888889</v>
      </c>
      <c r="Q379">
        <v>42.662979483229954</v>
      </c>
      <c r="R379">
        <v>232.63888888888889</v>
      </c>
      <c r="S379">
        <v>67.264136636246974</v>
      </c>
    </row>
    <row r="380" spans="1:19" x14ac:dyDescent="0.25">
      <c r="A380" s="10" t="s">
        <v>27</v>
      </c>
      <c r="B380" s="16">
        <f t="shared" si="0"/>
        <v>45.703125</v>
      </c>
      <c r="C380" s="16">
        <f t="shared" si="1"/>
        <v>28.888208756224902</v>
      </c>
      <c r="D380" s="16">
        <f t="shared" si="2"/>
        <v>87.045882437201129</v>
      </c>
      <c r="E380" s="16">
        <f t="shared" si="3"/>
        <v>32.954787588791291</v>
      </c>
      <c r="F380" s="16">
        <f t="shared" si="4"/>
        <v>137.40234375</v>
      </c>
      <c r="G380" s="16">
        <f t="shared" si="5"/>
        <v>58.301953549422649</v>
      </c>
      <c r="H380">
        <f t="shared" si="6"/>
        <v>245.1171875</v>
      </c>
      <c r="I380">
        <f t="shared" si="7"/>
        <v>36.786734769213602</v>
      </c>
      <c r="K380" t="s">
        <v>27</v>
      </c>
      <c r="L380">
        <v>40.934244791666664</v>
      </c>
      <c r="M380">
        <v>10.191226301143457</v>
      </c>
      <c r="N380">
        <v>70.592612928566069</v>
      </c>
      <c r="O380">
        <v>17.4923463024524</v>
      </c>
      <c r="P380">
        <v>118.76989293981481</v>
      </c>
      <c r="Q380">
        <v>31.166763479097966</v>
      </c>
      <c r="R380">
        <v>207.24826388888889</v>
      </c>
      <c r="S380">
        <v>57.116703711851002</v>
      </c>
    </row>
    <row r="381" spans="1:19" x14ac:dyDescent="0.25">
      <c r="A381" s="10" t="s">
        <v>32</v>
      </c>
      <c r="B381" s="16">
        <f t="shared" si="0"/>
        <v>56.54296875</v>
      </c>
      <c r="C381" s="16">
        <f t="shared" si="1"/>
        <v>38.889727507737632</v>
      </c>
      <c r="D381" s="16">
        <f t="shared" si="2"/>
        <v>82.185229113808333</v>
      </c>
      <c r="E381" s="16">
        <f t="shared" si="3"/>
        <v>32.266396518600125</v>
      </c>
      <c r="F381" s="16">
        <f t="shared" si="4"/>
        <v>125.09765625</v>
      </c>
      <c r="G381" s="16">
        <f t="shared" si="5"/>
        <v>45.877539383965441</v>
      </c>
      <c r="H381">
        <f t="shared" si="6"/>
        <v>237.95572916666666</v>
      </c>
      <c r="I381">
        <f t="shared" si="7"/>
        <v>31.899380802853663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10.785311316407173</v>
      </c>
      <c r="P381">
        <v>132.46527777777777</v>
      </c>
      <c r="Q381">
        <v>30.535624004766316</v>
      </c>
      <c r="R381">
        <v>232.57378472222223</v>
      </c>
      <c r="S381">
        <v>59.915096115588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2.840378110711093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3.1746396017713958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3.87129181584694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3.78935366989381</v>
      </c>
      <c r="D395">
        <v>5.859375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7.0356552837766184</v>
      </c>
      <c r="D396">
        <v>7.8125</v>
      </c>
      <c r="E396">
        <v>9.765625</v>
      </c>
    </row>
    <row r="397" spans="1:5" x14ac:dyDescent="0.25">
      <c r="A397" s="5" t="s">
        <v>31</v>
      </c>
      <c r="B397">
        <v>0.9765625</v>
      </c>
      <c r="C397">
        <v>4.200521099798288</v>
      </c>
      <c r="D397">
        <v>5.859375</v>
      </c>
      <c r="E397">
        <v>7.8125</v>
      </c>
    </row>
    <row r="398" spans="1:5" x14ac:dyDescent="0.25">
      <c r="A398" s="5" t="s">
        <v>27</v>
      </c>
      <c r="B398">
        <v>0.9765625</v>
      </c>
      <c r="C398">
        <v>4.2375378928526013</v>
      </c>
      <c r="D398">
        <v>6.8359375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3.2599608960303099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167.52558048056241</v>
      </c>
      <c r="L409" s="7" t="s">
        <v>114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6" t="s">
        <v>114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6" t="s">
        <v>115</v>
      </c>
      <c r="H410">
        <v>136.77453519200029</v>
      </c>
      <c r="L410" s="7" t="s">
        <v>115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6" t="s">
        <v>115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6" t="s">
        <v>116</v>
      </c>
      <c r="H411">
        <v>151.13067031999611</v>
      </c>
      <c r="L411" s="7" t="s">
        <v>116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6" t="s">
        <v>116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6" t="s">
        <v>117</v>
      </c>
      <c r="H412">
        <v>150.6474469703326</v>
      </c>
      <c r="L412" s="7" t="s">
        <v>117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6" t="s">
        <v>117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6" t="s">
        <v>118</v>
      </c>
      <c r="H413">
        <v>196.78271294287271</v>
      </c>
      <c r="L413" s="7" t="s">
        <v>118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6" t="s">
        <v>118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6" t="s">
        <v>119</v>
      </c>
      <c r="H414">
        <v>286.5780939008946</v>
      </c>
      <c r="L414" s="7" t="s">
        <v>119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6" t="s">
        <v>119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6" t="s">
        <v>120</v>
      </c>
      <c r="H415">
        <v>184.78575602061079</v>
      </c>
      <c r="L415" s="7" t="s">
        <v>120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6" t="s">
        <v>120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6" t="s">
        <v>121</v>
      </c>
      <c r="H416">
        <v>459.39776720299182</v>
      </c>
      <c r="L416" s="7" t="s">
        <v>121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6" t="s">
        <v>121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6" t="s">
        <v>122</v>
      </c>
      <c r="H417">
        <v>297.06396808762628</v>
      </c>
      <c r="L417" s="7" t="s">
        <v>122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6" t="s">
        <v>122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6" t="s">
        <v>123</v>
      </c>
      <c r="H418">
        <v>156.18606018471169</v>
      </c>
      <c r="L418" s="7" t="s">
        <v>123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6" t="s">
        <v>123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6" t="s">
        <v>124</v>
      </c>
      <c r="H419">
        <v>84.202950379254986</v>
      </c>
      <c r="L419" s="7" t="s">
        <v>124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6" t="s">
        <v>124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6" t="s">
        <v>125</v>
      </c>
      <c r="H420">
        <v>233.47022628645021</v>
      </c>
      <c r="L420" s="7" t="s">
        <v>125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6" t="s">
        <v>125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25.411649884820299</v>
      </c>
      <c r="L432" s="7" t="s">
        <v>128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6" t="s">
        <v>114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6" t="s">
        <v>115</v>
      </c>
      <c r="H433">
        <v>8.086733138424048</v>
      </c>
      <c r="L433" s="7" t="s">
        <v>129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6" t="s">
        <v>115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6" t="s">
        <v>116</v>
      </c>
      <c r="H434">
        <v>18.225982358492431</v>
      </c>
      <c r="L434" s="7" t="s">
        <v>130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6" t="s">
        <v>116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6" t="s">
        <v>117</v>
      </c>
      <c r="H435">
        <v>12.27090748009282</v>
      </c>
      <c r="L435" s="7" t="s">
        <v>131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6" t="s">
        <v>117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6" t="s">
        <v>118</v>
      </c>
      <c r="H436">
        <v>10.816916183274101</v>
      </c>
      <c r="L436" s="7" t="s">
        <v>132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6" t="s">
        <v>118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6" t="s">
        <v>119</v>
      </c>
      <c r="H437">
        <v>12.50459427612607</v>
      </c>
      <c r="L437" s="7" t="s">
        <v>133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6" t="s">
        <v>119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6" t="s">
        <v>120</v>
      </c>
      <c r="H438">
        <v>13.040386875351871</v>
      </c>
    </row>
    <row r="439" spans="1:20" x14ac:dyDescent="0.25">
      <c r="A439" s="6" t="s">
        <v>120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6" t="s">
        <v>121</v>
      </c>
      <c r="H439">
        <v>17.470294798001799</v>
      </c>
    </row>
    <row r="440" spans="1:20" x14ac:dyDescent="0.25">
      <c r="A440" s="6" t="s">
        <v>121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6" t="s">
        <v>122</v>
      </c>
      <c r="H440">
        <v>23.15872908801094</v>
      </c>
    </row>
    <row r="441" spans="1:20" x14ac:dyDescent="0.25">
      <c r="A441" s="6" t="s">
        <v>122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6" t="s">
        <v>123</v>
      </c>
      <c r="H441">
        <v>25.340070633546031</v>
      </c>
    </row>
    <row r="442" spans="1:20" x14ac:dyDescent="0.25">
      <c r="A442" s="6" t="s">
        <v>123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6" t="s">
        <v>124</v>
      </c>
      <c r="H442">
        <v>17.11937527997905</v>
      </c>
    </row>
    <row r="443" spans="1:20" x14ac:dyDescent="0.25">
      <c r="A443" s="6" t="s">
        <v>124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6" t="s">
        <v>125</v>
      </c>
      <c r="H443">
        <v>6.9027716179283187</v>
      </c>
    </row>
    <row r="444" spans="1:20" x14ac:dyDescent="0.25">
      <c r="A444" s="6" t="s">
        <v>125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144.28711292054811</v>
      </c>
      <c r="L455" s="7" t="s">
        <v>128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6" t="s">
        <v>128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6" t="s">
        <v>129</v>
      </c>
      <c r="H456">
        <v>49.883982017812912</v>
      </c>
      <c r="L456" s="7" t="s">
        <v>129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6" t="s">
        <v>129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6" t="s">
        <v>130</v>
      </c>
      <c r="H457">
        <v>292.8254425246156</v>
      </c>
      <c r="L457" s="7" t="s">
        <v>130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6" t="s">
        <v>130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6" t="s">
        <v>131</v>
      </c>
      <c r="H458">
        <v>19.36380319050869</v>
      </c>
      <c r="L458" s="7" t="s">
        <v>131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6" t="s">
        <v>131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6" t="s">
        <v>132</v>
      </c>
      <c r="H459">
        <v>27.17756680616327</v>
      </c>
      <c r="L459" s="7" t="s">
        <v>132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6" t="s">
        <v>132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6" t="s">
        <v>133</v>
      </c>
      <c r="H460">
        <v>23.331301822056169</v>
      </c>
    </row>
    <row r="461" spans="1:20" x14ac:dyDescent="0.25">
      <c r="A461" s="6" t="s">
        <v>133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132.7659590346064</v>
      </c>
      <c r="L478" s="7" t="s">
        <v>114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6" t="s">
        <v>128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6" t="s">
        <v>129</v>
      </c>
      <c r="H479">
        <v>167.48127475011549</v>
      </c>
      <c r="L479" s="7" t="s">
        <v>115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6" t="s">
        <v>129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6" t="s">
        <v>130</v>
      </c>
      <c r="H480">
        <v>147.77288975349649</v>
      </c>
      <c r="L480" s="7" t="s">
        <v>116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6" t="s">
        <v>130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6" t="s">
        <v>131</v>
      </c>
      <c r="H481">
        <v>18.704111132320339</v>
      </c>
      <c r="L481" s="7" t="s">
        <v>117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6" t="s">
        <v>131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6" t="s">
        <v>132</v>
      </c>
      <c r="H482">
        <v>16.981212467465149</v>
      </c>
      <c r="L482" s="7" t="s">
        <v>118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6" t="s">
        <v>132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7" t="s">
        <v>119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7" t="s">
        <v>120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7" t="s">
        <v>121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2113.8764907891518</v>
      </c>
      <c r="L501" s="7" t="s">
        <v>114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6" t="s">
        <v>114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6" t="s">
        <v>115</v>
      </c>
      <c r="H502">
        <v>1372.3392939197081</v>
      </c>
      <c r="L502" s="7" t="s">
        <v>115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6" t="s">
        <v>115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6" t="s">
        <v>116</v>
      </c>
      <c r="H503">
        <v>2294.96002031125</v>
      </c>
      <c r="L503" s="7" t="s">
        <v>116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6" t="s">
        <v>116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6" t="s">
        <v>117</v>
      </c>
      <c r="H504">
        <v>1564.822778551239</v>
      </c>
      <c r="L504" s="7" t="s">
        <v>117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6" t="s">
        <v>117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6" t="s">
        <v>118</v>
      </c>
      <c r="H505">
        <v>2125.7840213769691</v>
      </c>
      <c r="L505" s="7" t="s">
        <v>118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6" t="s">
        <v>118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6" t="s">
        <v>119</v>
      </c>
      <c r="H506">
        <v>12732.9301046374</v>
      </c>
      <c r="L506" s="7" t="s">
        <v>119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6" t="s">
        <v>119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6" t="s">
        <v>120</v>
      </c>
      <c r="H507">
        <v>3421.8151276763642</v>
      </c>
      <c r="L507" s="7" t="s">
        <v>120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6" t="s">
        <v>120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6" t="s">
        <v>121</v>
      </c>
      <c r="H508">
        <v>842.52234162955301</v>
      </c>
      <c r="L508" s="7" t="s">
        <v>121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6" t="s">
        <v>121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7" t="s">
        <v>122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7" t="s">
        <v>123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7" t="s">
        <v>124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7" t="s">
        <v>125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18.511373311384801</v>
      </c>
      <c r="L524" s="7" t="s">
        <v>114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6" t="s">
        <v>114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6" t="s">
        <v>115</v>
      </c>
      <c r="H525">
        <v>21.86924257365726</v>
      </c>
      <c r="L525" s="7" t="s">
        <v>115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6" t="s">
        <v>115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6" t="s">
        <v>116</v>
      </c>
      <c r="H526">
        <v>21.644077539248389</v>
      </c>
      <c r="L526" s="7" t="s">
        <v>116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6" t="s">
        <v>116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6" t="s">
        <v>117</v>
      </c>
      <c r="H527">
        <v>16.85546848046647</v>
      </c>
      <c r="L527" s="7" t="s">
        <v>117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6" t="s">
        <v>117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6" t="s">
        <v>118</v>
      </c>
      <c r="H528">
        <v>21.61647246988435</v>
      </c>
      <c r="L528" s="7" t="s">
        <v>118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6" t="s">
        <v>118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6" t="s">
        <v>119</v>
      </c>
      <c r="H529">
        <v>31.732292822128311</v>
      </c>
      <c r="L529" s="7" t="s">
        <v>119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6" t="s">
        <v>119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6" t="s">
        <v>120</v>
      </c>
      <c r="H530">
        <v>44.713305169581609</v>
      </c>
      <c r="L530" s="7" t="s">
        <v>120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6" t="s">
        <v>120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6" t="s">
        <v>121</v>
      </c>
      <c r="H531">
        <v>17.504560848210051</v>
      </c>
      <c r="L531" s="7" t="s">
        <v>121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6" t="s">
        <v>121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6" t="s">
        <v>122</v>
      </c>
      <c r="H532">
        <v>10.321173040852401</v>
      </c>
      <c r="L532" s="7" t="s">
        <v>122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6" t="s">
        <v>122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6" t="s">
        <v>123</v>
      </c>
      <c r="H533">
        <v>21.84647479283559</v>
      </c>
      <c r="L533" s="7" t="s">
        <v>123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6" t="s">
        <v>123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6" t="s">
        <v>124</v>
      </c>
      <c r="H534">
        <v>21.174214455038069</v>
      </c>
      <c r="L534" s="7" t="s">
        <v>124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6" t="s">
        <v>124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6" t="s">
        <v>125</v>
      </c>
      <c r="H535">
        <v>19.114092480503189</v>
      </c>
      <c r="L535" s="7" t="s">
        <v>125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6" t="s">
        <v>125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967.35598360410495</v>
      </c>
      <c r="L547" s="7" t="s">
        <v>128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6" t="s">
        <v>114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6" t="s">
        <v>115</v>
      </c>
      <c r="H548">
        <v>453.31072017225631</v>
      </c>
      <c r="L548" s="7" t="s">
        <v>129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6" t="s">
        <v>115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6" t="s">
        <v>116</v>
      </c>
      <c r="H549">
        <v>1218.38196617773</v>
      </c>
      <c r="L549" s="7" t="s">
        <v>130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6" t="s">
        <v>116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6" t="s">
        <v>117</v>
      </c>
      <c r="H550">
        <v>1637.4505085009421</v>
      </c>
      <c r="L550" s="7" t="s">
        <v>131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6" t="s">
        <v>117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6" t="s">
        <v>118</v>
      </c>
      <c r="H551">
        <v>1158.2122703554201</v>
      </c>
      <c r="L551" s="7" t="s">
        <v>132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6" t="s">
        <v>118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6" t="s">
        <v>119</v>
      </c>
      <c r="H552">
        <v>506.69552519366403</v>
      </c>
      <c r="L552" s="7" t="s">
        <v>133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6" t="s">
        <v>119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6" t="s">
        <v>120</v>
      </c>
      <c r="H553">
        <v>431.12692866359731</v>
      </c>
      <c r="L553" s="7" t="s">
        <v>134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6" t="s">
        <v>120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6" t="s">
        <v>121</v>
      </c>
      <c r="H554">
        <v>473.59662792808598</v>
      </c>
      <c r="L554" s="7" t="s">
        <v>135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6" t="s">
        <v>121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6" t="s">
        <v>122</v>
      </c>
      <c r="H555">
        <v>650.1029003294185</v>
      </c>
      <c r="L555" s="7" t="s">
        <v>136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6" t="s">
        <v>122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7" t="s">
        <v>137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1586.81720296362</v>
      </c>
      <c r="L570" s="7" t="s">
        <v>114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6" t="s">
        <v>114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6" t="s">
        <v>115</v>
      </c>
      <c r="H571">
        <v>201.57293546530749</v>
      </c>
      <c r="L571" s="7" t="s">
        <v>115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6" t="s">
        <v>115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6" t="s">
        <v>116</v>
      </c>
      <c r="H572">
        <v>157.50200103792119</v>
      </c>
      <c r="L572" s="7" t="s">
        <v>116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6" t="s">
        <v>116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6" t="s">
        <v>117</v>
      </c>
      <c r="H573">
        <v>253.20356237624901</v>
      </c>
      <c r="L573" s="7" t="s">
        <v>117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6" t="s">
        <v>117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6" t="s">
        <v>118</v>
      </c>
      <c r="H574">
        <v>75.111289540754996</v>
      </c>
      <c r="L574" s="7" t="s">
        <v>118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6" t="s">
        <v>118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6" t="s">
        <v>119</v>
      </c>
      <c r="H575">
        <v>209.65494773254659</v>
      </c>
      <c r="L575" s="7" t="s">
        <v>119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6" t="s">
        <v>119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6" t="s">
        <v>120</v>
      </c>
      <c r="H576">
        <v>140.04432774629771</v>
      </c>
      <c r="L576" s="7" t="s">
        <v>120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6" t="s">
        <v>120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6" t="s">
        <v>121</v>
      </c>
      <c r="H577">
        <v>316.26279711193189</v>
      </c>
      <c r="L577" s="7" t="s">
        <v>121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6" t="s">
        <v>121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6" t="s">
        <v>122</v>
      </c>
      <c r="H578">
        <v>252.60581373572469</v>
      </c>
      <c r="L578" s="7" t="s">
        <v>122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6" t="s">
        <v>122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6" t="s">
        <v>123</v>
      </c>
      <c r="H579">
        <v>184.7654932242348</v>
      </c>
      <c r="L579" s="7" t="s">
        <v>123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6" t="s">
        <v>123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6" t="s">
        <v>124</v>
      </c>
      <c r="H580">
        <v>140.59733220671399</v>
      </c>
      <c r="L580" s="7" t="s">
        <v>124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6" t="s">
        <v>124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6" t="s">
        <v>125</v>
      </c>
      <c r="H581">
        <v>149.76189633009051</v>
      </c>
      <c r="L581" s="7" t="s">
        <v>125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6" t="s">
        <v>125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12.88419278054322</v>
      </c>
      <c r="L593" s="7" t="s">
        <v>114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6" t="s">
        <v>128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6" t="s">
        <v>129</v>
      </c>
      <c r="H594">
        <v>131.1743835650602</v>
      </c>
      <c r="L594" s="7" t="s">
        <v>115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6" t="s">
        <v>129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6" t="s">
        <v>130</v>
      </c>
      <c r="H595">
        <v>478.29759902869608</v>
      </c>
      <c r="L595" s="7" t="s">
        <v>116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6" t="s">
        <v>130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6" t="s">
        <v>131</v>
      </c>
      <c r="H596">
        <v>233.9081769708786</v>
      </c>
      <c r="L596" s="7" t="s">
        <v>117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6" t="s">
        <v>131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6" t="s">
        <v>132</v>
      </c>
      <c r="H597">
        <v>715.53083363410974</v>
      </c>
      <c r="L597" s="7" t="s">
        <v>118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6" t="s">
        <v>132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6" t="s">
        <v>133</v>
      </c>
      <c r="H598">
        <v>76.490545376865811</v>
      </c>
      <c r="L598" s="7" t="s">
        <v>119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6" t="s">
        <v>133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6" t="s">
        <v>134</v>
      </c>
      <c r="H599">
        <v>30.038048141571132</v>
      </c>
      <c r="L599" s="7" t="s">
        <v>120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6" t="s">
        <v>134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6" t="s">
        <v>135</v>
      </c>
      <c r="H600">
        <v>52.848154443329513</v>
      </c>
      <c r="L600" s="7" t="s">
        <v>121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6" t="s">
        <v>135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6" t="s">
        <v>136</v>
      </c>
      <c r="H601">
        <v>31.907352035950989</v>
      </c>
      <c r="L601" s="7" t="s">
        <v>122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6" t="s">
        <v>136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6" t="s">
        <v>137</v>
      </c>
      <c r="H602">
        <v>75.020418849473728</v>
      </c>
    </row>
    <row r="603" spans="1:20" x14ac:dyDescent="0.25">
      <c r="A603" s="6" t="s">
        <v>137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F624" workbookViewId="0">
      <selection activeCell="F625" sqref="F625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8"/>
      <c r="I7" s="8" t="s">
        <v>15</v>
      </c>
      <c r="J7" s="8" t="s">
        <v>16</v>
      </c>
      <c r="P7" s="8"/>
      <c r="Q7" s="8" t="s">
        <v>15</v>
      </c>
      <c r="R7" s="8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8" t="s">
        <v>18</v>
      </c>
      <c r="I8">
        <v>0.11389802331166921</v>
      </c>
      <c r="J8">
        <v>0.1150709801253266</v>
      </c>
      <c r="P8" s="8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8" t="s">
        <v>21</v>
      </c>
      <c r="I9">
        <v>0.38319222572135953</v>
      </c>
      <c r="J9">
        <v>0.17752665803269299</v>
      </c>
      <c r="P9" s="8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8" t="s">
        <v>24</v>
      </c>
      <c r="I10">
        <v>5.2027819450302583E-2</v>
      </c>
      <c r="J10">
        <v>4.3410710176819543E-2</v>
      </c>
      <c r="P10" s="8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8" t="s">
        <v>27</v>
      </c>
      <c r="I11">
        <v>0.42604232418273541</v>
      </c>
      <c r="J11">
        <v>0.2139443968222135</v>
      </c>
    </row>
    <row r="12" spans="1:18" x14ac:dyDescent="0.25">
      <c r="H12" s="8" t="s">
        <v>28</v>
      </c>
      <c r="I12">
        <v>0.10057850563548409</v>
      </c>
      <c r="J12">
        <v>0.12419772487141301</v>
      </c>
    </row>
    <row r="13" spans="1:18" x14ac:dyDescent="0.25">
      <c r="H13" s="8" t="s">
        <v>29</v>
      </c>
      <c r="I13">
        <v>0.15141729064828</v>
      </c>
      <c r="J13">
        <v>7.4011541503990128E-2</v>
      </c>
      <c r="P13" s="8" t="s">
        <v>30</v>
      </c>
      <c r="Q13">
        <v>344.14425141149161</v>
      </c>
    </row>
    <row r="14" spans="1:18" x14ac:dyDescent="0.25">
      <c r="H14" s="8" t="s">
        <v>31</v>
      </c>
      <c r="I14">
        <v>0.35887426922389098</v>
      </c>
      <c r="J14">
        <v>0.1898643711420418</v>
      </c>
    </row>
    <row r="15" spans="1:18" x14ac:dyDescent="0.25">
      <c r="H15" s="8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8"/>
      <c r="I20" s="8" t="s">
        <v>15</v>
      </c>
      <c r="J20" s="8" t="s">
        <v>16</v>
      </c>
      <c r="P20" s="8"/>
      <c r="Q20" s="8" t="s">
        <v>15</v>
      </c>
      <c r="R20" s="8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8" t="s">
        <v>18</v>
      </c>
      <c r="I21">
        <v>0.46459767853856299</v>
      </c>
      <c r="J21">
        <v>0.32447668244509392</v>
      </c>
      <c r="P21" s="8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8" t="s">
        <v>21</v>
      </c>
      <c r="I22">
        <v>0.44016009221677799</v>
      </c>
      <c r="J22">
        <v>0.22990651651321739</v>
      </c>
      <c r="P22" s="8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8" t="s">
        <v>24</v>
      </c>
      <c r="I23">
        <v>0.37192132112671311</v>
      </c>
      <c r="J23">
        <v>0.49636230510759849</v>
      </c>
      <c r="P23" s="8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8" t="s">
        <v>27</v>
      </c>
      <c r="I24">
        <v>0.29055366622839141</v>
      </c>
      <c r="J24">
        <v>0.35779183985375501</v>
      </c>
    </row>
    <row r="25" spans="1:18" x14ac:dyDescent="0.25">
      <c r="H25" s="8" t="s">
        <v>28</v>
      </c>
      <c r="I25">
        <v>0.34901615772558781</v>
      </c>
      <c r="J25">
        <v>0.44023559323405981</v>
      </c>
    </row>
    <row r="26" spans="1:18" x14ac:dyDescent="0.25">
      <c r="H26" s="8" t="s">
        <v>29</v>
      </c>
      <c r="I26">
        <v>0.35828837212748338</v>
      </c>
      <c r="J26">
        <v>0.29810163855028349</v>
      </c>
      <c r="P26" s="8" t="s">
        <v>30</v>
      </c>
      <c r="Q26">
        <v>158.32895386223331</v>
      </c>
    </row>
    <row r="27" spans="1:18" x14ac:dyDescent="0.25">
      <c r="H27" s="8" t="s">
        <v>31</v>
      </c>
      <c r="I27">
        <v>0.68383217371761518</v>
      </c>
      <c r="J27">
        <v>0.48582312368808128</v>
      </c>
    </row>
    <row r="28" spans="1:18" x14ac:dyDescent="0.25">
      <c r="H28" s="8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8"/>
      <c r="I33" s="8" t="s">
        <v>15</v>
      </c>
      <c r="J33" s="8" t="s">
        <v>16</v>
      </c>
      <c r="P33" s="8"/>
      <c r="Q33" s="8" t="s">
        <v>15</v>
      </c>
      <c r="R33" s="8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8" t="s">
        <v>18</v>
      </c>
      <c r="I34">
        <v>0.3590995759550375</v>
      </c>
      <c r="J34">
        <v>0.34058205036828548</v>
      </c>
      <c r="P34" s="8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8" t="s">
        <v>21</v>
      </c>
      <c r="I35">
        <v>0.2760275094319582</v>
      </c>
      <c r="J35">
        <v>0.23093676240857991</v>
      </c>
      <c r="P35" s="8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8" t="s">
        <v>24</v>
      </c>
      <c r="I36">
        <v>0.2688805083677277</v>
      </c>
      <c r="J36">
        <v>0.24930603461252429</v>
      </c>
      <c r="P36" s="8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8" t="s">
        <v>27</v>
      </c>
      <c r="I37">
        <v>0.46592037168157369</v>
      </c>
      <c r="J37">
        <v>0.47499542544959072</v>
      </c>
    </row>
    <row r="38" spans="1:18" x14ac:dyDescent="0.25">
      <c r="H38" s="8" t="s">
        <v>28</v>
      </c>
      <c r="I38">
        <v>0.26269276551613568</v>
      </c>
      <c r="J38">
        <v>0.24892161382208711</v>
      </c>
    </row>
    <row r="39" spans="1:18" x14ac:dyDescent="0.25">
      <c r="H39" s="8" t="s">
        <v>29</v>
      </c>
      <c r="I39">
        <v>0.35480159401183192</v>
      </c>
      <c r="J39">
        <v>0.2980502886354372</v>
      </c>
      <c r="P39" s="8" t="s">
        <v>30</v>
      </c>
      <c r="Q39">
        <v>1145.442495434376</v>
      </c>
    </row>
    <row r="40" spans="1:18" x14ac:dyDescent="0.25">
      <c r="H40" s="8" t="s">
        <v>31</v>
      </c>
      <c r="I40">
        <v>0.37186672838047069</v>
      </c>
      <c r="J40">
        <v>0.30261157210933087</v>
      </c>
    </row>
    <row r="41" spans="1:18" x14ac:dyDescent="0.25">
      <c r="H41" s="8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8"/>
      <c r="I46" s="8" t="s">
        <v>15</v>
      </c>
      <c r="J46" s="8" t="s">
        <v>16</v>
      </c>
      <c r="P46" s="8"/>
      <c r="Q46" s="8" t="s">
        <v>15</v>
      </c>
      <c r="R46" s="8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8" t="s">
        <v>18</v>
      </c>
      <c r="I47">
        <v>0.38632533157002058</v>
      </c>
      <c r="J47">
        <v>0.2106178857275893</v>
      </c>
      <c r="P47" s="8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8" t="s">
        <v>21</v>
      </c>
      <c r="I48">
        <v>0.41987211627295812</v>
      </c>
      <c r="J48">
        <v>0.27011720956435969</v>
      </c>
      <c r="P48" s="8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8" t="s">
        <v>24</v>
      </c>
      <c r="I49">
        <v>9.8081777943750725E-2</v>
      </c>
      <c r="J49">
        <v>8.5161343484156757E-2</v>
      </c>
      <c r="P49" s="8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8" t="s">
        <v>27</v>
      </c>
      <c r="I50">
        <v>0.452298404365645</v>
      </c>
      <c r="J50">
        <v>0.22476358928144349</v>
      </c>
    </row>
    <row r="51" spans="1:18" x14ac:dyDescent="0.25">
      <c r="H51" s="8" t="s">
        <v>28</v>
      </c>
      <c r="I51">
        <v>9.8562911942893947E-2</v>
      </c>
      <c r="J51">
        <v>5.9557490667567783E-2</v>
      </c>
    </row>
    <row r="52" spans="1:18" x14ac:dyDescent="0.25">
      <c r="H52" s="8" t="s">
        <v>29</v>
      </c>
      <c r="I52">
        <v>0.33771552050200659</v>
      </c>
      <c r="J52">
        <v>6.510194633570375E-2</v>
      </c>
      <c r="P52" s="8" t="s">
        <v>30</v>
      </c>
      <c r="Q52">
        <v>1557.899259497992</v>
      </c>
    </row>
    <row r="53" spans="1:18" x14ac:dyDescent="0.25">
      <c r="H53" s="8" t="s">
        <v>31</v>
      </c>
      <c r="I53">
        <v>0.39923061529545117</v>
      </c>
      <c r="J53">
        <v>0.1049538995401167</v>
      </c>
    </row>
    <row r="54" spans="1:18" x14ac:dyDescent="0.25">
      <c r="H54" s="8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8"/>
      <c r="I59" s="8" t="s">
        <v>15</v>
      </c>
      <c r="J59" s="8" t="s">
        <v>16</v>
      </c>
      <c r="P59" s="8"/>
      <c r="Q59" s="8" t="s">
        <v>15</v>
      </c>
      <c r="R59" s="8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8" t="s">
        <v>18</v>
      </c>
      <c r="I60">
        <v>9.7270783351185816E-2</v>
      </c>
      <c r="J60">
        <v>8.3068760688031651E-2</v>
      </c>
      <c r="P60" s="8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8" t="s">
        <v>21</v>
      </c>
      <c r="I61">
        <v>0.1125117047040349</v>
      </c>
      <c r="J61">
        <v>0.1071452761185764</v>
      </c>
      <c r="P61" s="8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8" t="s">
        <v>24</v>
      </c>
      <c r="I62">
        <v>0.12787416309784089</v>
      </c>
      <c r="J62">
        <v>0.11256213531131939</v>
      </c>
      <c r="P62" s="8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8" t="s">
        <v>27</v>
      </c>
      <c r="I63">
        <v>0.15413452377528081</v>
      </c>
      <c r="J63">
        <v>0.14337333356801829</v>
      </c>
    </row>
    <row r="64" spans="1:18" x14ac:dyDescent="0.25">
      <c r="H64" s="8" t="s">
        <v>28</v>
      </c>
      <c r="I64">
        <v>0.10852404287161831</v>
      </c>
      <c r="J64">
        <v>0.10357965862586729</v>
      </c>
    </row>
    <row r="65" spans="1:18" x14ac:dyDescent="0.25">
      <c r="H65" s="8" t="s">
        <v>29</v>
      </c>
      <c r="I65">
        <v>9.1822567045778319E-2</v>
      </c>
      <c r="J65">
        <v>6.6050081269154834E-2</v>
      </c>
      <c r="P65" s="8" t="s">
        <v>30</v>
      </c>
      <c r="Q65">
        <v>1560.711398962379</v>
      </c>
    </row>
    <row r="66" spans="1:18" x14ac:dyDescent="0.25">
      <c r="H66" s="8" t="s">
        <v>31</v>
      </c>
      <c r="I66">
        <v>0.2151500795097453</v>
      </c>
      <c r="J66">
        <v>0.158514027506686</v>
      </c>
    </row>
    <row r="67" spans="1:18" x14ac:dyDescent="0.25">
      <c r="H67" s="8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8"/>
      <c r="I72" s="8" t="s">
        <v>15</v>
      </c>
      <c r="J72" s="8" t="s">
        <v>16</v>
      </c>
      <c r="P72" s="8"/>
      <c r="Q72" s="8" t="s">
        <v>15</v>
      </c>
      <c r="R72" s="8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8" t="s">
        <v>18</v>
      </c>
      <c r="I73">
        <v>0.28225835358249068</v>
      </c>
      <c r="J73">
        <v>0.27368584533090051</v>
      </c>
      <c r="P73" s="8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8" t="s">
        <v>21</v>
      </c>
      <c r="I74">
        <v>0.2361200720646304</v>
      </c>
      <c r="J74">
        <v>0.2302588563111079</v>
      </c>
      <c r="P74" s="8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8" t="s">
        <v>24</v>
      </c>
      <c r="I75">
        <v>5.5016575302736889E-2</v>
      </c>
      <c r="J75">
        <v>6.8420514542974917E-2</v>
      </c>
      <c r="P75" s="8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8" t="s">
        <v>27</v>
      </c>
      <c r="I76">
        <v>0.24654398254529819</v>
      </c>
      <c r="J76">
        <v>0.17905995942357261</v>
      </c>
    </row>
    <row r="77" spans="1:18" x14ac:dyDescent="0.25">
      <c r="H77" s="8" t="s">
        <v>28</v>
      </c>
      <c r="I77">
        <v>0.23525089045493491</v>
      </c>
      <c r="J77">
        <v>0.2155654542163547</v>
      </c>
    </row>
    <row r="78" spans="1:18" x14ac:dyDescent="0.25">
      <c r="H78" s="8" t="s">
        <v>29</v>
      </c>
      <c r="I78">
        <v>0.19256145962776011</v>
      </c>
      <c r="J78">
        <v>0.1680633728006104</v>
      </c>
      <c r="P78" s="8" t="s">
        <v>30</v>
      </c>
      <c r="Q78">
        <v>112.9146066745694</v>
      </c>
    </row>
    <row r="79" spans="1:18" x14ac:dyDescent="0.25">
      <c r="H79" s="8" t="s">
        <v>31</v>
      </c>
      <c r="I79">
        <v>5.7536806750998343E-2</v>
      </c>
      <c r="J79">
        <v>7.276565639195634E-2</v>
      </c>
    </row>
    <row r="80" spans="1:18" x14ac:dyDescent="0.25">
      <c r="H80" s="8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8"/>
      <c r="I85" s="8" t="s">
        <v>15</v>
      </c>
      <c r="J85" s="8" t="s">
        <v>16</v>
      </c>
      <c r="P85" s="8"/>
      <c r="Q85" s="8" t="s">
        <v>15</v>
      </c>
      <c r="R85" s="8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8" t="s">
        <v>18</v>
      </c>
      <c r="I86">
        <v>0.40290199455807219</v>
      </c>
      <c r="J86">
        <v>0.28249994793844979</v>
      </c>
      <c r="P86" s="8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8" t="s">
        <v>21</v>
      </c>
      <c r="I87">
        <v>0.39737499761907052</v>
      </c>
      <c r="J87">
        <v>0.49235073331594531</v>
      </c>
      <c r="P87" s="8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8" t="s">
        <v>24</v>
      </c>
      <c r="I88">
        <v>0.36777363198194951</v>
      </c>
      <c r="J88">
        <v>0.41927603022521093</v>
      </c>
      <c r="P88" s="8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8" t="s">
        <v>27</v>
      </c>
      <c r="I89">
        <v>0.31857878685034707</v>
      </c>
      <c r="J89">
        <v>0.47606392019911509</v>
      </c>
    </row>
    <row r="90" spans="1:18" x14ac:dyDescent="0.25">
      <c r="H90" s="8" t="s">
        <v>28</v>
      </c>
      <c r="I90">
        <v>0.31407766616025201</v>
      </c>
      <c r="J90">
        <v>0.44811537975851212</v>
      </c>
    </row>
    <row r="91" spans="1:18" x14ac:dyDescent="0.25">
      <c r="H91" s="8" t="s">
        <v>29</v>
      </c>
      <c r="I91">
        <v>0.21441064637977331</v>
      </c>
      <c r="J91">
        <v>0.22495153847995369</v>
      </c>
      <c r="P91" s="8" t="s">
        <v>30</v>
      </c>
      <c r="Q91">
        <v>2223.6754595589618</v>
      </c>
    </row>
    <row r="92" spans="1:18" x14ac:dyDescent="0.25">
      <c r="H92" s="8" t="s">
        <v>31</v>
      </c>
      <c r="I92">
        <v>0.44050569650623622</v>
      </c>
      <c r="J92">
        <v>0.42113908920588489</v>
      </c>
    </row>
    <row r="93" spans="1:18" x14ac:dyDescent="0.25">
      <c r="H93" s="8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8"/>
      <c r="I98" s="8" t="s">
        <v>15</v>
      </c>
      <c r="J98" s="8" t="s">
        <v>16</v>
      </c>
      <c r="P98" s="8"/>
      <c r="Q98" s="8" t="s">
        <v>15</v>
      </c>
      <c r="R98" s="8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8" t="s">
        <v>18</v>
      </c>
      <c r="I99">
        <v>0.2012748627515385</v>
      </c>
      <c r="J99">
        <v>0.27593222710257109</v>
      </c>
      <c r="P99" s="8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8" t="s">
        <v>21</v>
      </c>
      <c r="I100">
        <v>0.2036381602350355</v>
      </c>
      <c r="J100">
        <v>0.19631614202194761</v>
      </c>
      <c r="P100" s="8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8" t="s">
        <v>24</v>
      </c>
      <c r="I101">
        <v>8.8375958844620392E-2</v>
      </c>
      <c r="J101">
        <v>7.5695907920842187E-2</v>
      </c>
      <c r="P101" s="8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8" t="s">
        <v>27</v>
      </c>
      <c r="I102">
        <v>0.14786526375465769</v>
      </c>
      <c r="J102">
        <v>0.13473241199953381</v>
      </c>
    </row>
    <row r="103" spans="1:18" x14ac:dyDescent="0.25">
      <c r="H103" s="8" t="s">
        <v>28</v>
      </c>
      <c r="I103">
        <v>0.20591784137270661</v>
      </c>
      <c r="J103">
        <v>0.23905955465825221</v>
      </c>
    </row>
    <row r="104" spans="1:18" x14ac:dyDescent="0.25">
      <c r="H104" s="8" t="s">
        <v>29</v>
      </c>
      <c r="I104">
        <v>0.1976306353851649</v>
      </c>
      <c r="J104">
        <v>0.25647813454568003</v>
      </c>
      <c r="P104" s="8" t="s">
        <v>30</v>
      </c>
      <c r="Q104">
        <v>2435.297187135965</v>
      </c>
    </row>
    <row r="105" spans="1:18" x14ac:dyDescent="0.25">
      <c r="H105" s="8" t="s">
        <v>31</v>
      </c>
      <c r="I105">
        <v>0.21017729305138211</v>
      </c>
      <c r="J105">
        <v>9.045227822065309E-2</v>
      </c>
    </row>
    <row r="106" spans="1:18" x14ac:dyDescent="0.25">
      <c r="H106" s="8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8"/>
      <c r="I111" s="8" t="s">
        <v>15</v>
      </c>
      <c r="J111" s="8" t="s">
        <v>16</v>
      </c>
      <c r="P111" s="8"/>
      <c r="Q111" s="8" t="s">
        <v>15</v>
      </c>
      <c r="R111" s="8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8" t="s">
        <v>18</v>
      </c>
      <c r="I112">
        <v>7.7508143905924018E-2</v>
      </c>
      <c r="J112">
        <v>9.123591505095624E-2</v>
      </c>
      <c r="P112" s="8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8" t="s">
        <v>21</v>
      </c>
      <c r="I113">
        <v>0.27031443203308853</v>
      </c>
      <c r="J113">
        <v>0.24437154216306101</v>
      </c>
      <c r="P113" s="8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8" t="s">
        <v>24</v>
      </c>
      <c r="I114">
        <v>8.1585162461606214E-2</v>
      </c>
      <c r="J114">
        <v>0.1205879025211226</v>
      </c>
      <c r="P114" s="8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8" t="s">
        <v>27</v>
      </c>
      <c r="I115">
        <v>0.30655295374358238</v>
      </c>
      <c r="J115">
        <v>0.27622881929051318</v>
      </c>
    </row>
    <row r="116" spans="1:18" x14ac:dyDescent="0.25">
      <c r="H116" s="8" t="s">
        <v>28</v>
      </c>
      <c r="I116">
        <v>0.12653380781420129</v>
      </c>
      <c r="J116">
        <v>9.7194520652619271E-2</v>
      </c>
    </row>
    <row r="117" spans="1:18" x14ac:dyDescent="0.25">
      <c r="H117" s="8" t="s">
        <v>29</v>
      </c>
      <c r="I117">
        <v>0.19155358212150311</v>
      </c>
      <c r="J117">
        <v>9.8467940050461694E-2</v>
      </c>
      <c r="P117" s="8" t="s">
        <v>30</v>
      </c>
      <c r="Q117">
        <v>2794.4022346674928</v>
      </c>
    </row>
    <row r="118" spans="1:18" x14ac:dyDescent="0.25">
      <c r="H118" s="8" t="s">
        <v>31</v>
      </c>
      <c r="I118">
        <v>0.19396886265382671</v>
      </c>
      <c r="J118">
        <v>0.2059614358463723</v>
      </c>
    </row>
    <row r="119" spans="1:18" x14ac:dyDescent="0.25">
      <c r="H119" s="8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9"/>
      <c r="B159" s="9" t="s">
        <v>15</v>
      </c>
      <c r="C159" s="9" t="s">
        <v>66</v>
      </c>
      <c r="D159" s="9" t="s">
        <v>67</v>
      </c>
      <c r="H159" s="9"/>
      <c r="I159" s="9" t="s">
        <v>16</v>
      </c>
      <c r="J159" s="9" t="s">
        <v>68</v>
      </c>
      <c r="K159" s="9" t="s">
        <v>69</v>
      </c>
      <c r="O159" s="9"/>
      <c r="P159" s="9" t="s">
        <v>15</v>
      </c>
      <c r="Q159" s="9" t="s">
        <v>16</v>
      </c>
      <c r="W159" s="9"/>
      <c r="X159" s="9" t="s">
        <v>15</v>
      </c>
      <c r="Y159" s="9" t="s">
        <v>16</v>
      </c>
    </row>
    <row r="160" spans="1:25" x14ac:dyDescent="0.25">
      <c r="A160" s="9" t="s">
        <v>17</v>
      </c>
      <c r="B160">
        <v>-3.2426886580970288E-2</v>
      </c>
      <c r="C160">
        <v>-3.6778311048889713E-2</v>
      </c>
      <c r="D160">
        <v>-3.8928922483575601E-2</v>
      </c>
      <c r="H160" s="9" t="s">
        <v>70</v>
      </c>
      <c r="I160">
        <v>6.6309390957310713E-2</v>
      </c>
      <c r="J160">
        <v>9.7540767261393296E-2</v>
      </c>
      <c r="K160">
        <v>9.3913870497967636E-2</v>
      </c>
      <c r="O160" s="9" t="s">
        <v>71</v>
      </c>
      <c r="P160">
        <v>5.4205300996871188E-2</v>
      </c>
      <c r="Q160">
        <v>1.1755913775028401E-2</v>
      </c>
      <c r="W160" s="9" t="s">
        <v>18</v>
      </c>
      <c r="X160">
        <v>-2.2420364350734731E-2</v>
      </c>
      <c r="Y160">
        <v>-1.682952078577615E-2</v>
      </c>
    </row>
    <row r="161" spans="1:25" x14ac:dyDescent="0.25">
      <c r="A161" s="9" t="s">
        <v>20</v>
      </c>
      <c r="B161">
        <v>-6.1056517615715823E-2</v>
      </c>
      <c r="C161">
        <v>-1.331671818491794E-2</v>
      </c>
      <c r="D161">
        <v>-2.5074099097865479E-2</v>
      </c>
      <c r="H161" s="9" t="s">
        <v>72</v>
      </c>
      <c r="I161">
        <v>1.2692025164747709E-2</v>
      </c>
      <c r="J161">
        <v>2.9451498386553511E-2</v>
      </c>
      <c r="K161">
        <v>4.2931131260482307E-2</v>
      </c>
      <c r="O161" s="9" t="s">
        <v>73</v>
      </c>
      <c r="P161">
        <v>3.9831169616839661E-3</v>
      </c>
      <c r="Q161">
        <v>5.3289302156838081E-2</v>
      </c>
      <c r="W161" s="9" t="s">
        <v>21</v>
      </c>
      <c r="X161">
        <v>-3.9362140474010342E-2</v>
      </c>
      <c r="Y161">
        <v>-6.4802417046093699E-2</v>
      </c>
    </row>
    <row r="162" spans="1:25" x14ac:dyDescent="0.25">
      <c r="A162" s="9" t="s">
        <v>23</v>
      </c>
      <c r="B162">
        <v>-0.16152290542889741</v>
      </c>
      <c r="C162">
        <v>-4.9955478910314398E-2</v>
      </c>
      <c r="D162">
        <v>-6.0633560310810658E-2</v>
      </c>
      <c r="H162" s="9" t="s">
        <v>74</v>
      </c>
      <c r="I162">
        <v>6.2906638503537449E-2</v>
      </c>
      <c r="J162">
        <v>5.6055824233227268E-2</v>
      </c>
      <c r="K162">
        <v>7.39022817220258E-2</v>
      </c>
      <c r="O162" s="9" t="s">
        <v>75</v>
      </c>
      <c r="P162">
        <v>-7.9337698262379339E-2</v>
      </c>
      <c r="Q162">
        <v>-9.4956193501332359E-2</v>
      </c>
      <c r="W162" s="9" t="s">
        <v>24</v>
      </c>
      <c r="X162">
        <v>4.8480422288333883E-3</v>
      </c>
      <c r="Y162">
        <v>-5.215819637459293E-2</v>
      </c>
    </row>
    <row r="163" spans="1:25" x14ac:dyDescent="0.25">
      <c r="A163" s="9" t="s">
        <v>26</v>
      </c>
      <c r="B163">
        <v>-9.5771216576877975E-3</v>
      </c>
      <c r="C163">
        <v>-2.5134517194761102E-2</v>
      </c>
      <c r="D163">
        <v>-4.0722412741181511E-2</v>
      </c>
      <c r="H163" s="9" t="s">
        <v>76</v>
      </c>
      <c r="I163">
        <v>0.10170164448209951</v>
      </c>
      <c r="J163">
        <v>1.8460279229381951E-2</v>
      </c>
      <c r="K163">
        <v>3.7928756703519001E-2</v>
      </c>
      <c r="O163" s="9" t="s">
        <v>77</v>
      </c>
      <c r="P163">
        <v>-4.8598862989639613E-2</v>
      </c>
      <c r="Q163">
        <v>-5.5491324912466243E-2</v>
      </c>
      <c r="W163" s="9" t="s">
        <v>27</v>
      </c>
      <c r="X163">
        <v>-8.9900007470128263E-3</v>
      </c>
      <c r="Y163">
        <v>3.3938055035396451E-2</v>
      </c>
    </row>
    <row r="164" spans="1:25" x14ac:dyDescent="0.25">
      <c r="W164" s="9" t="s">
        <v>28</v>
      </c>
      <c r="X164">
        <v>-8.9231891067499333E-3</v>
      </c>
      <c r="Y164">
        <v>-9.0392952914617117E-3</v>
      </c>
    </row>
    <row r="165" spans="1:25" x14ac:dyDescent="0.25">
      <c r="W165" s="9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9" t="s">
        <v>31</v>
      </c>
      <c r="X166">
        <v>0.1926425079353257</v>
      </c>
      <c r="Y166">
        <v>0.1002583821474787</v>
      </c>
    </row>
    <row r="167" spans="1:25" x14ac:dyDescent="0.25">
      <c r="A167" s="9"/>
      <c r="B167" s="9" t="s">
        <v>15</v>
      </c>
      <c r="C167" s="9" t="s">
        <v>66</v>
      </c>
      <c r="D167" s="9" t="s">
        <v>67</v>
      </c>
      <c r="H167" s="9"/>
      <c r="I167" s="9" t="s">
        <v>16</v>
      </c>
      <c r="J167" s="9" t="s">
        <v>68</v>
      </c>
      <c r="K167" s="9" t="s">
        <v>69</v>
      </c>
      <c r="O167" s="9"/>
      <c r="P167" s="9" t="s">
        <v>15</v>
      </c>
      <c r="Q167" s="9" t="s">
        <v>16</v>
      </c>
      <c r="W167" s="9" t="s">
        <v>32</v>
      </c>
      <c r="X167">
        <v>3.9869669666766777E-2</v>
      </c>
      <c r="Y167">
        <v>1.054261034696437E-2</v>
      </c>
    </row>
    <row r="168" spans="1:25" x14ac:dyDescent="0.25">
      <c r="A168" s="9" t="s">
        <v>17</v>
      </c>
      <c r="B168">
        <v>0.36759507384370571</v>
      </c>
      <c r="C168">
        <v>-3.1248259575248179E-2</v>
      </c>
      <c r="D168">
        <v>8.8872888459167656E-3</v>
      </c>
      <c r="H168" s="9" t="s">
        <v>70</v>
      </c>
      <c r="I168">
        <v>0.64036575967692477</v>
      </c>
      <c r="J168">
        <v>-9.3947837593731695E-2</v>
      </c>
      <c r="K168">
        <v>-0.13284336476196251</v>
      </c>
      <c r="O168" s="9" t="s">
        <v>71</v>
      </c>
      <c r="P168">
        <v>0.71393210064619927</v>
      </c>
      <c r="Q168">
        <v>0.78838166869614812</v>
      </c>
    </row>
    <row r="169" spans="1:25" x14ac:dyDescent="0.25">
      <c r="A169" s="9" t="s">
        <v>20</v>
      </c>
      <c r="B169">
        <v>2.1889580725048839E-2</v>
      </c>
      <c r="C169">
        <v>-0.15642136165354351</v>
      </c>
      <c r="D169">
        <v>-0.15552406901047169</v>
      </c>
      <c r="H169" s="9" t="s">
        <v>72</v>
      </c>
      <c r="I169">
        <v>0.79879920772234014</v>
      </c>
      <c r="J169">
        <v>-9.109654332788146E-2</v>
      </c>
      <c r="K169">
        <v>-0.15650986949567711</v>
      </c>
      <c r="O169" s="9" t="s">
        <v>73</v>
      </c>
      <c r="P169">
        <v>0.80228017385809414</v>
      </c>
      <c r="Q169">
        <v>0.65463885717901593</v>
      </c>
    </row>
    <row r="170" spans="1:25" x14ac:dyDescent="0.25">
      <c r="A170" s="9" t="s">
        <v>23</v>
      </c>
      <c r="B170">
        <v>-0.73266752288144266</v>
      </c>
      <c r="C170">
        <v>8.1042637150279581E-2</v>
      </c>
      <c r="D170">
        <v>0.13234595055692611</v>
      </c>
      <c r="H170" s="9" t="s">
        <v>74</v>
      </c>
      <c r="I170">
        <v>-0.41665022680531189</v>
      </c>
      <c r="J170">
        <v>0.10526069902991279</v>
      </c>
      <c r="K170">
        <v>0.1027756362266887</v>
      </c>
      <c r="O170" s="9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9" t="s">
        <v>26</v>
      </c>
      <c r="B171">
        <v>0.23584461554333661</v>
      </c>
      <c r="C171">
        <v>-6.0923250942915293E-2</v>
      </c>
      <c r="D171">
        <v>-6.6986725704314951E-2</v>
      </c>
      <c r="H171" s="9" t="s">
        <v>76</v>
      </c>
      <c r="I171">
        <v>0.49882206382055833</v>
      </c>
      <c r="J171">
        <v>-4.2595880869322068E-2</v>
      </c>
      <c r="K171">
        <v>-0.13501243463806489</v>
      </c>
      <c r="O171" s="9" t="s">
        <v>77</v>
      </c>
      <c r="P171">
        <v>-0.63811675957914293</v>
      </c>
      <c r="Q171">
        <v>-0.66377391613681591</v>
      </c>
      <c r="W171" s="9"/>
      <c r="X171" s="9" t="s">
        <v>15</v>
      </c>
      <c r="Y171" s="9" t="s">
        <v>16</v>
      </c>
    </row>
    <row r="172" spans="1:25" x14ac:dyDescent="0.25">
      <c r="W172" s="9" t="s">
        <v>18</v>
      </c>
      <c r="X172">
        <v>0.25966905873240981</v>
      </c>
      <c r="Y172">
        <v>0.22969577452069309</v>
      </c>
    </row>
    <row r="173" spans="1:25" x14ac:dyDescent="0.25">
      <c r="W173" s="9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9" t="s">
        <v>24</v>
      </c>
      <c r="X174">
        <v>-2.082194919704029E-2</v>
      </c>
      <c r="Y174">
        <v>-4.1488730612905408E-2</v>
      </c>
    </row>
    <row r="175" spans="1:25" x14ac:dyDescent="0.25">
      <c r="A175" s="9"/>
      <c r="B175" s="9" t="s">
        <v>15</v>
      </c>
      <c r="C175" s="9" t="s">
        <v>66</v>
      </c>
      <c r="D175" s="9" t="s">
        <v>67</v>
      </c>
      <c r="H175" s="9"/>
      <c r="I175" s="9" t="s">
        <v>16</v>
      </c>
      <c r="J175" s="9" t="s">
        <v>68</v>
      </c>
      <c r="K175" s="9" t="s">
        <v>69</v>
      </c>
      <c r="O175" s="9"/>
      <c r="P175" s="9" t="s">
        <v>15</v>
      </c>
      <c r="Q175" s="9" t="s">
        <v>16</v>
      </c>
      <c r="W175" s="9" t="s">
        <v>27</v>
      </c>
      <c r="X175">
        <v>0.79712031580694276</v>
      </c>
      <c r="Y175">
        <v>0.65872723207902462</v>
      </c>
    </row>
    <row r="176" spans="1:25" x14ac:dyDescent="0.25">
      <c r="A176" s="9" t="s">
        <v>17</v>
      </c>
      <c r="B176">
        <v>3.7174697097195557E-2</v>
      </c>
      <c r="C176">
        <v>0.21744180838620841</v>
      </c>
      <c r="D176">
        <v>0.1712151598295705</v>
      </c>
      <c r="H176" s="9" t="s">
        <v>70</v>
      </c>
      <c r="I176">
        <v>0.78663752289100131</v>
      </c>
      <c r="J176">
        <v>-0.23911358048025999</v>
      </c>
      <c r="K176">
        <v>-0.32928416423078261</v>
      </c>
      <c r="O176" s="9" t="s">
        <v>71</v>
      </c>
      <c r="P176">
        <v>0.4638065745996629</v>
      </c>
      <c r="Q176">
        <v>0.67280054510585952</v>
      </c>
      <c r="W176" s="9" t="s">
        <v>28</v>
      </c>
      <c r="X176">
        <v>0.18111842965440539</v>
      </c>
      <c r="Y176">
        <v>0.18804355074402671</v>
      </c>
    </row>
    <row r="177" spans="1:25" x14ac:dyDescent="0.25">
      <c r="A177" s="9" t="s">
        <v>20</v>
      </c>
      <c r="B177">
        <v>6.260253978616323E-2</v>
      </c>
      <c r="C177">
        <v>0.16090782074061799</v>
      </c>
      <c r="D177">
        <v>0.12848730089154251</v>
      </c>
      <c r="H177" s="9" t="s">
        <v>72</v>
      </c>
      <c r="I177">
        <v>0.67564170341735341</v>
      </c>
      <c r="J177">
        <v>-0.36499765770549208</v>
      </c>
      <c r="K177">
        <v>-0.43358812446397399</v>
      </c>
      <c r="O177" s="9" t="s">
        <v>73</v>
      </c>
      <c r="P177">
        <v>0.66955091375423392</v>
      </c>
      <c r="Q177">
        <v>0.79051480268371155</v>
      </c>
      <c r="W177" s="9" t="s">
        <v>29</v>
      </c>
      <c r="X177">
        <v>0.61815677492133303</v>
      </c>
      <c r="Y177">
        <v>0.63834949700506938</v>
      </c>
    </row>
    <row r="178" spans="1:25" x14ac:dyDescent="0.25">
      <c r="A178" s="9" t="s">
        <v>23</v>
      </c>
      <c r="B178">
        <v>-0.57151892181428565</v>
      </c>
      <c r="C178">
        <v>0.144206925037967</v>
      </c>
      <c r="D178">
        <v>0.16059403469576819</v>
      </c>
      <c r="H178" s="9" t="s">
        <v>74</v>
      </c>
      <c r="I178">
        <v>-0.15549816046955189</v>
      </c>
      <c r="J178">
        <v>-6.2104029938281541E-2</v>
      </c>
      <c r="K178">
        <v>-2.561876176932042E-2</v>
      </c>
      <c r="O178" s="9" t="s">
        <v>75</v>
      </c>
      <c r="P178">
        <v>0.1242315207870227</v>
      </c>
      <c r="Q178">
        <v>0.16218935452290709</v>
      </c>
      <c r="W178" s="9" t="s">
        <v>31</v>
      </c>
      <c r="X178">
        <v>0.72698882578309865</v>
      </c>
      <c r="Y178">
        <v>0.77906075939007391</v>
      </c>
    </row>
    <row r="179" spans="1:25" x14ac:dyDescent="0.25">
      <c r="A179" s="9" t="s">
        <v>26</v>
      </c>
      <c r="B179">
        <v>8.8975091322092775E-2</v>
      </c>
      <c r="C179">
        <v>-0.16364256745115069</v>
      </c>
      <c r="D179">
        <v>-0.1615619457938674</v>
      </c>
      <c r="H179" s="9" t="s">
        <v>76</v>
      </c>
      <c r="I179">
        <v>0.67011498249785828</v>
      </c>
      <c r="J179">
        <v>-0.38149724224003551</v>
      </c>
      <c r="K179">
        <v>-0.37800205463033681</v>
      </c>
      <c r="O179" s="9" t="s">
        <v>77</v>
      </c>
      <c r="P179">
        <v>-0.37169042528638041</v>
      </c>
      <c r="Q179">
        <v>-0.36908698970420323</v>
      </c>
      <c r="W179" s="9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9"/>
      <c r="B183" s="9" t="s">
        <v>15</v>
      </c>
      <c r="C183" s="9" t="s">
        <v>66</v>
      </c>
      <c r="D183" s="9" t="s">
        <v>67</v>
      </c>
      <c r="H183" s="9"/>
      <c r="I183" s="9" t="s">
        <v>16</v>
      </c>
      <c r="J183" s="9" t="s">
        <v>68</v>
      </c>
      <c r="K183" s="9" t="s">
        <v>69</v>
      </c>
      <c r="O183" s="9"/>
      <c r="P183" s="9" t="s">
        <v>15</v>
      </c>
      <c r="Q183" s="9" t="s">
        <v>16</v>
      </c>
      <c r="W183" s="9"/>
      <c r="X183" s="9" t="s">
        <v>15</v>
      </c>
      <c r="Y183" s="9" t="s">
        <v>16</v>
      </c>
    </row>
    <row r="184" spans="1:25" x14ac:dyDescent="0.25">
      <c r="A184" s="9" t="s">
        <v>17</v>
      </c>
      <c r="B184">
        <v>7.1235054369029299E-2</v>
      </c>
      <c r="C184">
        <v>0.1031938841557753</v>
      </c>
      <c r="D184">
        <v>0.1002119686843729</v>
      </c>
      <c r="H184" s="9" t="s">
        <v>70</v>
      </c>
      <c r="I184">
        <v>4.9980486212134197E-2</v>
      </c>
      <c r="J184">
        <v>0.1195421070426308</v>
      </c>
      <c r="K184">
        <v>0.11151630888991761</v>
      </c>
      <c r="O184" s="9" t="s">
        <v>71</v>
      </c>
      <c r="P184">
        <v>3.4476859109864803E-2</v>
      </c>
      <c r="Q184">
        <v>-2.257919324081565E-2</v>
      </c>
      <c r="W184" s="9" t="s">
        <v>18</v>
      </c>
      <c r="X184">
        <v>-2.3708801787033999E-2</v>
      </c>
      <c r="Y184">
        <v>-5.6191644135118429E-2</v>
      </c>
    </row>
    <row r="185" spans="1:25" x14ac:dyDescent="0.25">
      <c r="A185" s="9" t="s">
        <v>20</v>
      </c>
      <c r="B185">
        <v>6.2760063512598704E-2</v>
      </c>
      <c r="C185">
        <v>0.16091222338968281</v>
      </c>
      <c r="D185">
        <v>0.15533787314858799</v>
      </c>
      <c r="H185" s="9" t="s">
        <v>72</v>
      </c>
      <c r="I185">
        <v>-8.6019298192004406E-2</v>
      </c>
      <c r="J185">
        <v>4.314979810608801E-2</v>
      </c>
      <c r="K185">
        <v>3.3236721512424169E-2</v>
      </c>
      <c r="O185" s="9" t="s">
        <v>73</v>
      </c>
      <c r="P185">
        <v>0.1170933221779183</v>
      </c>
      <c r="Q185">
        <v>9.984956579953988E-2</v>
      </c>
      <c r="W185" s="9" t="s">
        <v>21</v>
      </c>
      <c r="X185">
        <v>0.19335508839398369</v>
      </c>
      <c r="Y185">
        <v>0.15190318262653299</v>
      </c>
    </row>
    <row r="186" spans="1:25" x14ac:dyDescent="0.25">
      <c r="A186" s="9" t="s">
        <v>23</v>
      </c>
      <c r="B186">
        <v>-5.128566086049715E-2</v>
      </c>
      <c r="C186">
        <v>-5.1614467392772E-2</v>
      </c>
      <c r="D186">
        <v>-4.2169194270935448E-2</v>
      </c>
      <c r="H186" s="9" t="s">
        <v>74</v>
      </c>
      <c r="I186">
        <v>4.1019335406417747E-3</v>
      </c>
      <c r="J186">
        <v>-3.3921712684657851E-2</v>
      </c>
      <c r="K186">
        <v>-3.4623479696424889E-2</v>
      </c>
      <c r="O186" s="9" t="s">
        <v>75</v>
      </c>
      <c r="P186">
        <v>4.8604138516619183E-2</v>
      </c>
      <c r="Q186">
        <v>7.2828375621654215E-2</v>
      </c>
      <c r="W186" s="9" t="s">
        <v>24</v>
      </c>
      <c r="X186">
        <v>5.318635724375035E-2</v>
      </c>
      <c r="Y186">
        <v>4.1273186215222843E-2</v>
      </c>
    </row>
    <row r="187" spans="1:25" x14ac:dyDescent="0.25">
      <c r="A187" s="9" t="s">
        <v>26</v>
      </c>
      <c r="B187">
        <v>-9.9579844156191019E-2</v>
      </c>
      <c r="C187">
        <v>2.565702106532142E-2</v>
      </c>
      <c r="D187">
        <v>4.4407822317638838E-2</v>
      </c>
      <c r="H187" s="9" t="s">
        <v>76</v>
      </c>
      <c r="I187">
        <v>-8.4094117394460793E-2</v>
      </c>
      <c r="J187">
        <v>4.2308838258006222E-2</v>
      </c>
      <c r="K187">
        <v>4.3028833095327696E-3</v>
      </c>
      <c r="O187" s="9" t="s">
        <v>77</v>
      </c>
      <c r="P187">
        <v>4.5702756272584237E-2</v>
      </c>
      <c r="Q187">
        <v>2.665168659579871E-2</v>
      </c>
      <c r="W187" s="9" t="s">
        <v>27</v>
      </c>
      <c r="X187">
        <v>0.63893461324238165</v>
      </c>
      <c r="Y187">
        <v>0.75291736355056949</v>
      </c>
    </row>
    <row r="188" spans="1:25" x14ac:dyDescent="0.25">
      <c r="W188" s="9" t="s">
        <v>28</v>
      </c>
      <c r="X188">
        <v>-4.1387073109496908E-2</v>
      </c>
      <c r="Y188">
        <v>-5.8846070698909902E-2</v>
      </c>
    </row>
    <row r="189" spans="1:25" x14ac:dyDescent="0.25">
      <c r="W189" s="9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9" t="s">
        <v>31</v>
      </c>
      <c r="X190">
        <v>0.57913665684998406</v>
      </c>
      <c r="Y190">
        <v>0.74634147460369527</v>
      </c>
    </row>
    <row r="191" spans="1:25" x14ac:dyDescent="0.25">
      <c r="A191" s="9"/>
      <c r="B191" s="9" t="s">
        <v>15</v>
      </c>
      <c r="C191" s="9" t="s">
        <v>66</v>
      </c>
      <c r="D191" s="9" t="s">
        <v>67</v>
      </c>
      <c r="H191" s="9"/>
      <c r="I191" s="9" t="s">
        <v>16</v>
      </c>
      <c r="J191" s="9" t="s">
        <v>68</v>
      </c>
      <c r="K191" s="9" t="s">
        <v>69</v>
      </c>
      <c r="O191" s="9"/>
      <c r="P191" s="9" t="s">
        <v>15</v>
      </c>
      <c r="Q191" s="9" t="s">
        <v>16</v>
      </c>
      <c r="W191" s="9" t="s">
        <v>32</v>
      </c>
      <c r="X191">
        <v>0.4564315274197247</v>
      </c>
      <c r="Y191">
        <v>0.65541346690713043</v>
      </c>
    </row>
    <row r="192" spans="1:25" x14ac:dyDescent="0.25">
      <c r="A192" s="9" t="s">
        <v>17</v>
      </c>
      <c r="B192">
        <v>4.4269464735197848E-2</v>
      </c>
      <c r="C192">
        <v>-6.8272118238884544E-2</v>
      </c>
      <c r="D192">
        <v>-9.1862643515915207E-2</v>
      </c>
      <c r="H192" s="9" t="s">
        <v>70</v>
      </c>
      <c r="I192">
        <v>4.1803799837919292E-2</v>
      </c>
      <c r="J192">
        <v>1.612578218073178E-4</v>
      </c>
      <c r="K192">
        <v>-1.8841205061831671E-2</v>
      </c>
      <c r="O192" s="9" t="s">
        <v>71</v>
      </c>
      <c r="P192">
        <v>0.50291661743959848</v>
      </c>
      <c r="Q192">
        <v>-2.0990790322995709E-2</v>
      </c>
    </row>
    <row r="193" spans="1:25" x14ac:dyDescent="0.25">
      <c r="A193" s="9" t="s">
        <v>20</v>
      </c>
      <c r="B193">
        <v>-8.10330523423234E-2</v>
      </c>
      <c r="C193">
        <v>-0.1221691788351006</v>
      </c>
      <c r="D193">
        <v>-0.1127373617458672</v>
      </c>
      <c r="H193" s="9" t="s">
        <v>72</v>
      </c>
      <c r="I193">
        <v>-2.8568956723924319E-2</v>
      </c>
      <c r="J193">
        <v>-2.775703584999771E-2</v>
      </c>
      <c r="K193">
        <v>-4.1178303451007613E-2</v>
      </c>
      <c r="O193" s="9" t="s">
        <v>73</v>
      </c>
      <c r="P193">
        <v>0.65886032617796531</v>
      </c>
      <c r="Q193">
        <v>4.7998223766441223E-2</v>
      </c>
    </row>
    <row r="194" spans="1:25" x14ac:dyDescent="0.25">
      <c r="A194" s="9" t="s">
        <v>23</v>
      </c>
      <c r="B194">
        <v>-0.49419585482576939</v>
      </c>
      <c r="C194">
        <v>-4.1835692731921163E-2</v>
      </c>
      <c r="D194">
        <v>3.2754663507085793E-2</v>
      </c>
      <c r="H194" s="9" t="s">
        <v>74</v>
      </c>
      <c r="I194">
        <v>-7.4265395382848515E-2</v>
      </c>
      <c r="J194">
        <v>-1.0342754862754631E-2</v>
      </c>
      <c r="K194">
        <v>-4.1180740977481119E-3</v>
      </c>
      <c r="O194" s="9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9" t="s">
        <v>26</v>
      </c>
      <c r="B195">
        <v>0.183687473514733</v>
      </c>
      <c r="C195">
        <v>3.7817852468555672E-2</v>
      </c>
      <c r="D195">
        <v>6.0396500483866737E-2</v>
      </c>
      <c r="H195" s="9" t="s">
        <v>76</v>
      </c>
      <c r="I195">
        <v>-3.17702691855564E-2</v>
      </c>
      <c r="J195">
        <v>-3.6766517718961292E-2</v>
      </c>
      <c r="K195">
        <v>-5.316274014067613E-2</v>
      </c>
      <c r="O195" s="9" t="s">
        <v>77</v>
      </c>
      <c r="P195">
        <v>1.157879305580246E-2</v>
      </c>
      <c r="Q195">
        <v>-0.12597113244140229</v>
      </c>
      <c r="W195" s="9"/>
      <c r="X195" s="9" t="s">
        <v>15</v>
      </c>
      <c r="Y195" s="9" t="s">
        <v>16</v>
      </c>
    </row>
    <row r="196" spans="1:25" x14ac:dyDescent="0.25">
      <c r="W196" s="9" t="s">
        <v>18</v>
      </c>
      <c r="X196">
        <v>5.4023299970087868E-2</v>
      </c>
      <c r="Y196">
        <v>1.4798835567687621E-2</v>
      </c>
    </row>
    <row r="197" spans="1:25" x14ac:dyDescent="0.25">
      <c r="W197" s="9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9" t="s">
        <v>24</v>
      </c>
      <c r="X198">
        <v>-6.7266190068305476E-2</v>
      </c>
      <c r="Y198">
        <v>-7.6123124645158469E-2</v>
      </c>
    </row>
    <row r="199" spans="1:25" x14ac:dyDescent="0.25">
      <c r="A199" s="9"/>
      <c r="B199" s="9" t="s">
        <v>15</v>
      </c>
      <c r="C199" s="9" t="s">
        <v>66</v>
      </c>
      <c r="D199" s="9" t="s">
        <v>67</v>
      </c>
      <c r="H199" s="9"/>
      <c r="I199" s="9" t="s">
        <v>16</v>
      </c>
      <c r="J199" s="9" t="s">
        <v>68</v>
      </c>
      <c r="K199" s="9" t="s">
        <v>69</v>
      </c>
      <c r="O199" s="9"/>
      <c r="P199" s="9" t="s">
        <v>15</v>
      </c>
      <c r="Q199" s="9" t="s">
        <v>16</v>
      </c>
      <c r="W199" s="9" t="s">
        <v>27</v>
      </c>
      <c r="X199">
        <v>0.1206445537539805</v>
      </c>
      <c r="Y199">
        <v>9.8835772744548356E-2</v>
      </c>
    </row>
    <row r="200" spans="1:25" x14ac:dyDescent="0.25">
      <c r="A200" s="9" t="s">
        <v>17</v>
      </c>
      <c r="B200">
        <v>-4.9194542420178317E-2</v>
      </c>
      <c r="C200">
        <v>3.0174684614440141E-2</v>
      </c>
      <c r="D200">
        <v>2.304666614059234E-2</v>
      </c>
      <c r="H200" s="9" t="s">
        <v>70</v>
      </c>
      <c r="I200">
        <v>5.1414679816462028E-2</v>
      </c>
      <c r="J200">
        <v>-3.6341046028944952E-2</v>
      </c>
      <c r="K200">
        <v>-4.3764079477557637E-2</v>
      </c>
      <c r="O200" s="9" t="s">
        <v>71</v>
      </c>
      <c r="P200">
        <v>0.10703103068809559</v>
      </c>
      <c r="Q200">
        <v>0.17467917523243481</v>
      </c>
      <c r="W200" s="9" t="s">
        <v>28</v>
      </c>
      <c r="X200">
        <v>-3.1547051683903787E-2</v>
      </c>
      <c r="Y200">
        <v>-3.7497489282444042E-2</v>
      </c>
    </row>
    <row r="201" spans="1:25" x14ac:dyDescent="0.25">
      <c r="A201" s="9" t="s">
        <v>20</v>
      </c>
      <c r="B201">
        <v>-4.8717544901535542E-2</v>
      </c>
      <c r="C201">
        <v>8.9976497378075157E-2</v>
      </c>
      <c r="D201">
        <v>7.536408577617941E-2</v>
      </c>
      <c r="H201" s="9" t="s">
        <v>72</v>
      </c>
      <c r="I201">
        <v>0.19998686331730561</v>
      </c>
      <c r="J201">
        <v>1.654589505140969E-2</v>
      </c>
      <c r="K201">
        <v>7.8484339070396762E-3</v>
      </c>
      <c r="O201" s="9" t="s">
        <v>73</v>
      </c>
      <c r="P201">
        <v>-5.7205413344392213E-2</v>
      </c>
      <c r="Q201">
        <v>7.6555575679650933E-2</v>
      </c>
      <c r="W201" s="9" t="s">
        <v>29</v>
      </c>
      <c r="X201">
        <v>-6.4758504478831247E-2</v>
      </c>
      <c r="Y201">
        <v>-4.3507447453965502E-2</v>
      </c>
    </row>
    <row r="202" spans="1:25" x14ac:dyDescent="0.25">
      <c r="A202" s="9" t="s">
        <v>23</v>
      </c>
      <c r="B202">
        <v>4.745049675456102E-2</v>
      </c>
      <c r="C202">
        <v>-8.716721610902577E-3</v>
      </c>
      <c r="D202">
        <v>5.9330664923669624E-4</v>
      </c>
      <c r="H202" s="9" t="s">
        <v>74</v>
      </c>
      <c r="I202">
        <v>5.9139201751881497E-2</v>
      </c>
      <c r="J202">
        <v>-3.6915577979564802E-2</v>
      </c>
      <c r="K202">
        <v>-2.6588167656760191E-2</v>
      </c>
      <c r="O202" s="9" t="s">
        <v>75</v>
      </c>
      <c r="P202">
        <v>-5.2428193477311473E-2</v>
      </c>
      <c r="Q202">
        <v>-8.4730805249704791E-2</v>
      </c>
      <c r="W202" s="9" t="s">
        <v>31</v>
      </c>
      <c r="X202">
        <v>2.5389141114786781E-2</v>
      </c>
      <c r="Y202">
        <v>-6.3040825564955726E-3</v>
      </c>
    </row>
    <row r="203" spans="1:25" x14ac:dyDescent="0.25">
      <c r="A203" s="9" t="s">
        <v>26</v>
      </c>
      <c r="B203">
        <v>0.25010863430628189</v>
      </c>
      <c r="C203">
        <v>3.8739422758203163E-2</v>
      </c>
      <c r="D203">
        <v>5.226417819937626E-2</v>
      </c>
      <c r="H203" s="9" t="s">
        <v>76</v>
      </c>
      <c r="I203">
        <v>0.17381647150620291</v>
      </c>
      <c r="J203">
        <v>-7.9633729465611813E-2</v>
      </c>
      <c r="K203">
        <v>-8.7249391483135472E-2</v>
      </c>
      <c r="O203" s="9" t="s">
        <v>77</v>
      </c>
      <c r="P203">
        <v>9.8238964343400736E-2</v>
      </c>
      <c r="Q203">
        <v>0.1022653785086413</v>
      </c>
      <c r="W203" s="9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9"/>
      <c r="B207" s="9" t="s">
        <v>15</v>
      </c>
      <c r="C207" s="9" t="s">
        <v>66</v>
      </c>
      <c r="D207" s="9" t="s">
        <v>67</v>
      </c>
      <c r="H207" s="9"/>
      <c r="I207" s="9" t="s">
        <v>16</v>
      </c>
      <c r="J207" s="9" t="s">
        <v>68</v>
      </c>
      <c r="K207" s="9" t="s">
        <v>69</v>
      </c>
      <c r="O207" s="9"/>
      <c r="P207" s="9" t="s">
        <v>15</v>
      </c>
      <c r="Q207" s="9" t="s">
        <v>16</v>
      </c>
      <c r="W207" s="9"/>
      <c r="X207" s="9" t="s">
        <v>15</v>
      </c>
      <c r="Y207" s="9" t="s">
        <v>16</v>
      </c>
    </row>
    <row r="208" spans="1:25" x14ac:dyDescent="0.25">
      <c r="A208" s="9" t="s">
        <v>17</v>
      </c>
      <c r="B208">
        <v>0.28138700658113242</v>
      </c>
      <c r="C208">
        <v>7.0072415208050215E-2</v>
      </c>
      <c r="D208">
        <v>6.3760583622848976E-2</v>
      </c>
      <c r="H208" s="9" t="s">
        <v>70</v>
      </c>
      <c r="I208">
        <v>0.37206326379073268</v>
      </c>
      <c r="J208">
        <v>-9.5342430495250596E-2</v>
      </c>
      <c r="K208">
        <v>-0.20101601450717221</v>
      </c>
      <c r="O208" s="9" t="s">
        <v>71</v>
      </c>
      <c r="P208">
        <v>0.62746288010514251</v>
      </c>
      <c r="Q208">
        <v>0.69254564404158492</v>
      </c>
      <c r="W208" s="9" t="s">
        <v>18</v>
      </c>
      <c r="X208">
        <v>-2.2808960695428881E-2</v>
      </c>
      <c r="Y208">
        <v>-2.375919777841979E-2</v>
      </c>
    </row>
    <row r="209" spans="1:25" x14ac:dyDescent="0.25">
      <c r="A209" s="9" t="s">
        <v>20</v>
      </c>
      <c r="B209">
        <v>0.1226407969465938</v>
      </c>
      <c r="C209">
        <v>-1.398937988789491E-2</v>
      </c>
      <c r="D209">
        <v>-2.9590313515266971E-3</v>
      </c>
      <c r="H209" s="9" t="s">
        <v>72</v>
      </c>
      <c r="I209">
        <v>0.70147666382678286</v>
      </c>
      <c r="J209">
        <v>-0.1330007356055859</v>
      </c>
      <c r="K209">
        <v>-0.1482414585625085</v>
      </c>
      <c r="O209" s="9" t="s">
        <v>73</v>
      </c>
      <c r="P209">
        <v>0.45772258242230363</v>
      </c>
      <c r="Q209">
        <v>0.44802999467203669</v>
      </c>
      <c r="W209" s="9" t="s">
        <v>21</v>
      </c>
      <c r="X209">
        <v>-8.1123651875562738E-2</v>
      </c>
      <c r="Y209">
        <v>4.3188675118078931E-2</v>
      </c>
    </row>
    <row r="210" spans="1:25" x14ac:dyDescent="0.25">
      <c r="A210" s="9" t="s">
        <v>23</v>
      </c>
      <c r="B210">
        <v>-0.73018298900740808</v>
      </c>
      <c r="C210">
        <v>-0.1230911627392411</v>
      </c>
      <c r="D210">
        <v>-9.0577927797900581E-2</v>
      </c>
      <c r="H210" s="9" t="s">
        <v>74</v>
      </c>
      <c r="I210">
        <v>-0.30266700487142711</v>
      </c>
      <c r="J210">
        <v>0.21647338594137849</v>
      </c>
      <c r="K210">
        <v>0.1763809683219178</v>
      </c>
      <c r="O210" s="9" t="s">
        <v>75</v>
      </c>
      <c r="P210">
        <v>0.46291174780541428</v>
      </c>
      <c r="Q210">
        <v>0.47479734403891799</v>
      </c>
      <c r="W210" s="9" t="s">
        <v>24</v>
      </c>
      <c r="X210">
        <v>-4.8461776559073813E-2</v>
      </c>
      <c r="Y210">
        <v>-5.4743791730528402E-2</v>
      </c>
    </row>
    <row r="211" spans="1:25" x14ac:dyDescent="0.25">
      <c r="A211" s="9" t="s">
        <v>26</v>
      </c>
      <c r="B211">
        <v>0.62724057702444769</v>
      </c>
      <c r="C211">
        <v>1.7233213021949169E-2</v>
      </c>
      <c r="D211">
        <v>3.2133400955535671E-2</v>
      </c>
      <c r="H211" s="9" t="s">
        <v>76</v>
      </c>
      <c r="I211">
        <v>0.76405382296620605</v>
      </c>
      <c r="J211">
        <v>-3.7633616127746281E-2</v>
      </c>
      <c r="K211">
        <v>-5.9557415408110673E-2</v>
      </c>
      <c r="O211" s="9" t="s">
        <v>77</v>
      </c>
      <c r="P211">
        <v>-0.1109659278185708</v>
      </c>
      <c r="Q211">
        <v>-0.1638394742659921</v>
      </c>
      <c r="W211" s="9" t="s">
        <v>27</v>
      </c>
      <c r="X211">
        <v>0.54052550315579329</v>
      </c>
      <c r="Y211">
        <v>3.243231880662481E-2</v>
      </c>
    </row>
    <row r="212" spans="1:25" x14ac:dyDescent="0.25">
      <c r="W212" s="9" t="s">
        <v>28</v>
      </c>
      <c r="X212">
        <v>-5.1600108659726328E-2</v>
      </c>
      <c r="Y212">
        <v>-1.9038372488753091E-2</v>
      </c>
    </row>
    <row r="213" spans="1:25" x14ac:dyDescent="0.25">
      <c r="W213" s="9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9" t="s">
        <v>31</v>
      </c>
      <c r="X214">
        <v>0.50032930317750424</v>
      </c>
      <c r="Y214">
        <v>-2.8411251622250951E-2</v>
      </c>
    </row>
    <row r="215" spans="1:25" x14ac:dyDescent="0.25">
      <c r="A215" s="9"/>
      <c r="B215" s="9" t="s">
        <v>15</v>
      </c>
      <c r="C215" s="9" t="s">
        <v>66</v>
      </c>
      <c r="D215" s="9" t="s">
        <v>67</v>
      </c>
      <c r="H215" s="9"/>
      <c r="I215" s="9" t="s">
        <v>16</v>
      </c>
      <c r="J215" s="9" t="s">
        <v>68</v>
      </c>
      <c r="K215" s="9" t="s">
        <v>69</v>
      </c>
      <c r="O215" s="9"/>
      <c r="P215" s="9" t="s">
        <v>15</v>
      </c>
      <c r="Q215" s="9" t="s">
        <v>16</v>
      </c>
      <c r="W215" s="9" t="s">
        <v>32</v>
      </c>
      <c r="X215">
        <v>0.46434711268799378</v>
      </c>
      <c r="Y215">
        <v>-4.1959075958951077E-2</v>
      </c>
    </row>
    <row r="216" spans="1:25" x14ac:dyDescent="0.25">
      <c r="A216" s="9" t="s">
        <v>17</v>
      </c>
      <c r="B216">
        <v>-0.2275034482099636</v>
      </c>
      <c r="C216">
        <v>-1.29866460283652E-2</v>
      </c>
      <c r="D216">
        <v>1.3847107781206659E-3</v>
      </c>
      <c r="H216" s="9" t="s">
        <v>70</v>
      </c>
      <c r="I216">
        <v>4.9248503840774019E-2</v>
      </c>
      <c r="J216">
        <v>6.0392160223195913E-2</v>
      </c>
      <c r="K216">
        <v>6.1136112782536348E-2</v>
      </c>
      <c r="O216" s="9" t="s">
        <v>71</v>
      </c>
      <c r="P216">
        <v>7.0233532416720479E-2</v>
      </c>
      <c r="Q216">
        <v>1.9555762841120209E-2</v>
      </c>
    </row>
    <row r="217" spans="1:25" x14ac:dyDescent="0.25">
      <c r="A217" s="9" t="s">
        <v>20</v>
      </c>
      <c r="B217">
        <v>3.2826028643678411E-3</v>
      </c>
      <c r="C217">
        <v>3.159864970406652E-2</v>
      </c>
      <c r="D217">
        <v>3.2453051113203922E-2</v>
      </c>
      <c r="H217" s="9" t="s">
        <v>72</v>
      </c>
      <c r="I217">
        <v>5.253678545348299E-2</v>
      </c>
      <c r="J217">
        <v>0.13236148340987619</v>
      </c>
      <c r="K217">
        <v>0.12622402503821831</v>
      </c>
      <c r="O217" s="9" t="s">
        <v>73</v>
      </c>
      <c r="P217">
        <v>9.1428841946901235E-2</v>
      </c>
      <c r="Q217">
        <v>5.4030113523112107E-2</v>
      </c>
    </row>
    <row r="218" spans="1:25" x14ac:dyDescent="0.25">
      <c r="A218" s="9" t="s">
        <v>23</v>
      </c>
      <c r="B218">
        <v>-7.1890927565222279E-3</v>
      </c>
      <c r="C218">
        <v>-4.4006222490600936E-3</v>
      </c>
      <c r="D218">
        <v>-1.478191392389395E-2</v>
      </c>
      <c r="H218" s="9" t="s">
        <v>74</v>
      </c>
      <c r="I218">
        <v>-7.557158900196019E-2</v>
      </c>
      <c r="J218">
        <v>6.5505025325288374E-2</v>
      </c>
      <c r="K218">
        <v>6.7075809489404364E-2</v>
      </c>
      <c r="O218" s="9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9" t="s">
        <v>26</v>
      </c>
      <c r="B219">
        <v>-0.13897588049401591</v>
      </c>
      <c r="C219">
        <v>2.7862492841870871E-2</v>
      </c>
      <c r="D219">
        <v>3.7955314857589698E-2</v>
      </c>
      <c r="H219" s="9" t="s">
        <v>76</v>
      </c>
      <c r="I219">
        <v>0.16288623492549101</v>
      </c>
      <c r="J219">
        <v>1.7962063718464628E-2</v>
      </c>
      <c r="K219">
        <v>2.3033673873394851E-2</v>
      </c>
      <c r="O219" s="9" t="s">
        <v>77</v>
      </c>
      <c r="P219">
        <v>6.9280436386068844E-2</v>
      </c>
      <c r="Q219">
        <v>-1.6491658892692999E-2</v>
      </c>
      <c r="W219" s="9"/>
      <c r="X219" s="9" t="s">
        <v>15</v>
      </c>
      <c r="Y219" s="9" t="s">
        <v>16</v>
      </c>
    </row>
    <row r="220" spans="1:25" x14ac:dyDescent="0.25">
      <c r="W220" s="9" t="s">
        <v>18</v>
      </c>
      <c r="X220">
        <v>-2.835030971767874E-2</v>
      </c>
      <c r="Y220">
        <v>-5.8583677246052956E-3</v>
      </c>
    </row>
    <row r="221" spans="1:25" x14ac:dyDescent="0.25">
      <c r="W221" s="9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9" t="s">
        <v>24</v>
      </c>
      <c r="X222">
        <v>7.3725057771602931E-2</v>
      </c>
      <c r="Y222">
        <v>8.2614840710842408E-2</v>
      </c>
    </row>
    <row r="223" spans="1:25" x14ac:dyDescent="0.25">
      <c r="A223" s="9"/>
      <c r="B223" s="9" t="s">
        <v>15</v>
      </c>
      <c r="C223" s="9" t="s">
        <v>66</v>
      </c>
      <c r="D223" s="9" t="s">
        <v>67</v>
      </c>
      <c r="H223" s="9"/>
      <c r="I223" s="9" t="s">
        <v>16</v>
      </c>
      <c r="J223" s="9" t="s">
        <v>68</v>
      </c>
      <c r="K223" s="9" t="s">
        <v>69</v>
      </c>
      <c r="O223" s="9"/>
      <c r="P223" s="9" t="s">
        <v>15</v>
      </c>
      <c r="Q223" s="9" t="s">
        <v>16</v>
      </c>
      <c r="W223" s="9" t="s">
        <v>27</v>
      </c>
      <c r="X223">
        <v>-6.0400435739434613E-2</v>
      </c>
      <c r="Y223">
        <v>2.671385918565105E-2</v>
      </c>
    </row>
    <row r="224" spans="1:25" x14ac:dyDescent="0.25">
      <c r="A224" s="9" t="s">
        <v>17</v>
      </c>
      <c r="B224">
        <v>0.1058496780533692</v>
      </c>
      <c r="C224">
        <v>7.3990028043611836E-2</v>
      </c>
      <c r="D224">
        <v>5.3628563939280928E-2</v>
      </c>
      <c r="H224" s="9" t="s">
        <v>70</v>
      </c>
      <c r="I224">
        <v>-2.8410893756936041E-2</v>
      </c>
      <c r="J224">
        <v>-8.6957310783180863E-3</v>
      </c>
      <c r="K224">
        <v>8.9553106833946083E-5</v>
      </c>
      <c r="O224" s="9" t="s">
        <v>71</v>
      </c>
      <c r="P224">
        <v>0.16989583157704299</v>
      </c>
      <c r="Q224">
        <v>-1.309906008168463E-2</v>
      </c>
      <c r="W224" s="9" t="s">
        <v>28</v>
      </c>
      <c r="X224">
        <v>-1.6541777344768749E-2</v>
      </c>
      <c r="Y224">
        <v>-2.50004117701207E-2</v>
      </c>
    </row>
    <row r="225" spans="1:25" x14ac:dyDescent="0.25">
      <c r="A225" s="9" t="s">
        <v>20</v>
      </c>
      <c r="B225">
        <v>-1.3387957443276239E-2</v>
      </c>
      <c r="C225">
        <v>0.1423733404708222</v>
      </c>
      <c r="D225">
        <v>9.6265448206741266E-2</v>
      </c>
      <c r="H225" s="9" t="s">
        <v>72</v>
      </c>
      <c r="I225">
        <v>-3.3119053967770179E-3</v>
      </c>
      <c r="J225">
        <v>-1.547122920964158E-3</v>
      </c>
      <c r="K225">
        <v>-3.041580068050638E-2</v>
      </c>
      <c r="O225" s="9" t="s">
        <v>73</v>
      </c>
      <c r="P225">
        <v>-8.4315240375575931E-2</v>
      </c>
      <c r="Q225">
        <v>-2.1422434676797639E-2</v>
      </c>
      <c r="W225" s="9" t="s">
        <v>29</v>
      </c>
      <c r="X225">
        <v>-3.9337841539765432E-2</v>
      </c>
      <c r="Y225">
        <v>-3.2583337843875848E-2</v>
      </c>
    </row>
    <row r="226" spans="1:25" x14ac:dyDescent="0.25">
      <c r="A226" s="9" t="s">
        <v>23</v>
      </c>
      <c r="B226">
        <v>-0.26362876255795842</v>
      </c>
      <c r="C226">
        <v>-5.1621718389276379E-2</v>
      </c>
      <c r="D226">
        <v>1.0386466275219639E-2</v>
      </c>
      <c r="H226" s="9" t="s">
        <v>74</v>
      </c>
      <c r="I226">
        <v>-3.5884534125678498E-2</v>
      </c>
      <c r="J226">
        <v>2.5059433736183061E-3</v>
      </c>
      <c r="K226">
        <v>1.0754337842426329E-2</v>
      </c>
      <c r="O226" s="9" t="s">
        <v>75</v>
      </c>
      <c r="P226">
        <v>-0.13548239943183421</v>
      </c>
      <c r="Q226">
        <v>5.8074125514687977E-2</v>
      </c>
      <c r="W226" s="9" t="s">
        <v>31</v>
      </c>
      <c r="X226">
        <v>2.4804842077423759E-2</v>
      </c>
      <c r="Y226">
        <v>0.16409966234228149</v>
      </c>
    </row>
    <row r="227" spans="1:25" x14ac:dyDescent="0.25">
      <c r="A227" s="9" t="s">
        <v>26</v>
      </c>
      <c r="B227">
        <v>0.2438487587133997</v>
      </c>
      <c r="C227">
        <v>9.4945374061638414E-4</v>
      </c>
      <c r="D227">
        <v>-4.9983710771248427E-2</v>
      </c>
      <c r="H227" s="9" t="s">
        <v>76</v>
      </c>
      <c r="I227">
        <v>-2.2654284226067949E-3</v>
      </c>
      <c r="J227">
        <v>-5.7042366040091941E-2</v>
      </c>
      <c r="K227">
        <v>-3.7378638586809752E-2</v>
      </c>
      <c r="O227" s="9" t="s">
        <v>77</v>
      </c>
      <c r="P227">
        <v>0.1155319400040003</v>
      </c>
      <c r="Q227">
        <v>3.7218433737546838E-2</v>
      </c>
      <c r="W227" s="9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9"/>
      <c r="X231" s="9" t="s">
        <v>15</v>
      </c>
      <c r="Y231" s="9" t="s">
        <v>16</v>
      </c>
    </row>
    <row r="232" spans="1:25" x14ac:dyDescent="0.25">
      <c r="W232" s="9" t="s">
        <v>18</v>
      </c>
      <c r="X232">
        <v>0.119207038421794</v>
      </c>
      <c r="Y232">
        <v>0.137329571118113</v>
      </c>
    </row>
    <row r="233" spans="1:25" x14ac:dyDescent="0.25">
      <c r="W233" s="9" t="s">
        <v>21</v>
      </c>
      <c r="X233">
        <v>0.1127320189985353</v>
      </c>
      <c r="Y233">
        <v>0.27886175103711908</v>
      </c>
    </row>
    <row r="234" spans="1:25" x14ac:dyDescent="0.25">
      <c r="W234" s="9" t="s">
        <v>24</v>
      </c>
      <c r="X234">
        <v>-1.6695914513571941E-2</v>
      </c>
      <c r="Y234">
        <v>-1.8740235474221389E-2</v>
      </c>
    </row>
    <row r="235" spans="1:25" x14ac:dyDescent="0.25">
      <c r="W235" s="9" t="s">
        <v>27</v>
      </c>
      <c r="X235">
        <v>0.41054654542138108</v>
      </c>
      <c r="Y235">
        <v>0.40278916824032551</v>
      </c>
    </row>
    <row r="236" spans="1:25" x14ac:dyDescent="0.25">
      <c r="W236" s="9" t="s">
        <v>28</v>
      </c>
      <c r="X236">
        <v>-3.4331503308284383E-2</v>
      </c>
      <c r="Y236">
        <v>-2.7424803655936959E-2</v>
      </c>
    </row>
    <row r="237" spans="1:25" x14ac:dyDescent="0.25">
      <c r="W237" s="9" t="s">
        <v>29</v>
      </c>
      <c r="X237">
        <v>0.1231116975618444</v>
      </c>
      <c r="Y237">
        <v>0.19034699578872449</v>
      </c>
    </row>
    <row r="238" spans="1:25" x14ac:dyDescent="0.25">
      <c r="W238" s="9" t="s">
        <v>31</v>
      </c>
      <c r="X238">
        <v>0.72490448020286291</v>
      </c>
      <c r="Y238">
        <v>0.73907587877812631</v>
      </c>
    </row>
    <row r="239" spans="1:25" x14ac:dyDescent="0.25">
      <c r="W239" s="9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9"/>
      <c r="X243" s="9" t="s">
        <v>15</v>
      </c>
      <c r="Y243" s="9" t="s">
        <v>16</v>
      </c>
    </row>
    <row r="244" spans="1:25" x14ac:dyDescent="0.25">
      <c r="W244" s="9" t="s">
        <v>18</v>
      </c>
      <c r="X244">
        <v>-0.11433259870494621</v>
      </c>
      <c r="Y244">
        <v>-3.1576870319520709E-3</v>
      </c>
    </row>
    <row r="245" spans="1:25" x14ac:dyDescent="0.25">
      <c r="W245" s="9" t="s">
        <v>21</v>
      </c>
      <c r="X245">
        <v>-1.0504839636091241E-2</v>
      </c>
      <c r="Y245">
        <v>4.8036948222108307E-2</v>
      </c>
    </row>
    <row r="246" spans="1:25" x14ac:dyDescent="0.25">
      <c r="W246" s="9" t="s">
        <v>24</v>
      </c>
      <c r="X246">
        <v>3.4782088025359037E-2</v>
      </c>
      <c r="Y246">
        <v>-5.6765052566125983E-2</v>
      </c>
    </row>
    <row r="247" spans="1:25" x14ac:dyDescent="0.25">
      <c r="W247" s="9" t="s">
        <v>27</v>
      </c>
      <c r="X247">
        <v>3.699306782207637E-2</v>
      </c>
      <c r="Y247">
        <v>4.5680949713093763E-2</v>
      </c>
    </row>
    <row r="248" spans="1:25" x14ac:dyDescent="0.25">
      <c r="W248" s="9" t="s">
        <v>28</v>
      </c>
      <c r="X248">
        <v>-4.5385982946042118E-2</v>
      </c>
      <c r="Y248">
        <v>6.7599184988792699E-4</v>
      </c>
    </row>
    <row r="249" spans="1:25" x14ac:dyDescent="0.25">
      <c r="W249" s="9" t="s">
        <v>29</v>
      </c>
      <c r="X249">
        <v>-5.276429044024751E-2</v>
      </c>
      <c r="Y249">
        <v>-5.0070249186488461E-2</v>
      </c>
    </row>
    <row r="250" spans="1:25" x14ac:dyDescent="0.25">
      <c r="W250" s="9" t="s">
        <v>31</v>
      </c>
      <c r="X250">
        <v>6.6706452150562576E-2</v>
      </c>
      <c r="Y250">
        <v>8.1049039912795953E-2</v>
      </c>
    </row>
    <row r="251" spans="1:25" x14ac:dyDescent="0.25">
      <c r="W251" s="9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9"/>
      <c r="X255" s="9" t="s">
        <v>15</v>
      </c>
      <c r="Y255" s="9" t="s">
        <v>16</v>
      </c>
    </row>
    <row r="256" spans="1:25" x14ac:dyDescent="0.25">
      <c r="W256" s="9" t="s">
        <v>18</v>
      </c>
      <c r="X256">
        <v>6.5020978274324431E-2</v>
      </c>
      <c r="Y256">
        <v>9.4839003142507039E-2</v>
      </c>
    </row>
    <row r="257" spans="1:25" x14ac:dyDescent="0.25">
      <c r="W257" s="9" t="s">
        <v>21</v>
      </c>
      <c r="X257">
        <v>-7.67980178897988E-2</v>
      </c>
      <c r="Y257">
        <v>4.2571988620499289E-2</v>
      </c>
    </row>
    <row r="258" spans="1:25" x14ac:dyDescent="0.25">
      <c r="A258" s="1" t="s">
        <v>153</v>
      </c>
      <c r="J258" s="1" t="s">
        <v>154</v>
      </c>
      <c r="W258" s="9" t="s">
        <v>24</v>
      </c>
      <c r="X258">
        <v>-5.0019242732183111E-2</v>
      </c>
      <c r="Y258">
        <v>4.7870106596499262E-2</v>
      </c>
    </row>
    <row r="259" spans="1:25" x14ac:dyDescent="0.25">
      <c r="A259" s="10"/>
      <c r="B259" s="10" t="s">
        <v>95</v>
      </c>
      <c r="C259" s="10" t="s">
        <v>96</v>
      </c>
      <c r="D259" s="10" t="s">
        <v>97</v>
      </c>
      <c r="E259" s="10" t="s">
        <v>98</v>
      </c>
      <c r="J259" s="10"/>
      <c r="K259" s="10" t="s">
        <v>95</v>
      </c>
      <c r="L259" s="10" t="s">
        <v>96</v>
      </c>
      <c r="M259" s="10" t="s">
        <v>97</v>
      </c>
      <c r="N259" s="10" t="s">
        <v>98</v>
      </c>
      <c r="W259" s="9" t="s">
        <v>27</v>
      </c>
      <c r="X259">
        <v>-4.82029497015121E-2</v>
      </c>
      <c r="Y259">
        <v>1.69067132493693E-2</v>
      </c>
    </row>
    <row r="260" spans="1:25" x14ac:dyDescent="0.25">
      <c r="A260" s="10" t="s">
        <v>18</v>
      </c>
      <c r="B260">
        <v>49.8046875</v>
      </c>
      <c r="C260">
        <v>51.618503181228498</v>
      </c>
      <c r="D260">
        <v>51.7578125</v>
      </c>
      <c r="E260">
        <v>102.5390625</v>
      </c>
      <c r="J260" s="10" t="s">
        <v>15</v>
      </c>
      <c r="K260">
        <v>3.3333333333333333E-2</v>
      </c>
      <c r="L260">
        <v>2.18049253975789</v>
      </c>
      <c r="M260">
        <v>0.46666666666666667</v>
      </c>
      <c r="N260">
        <v>1.533333333333333</v>
      </c>
      <c r="W260" s="9" t="s">
        <v>28</v>
      </c>
      <c r="X260">
        <v>4.1377626704815262E-2</v>
      </c>
      <c r="Y260">
        <v>0.1009619517548199</v>
      </c>
    </row>
    <row r="261" spans="1:25" x14ac:dyDescent="0.25">
      <c r="A261" s="10" t="s">
        <v>28</v>
      </c>
      <c r="B261">
        <v>17.578125</v>
      </c>
      <c r="C261">
        <v>27.15046653581167</v>
      </c>
      <c r="D261">
        <v>34.1796875</v>
      </c>
      <c r="E261">
        <v>97.65625</v>
      </c>
      <c r="J261" s="10" t="s">
        <v>99</v>
      </c>
      <c r="K261">
        <v>3.3333333333333333E-2</v>
      </c>
      <c r="L261">
        <v>2.3956184176435711</v>
      </c>
      <c r="M261">
        <v>0.46666666666666667</v>
      </c>
      <c r="N261">
        <v>0.8</v>
      </c>
      <c r="W261" s="9" t="s">
        <v>29</v>
      </c>
      <c r="X261">
        <v>-0.1221414972178884</v>
      </c>
      <c r="Y261">
        <v>-2.1649058492376791E-2</v>
      </c>
    </row>
    <row r="262" spans="1:25" x14ac:dyDescent="0.25">
      <c r="A262" s="10" t="s">
        <v>21</v>
      </c>
      <c r="B262">
        <v>25.390625</v>
      </c>
      <c r="C262">
        <v>48.904019215616323</v>
      </c>
      <c r="D262">
        <v>72.265625</v>
      </c>
      <c r="E262">
        <v>108.3984375</v>
      </c>
      <c r="W262" s="9" t="s">
        <v>31</v>
      </c>
      <c r="X262">
        <v>0.2495035335648676</v>
      </c>
      <c r="Y262">
        <v>-3.4624694571970178E-3</v>
      </c>
    </row>
    <row r="263" spans="1:25" x14ac:dyDescent="0.25">
      <c r="A263" s="10" t="s">
        <v>29</v>
      </c>
      <c r="B263">
        <v>20.5078125</v>
      </c>
      <c r="C263">
        <v>84.953012492981969</v>
      </c>
      <c r="D263">
        <v>129.8828125</v>
      </c>
      <c r="E263">
        <v>188.4765625</v>
      </c>
      <c r="W263" s="9" t="s">
        <v>32</v>
      </c>
      <c r="X263">
        <v>0.18371969435856719</v>
      </c>
      <c r="Y263">
        <v>2.9393858172379789E-2</v>
      </c>
    </row>
    <row r="264" spans="1:25" x14ac:dyDescent="0.25">
      <c r="A264" s="10" t="s">
        <v>24</v>
      </c>
      <c r="B264">
        <v>209.9609375</v>
      </c>
      <c r="C264">
        <v>200.4515604760883</v>
      </c>
      <c r="D264">
        <v>214.84375</v>
      </c>
      <c r="E264">
        <v>215.8203125</v>
      </c>
    </row>
    <row r="265" spans="1:25" x14ac:dyDescent="0.25">
      <c r="A265" s="10" t="s">
        <v>31</v>
      </c>
      <c r="B265">
        <v>67.3828125</v>
      </c>
      <c r="C265">
        <v>100.02699105400821</v>
      </c>
      <c r="D265">
        <v>167.96875</v>
      </c>
      <c r="E265">
        <v>215.8203125</v>
      </c>
    </row>
    <row r="266" spans="1:25" x14ac:dyDescent="0.25">
      <c r="A266" s="10" t="s">
        <v>27</v>
      </c>
      <c r="B266">
        <v>56.640625</v>
      </c>
      <c r="C266">
        <v>77.832461541068071</v>
      </c>
      <c r="D266">
        <v>121.09375</v>
      </c>
      <c r="E266">
        <v>189.453125</v>
      </c>
    </row>
    <row r="267" spans="1:25" x14ac:dyDescent="0.25">
      <c r="A267" s="10" t="s">
        <v>32</v>
      </c>
      <c r="B267">
        <v>47.8515625</v>
      </c>
      <c r="C267">
        <v>87.7188420196441</v>
      </c>
      <c r="D267">
        <v>140.625</v>
      </c>
      <c r="E267">
        <v>222.65625</v>
      </c>
    </row>
    <row r="270" spans="1:25" x14ac:dyDescent="0.25">
      <c r="A270" s="1" t="s">
        <v>155</v>
      </c>
      <c r="J270" s="1" t="s">
        <v>156</v>
      </c>
    </row>
    <row r="271" spans="1:25" x14ac:dyDescent="0.25">
      <c r="A271" s="10"/>
      <c r="B271" s="10" t="s">
        <v>95</v>
      </c>
      <c r="C271" s="10" t="s">
        <v>96</v>
      </c>
      <c r="D271" s="10" t="s">
        <v>97</v>
      </c>
      <c r="E271" s="10" t="s">
        <v>98</v>
      </c>
      <c r="J271" s="10"/>
      <c r="K271" s="10" t="s">
        <v>95</v>
      </c>
      <c r="L271" s="10" t="s">
        <v>96</v>
      </c>
      <c r="M271" s="10" t="s">
        <v>97</v>
      </c>
      <c r="N271" s="10" t="s">
        <v>98</v>
      </c>
    </row>
    <row r="272" spans="1:25" x14ac:dyDescent="0.25">
      <c r="A272" s="10" t="s">
        <v>18</v>
      </c>
      <c r="B272">
        <v>49.8046875</v>
      </c>
      <c r="C272">
        <v>47.00159548708109</v>
      </c>
      <c r="D272">
        <v>51.7578125</v>
      </c>
      <c r="E272">
        <v>101.5625</v>
      </c>
      <c r="J272" s="10" t="s">
        <v>15</v>
      </c>
      <c r="K272">
        <v>0.14285714285714279</v>
      </c>
      <c r="L272">
        <v>0.2112444188610684</v>
      </c>
      <c r="M272">
        <v>0.42857142857142849</v>
      </c>
      <c r="N272">
        <v>0.5714285714285714</v>
      </c>
    </row>
    <row r="273" spans="1:14" x14ac:dyDescent="0.25">
      <c r="A273" s="10" t="s">
        <v>28</v>
      </c>
      <c r="B273">
        <v>18.5546875</v>
      </c>
      <c r="C273">
        <v>-97.861488270090092</v>
      </c>
      <c r="D273">
        <v>32.2265625</v>
      </c>
      <c r="E273">
        <v>35.15625</v>
      </c>
      <c r="J273" s="10" t="s">
        <v>99</v>
      </c>
      <c r="K273">
        <v>0.14285714285714279</v>
      </c>
      <c r="L273">
        <v>0.3895734778961234</v>
      </c>
      <c r="M273">
        <v>0.42857142857142849</v>
      </c>
      <c r="N273">
        <v>0.5714285714285714</v>
      </c>
    </row>
    <row r="274" spans="1:14" x14ac:dyDescent="0.25">
      <c r="A274" s="10" t="s">
        <v>21</v>
      </c>
      <c r="B274">
        <v>20.5078125</v>
      </c>
      <c r="C274">
        <v>58.762800646681157</v>
      </c>
      <c r="D274">
        <v>94.7265625</v>
      </c>
      <c r="E274">
        <v>129.8828125</v>
      </c>
    </row>
    <row r="275" spans="1:14" x14ac:dyDescent="0.25">
      <c r="A275" s="10" t="s">
        <v>29</v>
      </c>
      <c r="B275">
        <v>22.4609375</v>
      </c>
      <c r="C275">
        <v>70.561618481518792</v>
      </c>
      <c r="D275">
        <v>119.140625</v>
      </c>
      <c r="E275">
        <v>186.5234375</v>
      </c>
    </row>
    <row r="276" spans="1:14" x14ac:dyDescent="0.25">
      <c r="A276" s="10" t="s">
        <v>24</v>
      </c>
      <c r="B276">
        <v>207.03125</v>
      </c>
      <c r="C276">
        <v>195.62304813511679</v>
      </c>
      <c r="D276">
        <v>216.796875</v>
      </c>
      <c r="E276">
        <v>218.75</v>
      </c>
    </row>
    <row r="277" spans="1:14" x14ac:dyDescent="0.25">
      <c r="A277" s="10" t="s">
        <v>31</v>
      </c>
      <c r="B277">
        <v>66.40625</v>
      </c>
      <c r="C277">
        <v>113.83488809856919</v>
      </c>
      <c r="D277">
        <v>192.3828125</v>
      </c>
      <c r="E277">
        <v>271.484375</v>
      </c>
    </row>
    <row r="278" spans="1:14" x14ac:dyDescent="0.25">
      <c r="A278" s="10" t="s">
        <v>27</v>
      </c>
      <c r="B278">
        <v>48.828125</v>
      </c>
      <c r="C278">
        <v>77.736628005203926</v>
      </c>
      <c r="D278">
        <v>119.140625</v>
      </c>
      <c r="E278">
        <v>188.4765625</v>
      </c>
    </row>
    <row r="279" spans="1:14" x14ac:dyDescent="0.25">
      <c r="A279" s="10" t="s">
        <v>32</v>
      </c>
      <c r="B279">
        <v>76.171875</v>
      </c>
      <c r="C279">
        <v>74.003893191916518</v>
      </c>
      <c r="D279">
        <v>148.4375</v>
      </c>
      <c r="E279">
        <v>220.703125</v>
      </c>
    </row>
    <row r="282" spans="1:14" x14ac:dyDescent="0.25">
      <c r="A282" s="1" t="s">
        <v>157</v>
      </c>
      <c r="J282" s="1" t="s">
        <v>158</v>
      </c>
    </row>
    <row r="283" spans="1:14" x14ac:dyDescent="0.25">
      <c r="A283" s="10"/>
      <c r="B283" s="10" t="s">
        <v>95</v>
      </c>
      <c r="C283" s="10" t="s">
        <v>96</v>
      </c>
      <c r="D283" s="10" t="s">
        <v>97</v>
      </c>
      <c r="E283" s="10" t="s">
        <v>98</v>
      </c>
      <c r="J283" s="10"/>
      <c r="K283" s="10" t="s">
        <v>95</v>
      </c>
      <c r="L283" s="10" t="s">
        <v>96</v>
      </c>
      <c r="M283" s="10" t="s">
        <v>97</v>
      </c>
      <c r="N283" s="10" t="s">
        <v>98</v>
      </c>
    </row>
    <row r="284" spans="1:14" x14ac:dyDescent="0.25">
      <c r="A284" s="10" t="s">
        <v>18</v>
      </c>
      <c r="B284">
        <v>36.1328125</v>
      </c>
      <c r="C284">
        <v>55.691844416451097</v>
      </c>
      <c r="D284">
        <v>46.875</v>
      </c>
      <c r="E284">
        <v>138.671875</v>
      </c>
      <c r="J284" s="10" t="s">
        <v>15</v>
      </c>
      <c r="K284">
        <v>0.14285714285714279</v>
      </c>
      <c r="L284">
        <v>3.7723322005082077E-2</v>
      </c>
      <c r="M284">
        <v>0.2857142857142857</v>
      </c>
      <c r="N284">
        <v>0.42857142857142849</v>
      </c>
    </row>
    <row r="285" spans="1:14" x14ac:dyDescent="0.25">
      <c r="A285" s="10" t="s">
        <v>28</v>
      </c>
      <c r="B285">
        <v>20.5078125</v>
      </c>
      <c r="C285">
        <v>66.91831384013507</v>
      </c>
      <c r="D285">
        <v>33.203125</v>
      </c>
      <c r="E285">
        <v>216.796875</v>
      </c>
      <c r="J285" s="10" t="s">
        <v>99</v>
      </c>
      <c r="K285">
        <v>0.14285714285714279</v>
      </c>
      <c r="L285">
        <v>0.1321475866401037</v>
      </c>
      <c r="M285">
        <v>0.42857142857142849</v>
      </c>
      <c r="N285">
        <v>0.42857142857142849</v>
      </c>
    </row>
    <row r="286" spans="1:14" x14ac:dyDescent="0.25">
      <c r="A286" s="10" t="s">
        <v>21</v>
      </c>
      <c r="B286">
        <v>23.4375</v>
      </c>
      <c r="C286">
        <v>65.968136824653925</v>
      </c>
      <c r="D286">
        <v>86.9140625</v>
      </c>
      <c r="E286">
        <v>140.625</v>
      </c>
    </row>
    <row r="287" spans="1:14" x14ac:dyDescent="0.25">
      <c r="A287" s="10" t="s">
        <v>29</v>
      </c>
      <c r="B287">
        <v>51.7578125</v>
      </c>
      <c r="C287">
        <v>70.071498331173771</v>
      </c>
      <c r="D287">
        <v>102.5390625</v>
      </c>
      <c r="E287">
        <v>131.8359375</v>
      </c>
    </row>
    <row r="288" spans="1:14" x14ac:dyDescent="0.25">
      <c r="A288" s="10" t="s">
        <v>24</v>
      </c>
      <c r="B288">
        <v>216.796875</v>
      </c>
      <c r="C288">
        <v>203.75013811608201</v>
      </c>
      <c r="D288">
        <v>219.7265625</v>
      </c>
      <c r="E288">
        <v>220.703125</v>
      </c>
    </row>
    <row r="289" spans="1:14" x14ac:dyDescent="0.25">
      <c r="A289" s="10" t="s">
        <v>31</v>
      </c>
      <c r="B289">
        <v>36.1328125</v>
      </c>
      <c r="C289">
        <v>89.491565823954716</v>
      </c>
      <c r="D289">
        <v>101.5625</v>
      </c>
      <c r="E289">
        <v>193.359375</v>
      </c>
    </row>
    <row r="290" spans="1:14" x14ac:dyDescent="0.25">
      <c r="A290" s="10" t="s">
        <v>27</v>
      </c>
      <c r="B290">
        <v>31.25</v>
      </c>
      <c r="C290">
        <v>74.478574094596524</v>
      </c>
      <c r="D290">
        <v>95.703125</v>
      </c>
      <c r="E290">
        <v>154.296875</v>
      </c>
    </row>
    <row r="291" spans="1:14" x14ac:dyDescent="0.25">
      <c r="A291" s="10" t="s">
        <v>32</v>
      </c>
      <c r="B291">
        <v>52.734375</v>
      </c>
      <c r="C291">
        <v>84.863384410056597</v>
      </c>
      <c r="D291">
        <v>113.28125</v>
      </c>
      <c r="E291">
        <v>147.4609375</v>
      </c>
    </row>
    <row r="294" spans="1:14" x14ac:dyDescent="0.25">
      <c r="A294" s="1" t="s">
        <v>159</v>
      </c>
      <c r="J294" s="1" t="s">
        <v>160</v>
      </c>
    </row>
    <row r="295" spans="1:14" x14ac:dyDescent="0.25">
      <c r="A295" s="10"/>
      <c r="B295" s="10" t="s">
        <v>95</v>
      </c>
      <c r="C295" s="10" t="s">
        <v>96</v>
      </c>
      <c r="D295" s="10" t="s">
        <v>97</v>
      </c>
      <c r="E295" s="10" t="s">
        <v>98</v>
      </c>
      <c r="J295" s="10"/>
      <c r="K295" s="10" t="s">
        <v>95</v>
      </c>
      <c r="L295" s="10" t="s">
        <v>96</v>
      </c>
      <c r="M295" s="10" t="s">
        <v>97</v>
      </c>
      <c r="N295" s="10" t="s">
        <v>98</v>
      </c>
    </row>
    <row r="296" spans="1:14" x14ac:dyDescent="0.25">
      <c r="A296" s="10" t="s">
        <v>18</v>
      </c>
      <c r="B296">
        <v>49.8046875</v>
      </c>
      <c r="C296">
        <v>38.144169616378861</v>
      </c>
      <c r="D296">
        <v>51.7578125</v>
      </c>
      <c r="E296">
        <v>103.515625</v>
      </c>
      <c r="J296" s="10" t="s">
        <v>15</v>
      </c>
      <c r="K296">
        <v>6.0606060606060608E-2</v>
      </c>
      <c r="L296">
        <v>0.45925770763425622</v>
      </c>
      <c r="M296">
        <v>0.81818181818181823</v>
      </c>
      <c r="N296">
        <v>1.939393939393939</v>
      </c>
    </row>
    <row r="297" spans="1:14" x14ac:dyDescent="0.25">
      <c r="A297" s="10" t="s">
        <v>28</v>
      </c>
      <c r="B297">
        <v>19.53125</v>
      </c>
      <c r="C297">
        <v>37.600738263163343</v>
      </c>
      <c r="D297">
        <v>35.15625</v>
      </c>
      <c r="E297">
        <v>92.7734375</v>
      </c>
      <c r="J297" s="10" t="s">
        <v>99</v>
      </c>
      <c r="K297">
        <v>6.0606060606060608E-2</v>
      </c>
      <c r="L297">
        <v>0.91262114843399333</v>
      </c>
      <c r="M297">
        <v>0.66666666666666674</v>
      </c>
      <c r="N297">
        <v>1.454545454545455</v>
      </c>
    </row>
    <row r="298" spans="1:14" x14ac:dyDescent="0.25">
      <c r="A298" s="10" t="s">
        <v>21</v>
      </c>
      <c r="B298">
        <v>21.484375</v>
      </c>
      <c r="C298">
        <v>61.779612460733311</v>
      </c>
      <c r="D298">
        <v>87.890625</v>
      </c>
      <c r="E298">
        <v>146.484375</v>
      </c>
    </row>
    <row r="299" spans="1:14" x14ac:dyDescent="0.25">
      <c r="A299" s="10" t="s">
        <v>29</v>
      </c>
      <c r="B299">
        <v>28.3203125</v>
      </c>
      <c r="C299">
        <v>71.341727005738903</v>
      </c>
      <c r="D299">
        <v>99.609375</v>
      </c>
      <c r="E299">
        <v>163.0859375</v>
      </c>
    </row>
    <row r="300" spans="1:14" x14ac:dyDescent="0.25">
      <c r="A300" s="10" t="s">
        <v>24</v>
      </c>
      <c r="B300">
        <v>217.7734375</v>
      </c>
      <c r="C300">
        <v>208.51171465909599</v>
      </c>
      <c r="D300">
        <v>221.6796875</v>
      </c>
      <c r="E300">
        <v>222.65625</v>
      </c>
    </row>
    <row r="301" spans="1:14" x14ac:dyDescent="0.25">
      <c r="A301" s="10" t="s">
        <v>31</v>
      </c>
      <c r="B301">
        <v>53.7109375</v>
      </c>
      <c r="C301">
        <v>94.745048706369218</v>
      </c>
      <c r="D301">
        <v>125</v>
      </c>
      <c r="E301">
        <v>211.9140625</v>
      </c>
    </row>
    <row r="302" spans="1:14" x14ac:dyDescent="0.25">
      <c r="A302" s="10" t="s">
        <v>27</v>
      </c>
      <c r="B302">
        <v>66.40625</v>
      </c>
      <c r="C302">
        <v>73.659440371153849</v>
      </c>
      <c r="D302">
        <v>100.5859375</v>
      </c>
      <c r="E302">
        <v>154.296875</v>
      </c>
    </row>
    <row r="303" spans="1:14" x14ac:dyDescent="0.25">
      <c r="A303" s="10" t="s">
        <v>32</v>
      </c>
      <c r="B303">
        <v>57.6171875</v>
      </c>
      <c r="C303">
        <v>93.521487031002621</v>
      </c>
      <c r="D303">
        <v>123.046875</v>
      </c>
      <c r="E303">
        <v>193.359375</v>
      </c>
    </row>
    <row r="306" spans="1:14" x14ac:dyDescent="0.25">
      <c r="A306" s="1" t="s">
        <v>161</v>
      </c>
      <c r="J306" s="1" t="s">
        <v>162</v>
      </c>
    </row>
    <row r="307" spans="1:14" x14ac:dyDescent="0.25">
      <c r="A307" s="10"/>
      <c r="B307" s="10" t="s">
        <v>95</v>
      </c>
      <c r="C307" s="10" t="s">
        <v>96</v>
      </c>
      <c r="D307" s="10" t="s">
        <v>97</v>
      </c>
      <c r="E307" s="10" t="s">
        <v>98</v>
      </c>
      <c r="J307" s="10"/>
      <c r="K307" s="10" t="s">
        <v>95</v>
      </c>
      <c r="L307" s="10" t="s">
        <v>96</v>
      </c>
      <c r="M307" s="10" t="s">
        <v>97</v>
      </c>
      <c r="N307" s="10" t="s">
        <v>98</v>
      </c>
    </row>
    <row r="308" spans="1:14" x14ac:dyDescent="0.25">
      <c r="A308" s="10" t="s">
        <v>18</v>
      </c>
      <c r="B308">
        <v>30.2734375</v>
      </c>
      <c r="C308">
        <v>56.473166376888599</v>
      </c>
      <c r="D308">
        <v>93.75</v>
      </c>
      <c r="E308">
        <v>121.09375</v>
      </c>
      <c r="J308" s="10" t="s">
        <v>15</v>
      </c>
      <c r="K308">
        <v>0.16666666666666671</v>
      </c>
      <c r="L308">
        <v>0.65834193938552077</v>
      </c>
      <c r="M308">
        <v>0.3</v>
      </c>
      <c r="N308">
        <v>0.7</v>
      </c>
    </row>
    <row r="309" spans="1:14" x14ac:dyDescent="0.25">
      <c r="A309" s="10" t="s">
        <v>28</v>
      </c>
      <c r="B309">
        <v>20.5078125</v>
      </c>
      <c r="C309">
        <v>44.925716484768571</v>
      </c>
      <c r="D309">
        <v>70.3125</v>
      </c>
      <c r="E309">
        <v>122.0703125</v>
      </c>
      <c r="J309" s="10" t="s">
        <v>99</v>
      </c>
      <c r="K309">
        <v>6.6666666666666666E-2</v>
      </c>
      <c r="L309">
        <v>1.0724520796415791</v>
      </c>
      <c r="M309">
        <v>0.3</v>
      </c>
      <c r="N309">
        <v>0.96666666666666667</v>
      </c>
    </row>
    <row r="310" spans="1:14" x14ac:dyDescent="0.25">
      <c r="A310" s="10" t="s">
        <v>21</v>
      </c>
      <c r="B310">
        <v>26.3671875</v>
      </c>
      <c r="C310">
        <v>45.509266304220262</v>
      </c>
      <c r="D310">
        <v>71.2890625</v>
      </c>
      <c r="E310">
        <v>95.703125</v>
      </c>
    </row>
    <row r="311" spans="1:14" x14ac:dyDescent="0.25">
      <c r="A311" s="10" t="s">
        <v>29</v>
      </c>
      <c r="B311">
        <v>41.015625</v>
      </c>
      <c r="C311">
        <v>59.927310218366983</v>
      </c>
      <c r="D311">
        <v>89.84375</v>
      </c>
      <c r="E311">
        <v>128.90625</v>
      </c>
    </row>
    <row r="312" spans="1:14" x14ac:dyDescent="0.25">
      <c r="A312" s="10" t="s">
        <v>24</v>
      </c>
      <c r="B312">
        <v>211.9140625</v>
      </c>
      <c r="C312">
        <v>202.92911564547009</v>
      </c>
      <c r="D312">
        <v>215.8203125</v>
      </c>
      <c r="E312">
        <v>217.7734375</v>
      </c>
    </row>
    <row r="313" spans="1:14" x14ac:dyDescent="0.25">
      <c r="A313" s="10" t="s">
        <v>31</v>
      </c>
      <c r="B313">
        <v>29.296875</v>
      </c>
      <c r="C313">
        <v>68.499933761046151</v>
      </c>
      <c r="D313">
        <v>103.515625</v>
      </c>
      <c r="E313">
        <v>167.96875</v>
      </c>
    </row>
    <row r="314" spans="1:14" x14ac:dyDescent="0.25">
      <c r="A314" s="10" t="s">
        <v>27</v>
      </c>
      <c r="B314">
        <v>58.59375</v>
      </c>
      <c r="C314">
        <v>73.018891443011199</v>
      </c>
      <c r="D314">
        <v>125.9765625</v>
      </c>
      <c r="E314">
        <v>181.640625</v>
      </c>
    </row>
    <row r="315" spans="1:14" x14ac:dyDescent="0.25">
      <c r="A315" s="10" t="s">
        <v>32</v>
      </c>
      <c r="B315">
        <v>47.8515625</v>
      </c>
      <c r="C315">
        <v>79.455517059476009</v>
      </c>
      <c r="D315">
        <v>115.234375</v>
      </c>
      <c r="E315">
        <v>196.2890625</v>
      </c>
    </row>
    <row r="318" spans="1:14" x14ac:dyDescent="0.25">
      <c r="A318" s="1" t="s">
        <v>163</v>
      </c>
      <c r="J318" s="1" t="s">
        <v>164</v>
      </c>
    </row>
    <row r="319" spans="1:14" x14ac:dyDescent="0.25">
      <c r="A319" s="10"/>
      <c r="B319" s="10" t="s">
        <v>95</v>
      </c>
      <c r="C319" s="10" t="s">
        <v>96</v>
      </c>
      <c r="D319" s="10" t="s">
        <v>97</v>
      </c>
      <c r="E319" s="10" t="s">
        <v>98</v>
      </c>
      <c r="J319" s="10"/>
      <c r="K319" s="10" t="s">
        <v>95</v>
      </c>
      <c r="L319" s="10" t="s">
        <v>96</v>
      </c>
      <c r="M319" s="10" t="s">
        <v>97</v>
      </c>
      <c r="N319" s="10" t="s">
        <v>98</v>
      </c>
    </row>
    <row r="320" spans="1:14" x14ac:dyDescent="0.25">
      <c r="A320" s="10" t="s">
        <v>18</v>
      </c>
      <c r="B320">
        <v>49.8046875</v>
      </c>
      <c r="C320">
        <v>54.528910795831131</v>
      </c>
      <c r="D320">
        <v>51.7578125</v>
      </c>
      <c r="E320">
        <v>102.5390625</v>
      </c>
      <c r="J320" s="10" t="s">
        <v>15</v>
      </c>
      <c r="K320">
        <v>0.23333333333333331</v>
      </c>
      <c r="L320">
        <v>-7.4499411669615734</v>
      </c>
      <c r="M320">
        <v>0.26666666666666672</v>
      </c>
      <c r="N320">
        <v>0.36666666666666659</v>
      </c>
    </row>
    <row r="321" spans="1:14" x14ac:dyDescent="0.25">
      <c r="A321" s="10" t="s">
        <v>28</v>
      </c>
      <c r="B321">
        <v>18.5546875</v>
      </c>
      <c r="C321">
        <v>22.648127249103489</v>
      </c>
      <c r="D321">
        <v>33.203125</v>
      </c>
      <c r="E321">
        <v>58.59375</v>
      </c>
      <c r="J321" s="10" t="s">
        <v>99</v>
      </c>
      <c r="K321">
        <v>3.3333333333333333E-2</v>
      </c>
      <c r="L321">
        <v>-10.047911160918559</v>
      </c>
      <c r="M321">
        <v>0.2</v>
      </c>
      <c r="N321">
        <v>0.6</v>
      </c>
    </row>
    <row r="322" spans="1:14" x14ac:dyDescent="0.25">
      <c r="A322" s="10" t="s">
        <v>21</v>
      </c>
      <c r="B322">
        <v>21.484375</v>
      </c>
      <c r="C322">
        <v>60.473178543945323</v>
      </c>
      <c r="D322">
        <v>84.9609375</v>
      </c>
      <c r="E322">
        <v>133.7890625</v>
      </c>
    </row>
    <row r="323" spans="1:14" x14ac:dyDescent="0.25">
      <c r="A323" s="10" t="s">
        <v>29</v>
      </c>
      <c r="B323">
        <v>20.5078125</v>
      </c>
      <c r="C323">
        <v>74.330326832686396</v>
      </c>
      <c r="D323">
        <v>123.046875</v>
      </c>
      <c r="E323">
        <v>183.59375</v>
      </c>
    </row>
    <row r="324" spans="1:14" x14ac:dyDescent="0.25">
      <c r="A324" s="10" t="s">
        <v>24</v>
      </c>
      <c r="B324">
        <v>208.0078125</v>
      </c>
      <c r="C324">
        <v>196.76808508212909</v>
      </c>
      <c r="D324">
        <v>211.9140625</v>
      </c>
      <c r="E324">
        <v>213.8671875</v>
      </c>
    </row>
    <row r="325" spans="1:14" x14ac:dyDescent="0.25">
      <c r="A325" s="10" t="s">
        <v>31</v>
      </c>
      <c r="B325">
        <v>70.3125</v>
      </c>
      <c r="C325">
        <v>104.26984062206991</v>
      </c>
      <c r="D325">
        <v>169.921875</v>
      </c>
      <c r="E325">
        <v>253.90625</v>
      </c>
    </row>
    <row r="326" spans="1:14" x14ac:dyDescent="0.25">
      <c r="A326" s="10" t="s">
        <v>27</v>
      </c>
      <c r="B326">
        <v>44.921875</v>
      </c>
      <c r="C326">
        <v>78.620529536961442</v>
      </c>
      <c r="D326">
        <v>114.2578125</v>
      </c>
      <c r="E326">
        <v>202.1484375</v>
      </c>
    </row>
    <row r="327" spans="1:14" x14ac:dyDescent="0.25">
      <c r="A327" s="10" t="s">
        <v>32</v>
      </c>
      <c r="B327">
        <v>21.484375</v>
      </c>
      <c r="C327">
        <v>81.13188321402194</v>
      </c>
      <c r="D327">
        <v>128.90625</v>
      </c>
      <c r="E327">
        <v>239.2578125</v>
      </c>
    </row>
    <row r="330" spans="1:14" x14ac:dyDescent="0.25">
      <c r="A330" s="1" t="s">
        <v>165</v>
      </c>
      <c r="J330" s="1" t="s">
        <v>166</v>
      </c>
    </row>
    <row r="331" spans="1:14" x14ac:dyDescent="0.25">
      <c r="A331" s="10"/>
      <c r="B331" s="10" t="s">
        <v>95</v>
      </c>
      <c r="C331" s="10" t="s">
        <v>96</v>
      </c>
      <c r="D331" s="10" t="s">
        <v>97</v>
      </c>
      <c r="E331" s="10" t="s">
        <v>98</v>
      </c>
      <c r="J331" s="10"/>
      <c r="K331" s="10" t="s">
        <v>95</v>
      </c>
      <c r="L331" s="10" t="s">
        <v>96</v>
      </c>
      <c r="M331" s="10" t="s">
        <v>97</v>
      </c>
      <c r="N331" s="10" t="s">
        <v>98</v>
      </c>
    </row>
    <row r="332" spans="1:14" x14ac:dyDescent="0.25">
      <c r="A332" s="10" t="s">
        <v>18</v>
      </c>
      <c r="B332">
        <v>35.15625</v>
      </c>
      <c r="C332">
        <v>48.310317223239267</v>
      </c>
      <c r="D332">
        <v>46.875</v>
      </c>
      <c r="E332">
        <v>107.421875</v>
      </c>
      <c r="J332" s="10" t="s">
        <v>15</v>
      </c>
      <c r="K332">
        <v>0.14285714285714279</v>
      </c>
      <c r="L332">
        <v>0.27342202569350599</v>
      </c>
      <c r="M332">
        <v>0.42857142857142849</v>
      </c>
      <c r="N332">
        <v>0.71428571428571419</v>
      </c>
    </row>
    <row r="333" spans="1:14" x14ac:dyDescent="0.25">
      <c r="A333" s="10" t="s">
        <v>28</v>
      </c>
      <c r="B333">
        <v>19.53125</v>
      </c>
      <c r="C333">
        <v>38.953292684234327</v>
      </c>
      <c r="D333">
        <v>36.1328125</v>
      </c>
      <c r="E333">
        <v>120.1171875</v>
      </c>
      <c r="J333" s="10" t="s">
        <v>99</v>
      </c>
      <c r="K333">
        <v>0.14285714285714279</v>
      </c>
      <c r="L333">
        <v>0.25288088661299329</v>
      </c>
      <c r="M333">
        <v>0.42857142857142849</v>
      </c>
      <c r="N333">
        <v>0.42857142857142849</v>
      </c>
    </row>
    <row r="334" spans="1:14" x14ac:dyDescent="0.25">
      <c r="A334" s="10" t="s">
        <v>21</v>
      </c>
      <c r="B334">
        <v>52.734375</v>
      </c>
      <c r="C334">
        <v>66.644367262651187</v>
      </c>
      <c r="D334">
        <v>109.375</v>
      </c>
      <c r="E334">
        <v>160.15625</v>
      </c>
    </row>
    <row r="335" spans="1:14" x14ac:dyDescent="0.25">
      <c r="A335" s="10" t="s">
        <v>29</v>
      </c>
      <c r="B335">
        <v>41.015625</v>
      </c>
      <c r="C335">
        <v>58.790940604163858</v>
      </c>
      <c r="D335">
        <v>91.796875</v>
      </c>
      <c r="E335">
        <v>120.1171875</v>
      </c>
    </row>
    <row r="336" spans="1:14" x14ac:dyDescent="0.25">
      <c r="A336" s="10" t="s">
        <v>24</v>
      </c>
      <c r="B336">
        <v>214.84375</v>
      </c>
      <c r="C336">
        <v>205.56185397323699</v>
      </c>
      <c r="D336">
        <v>218.75</v>
      </c>
      <c r="E336">
        <v>219.7265625</v>
      </c>
    </row>
    <row r="337" spans="1:14" x14ac:dyDescent="0.25">
      <c r="A337" s="10" t="s">
        <v>31</v>
      </c>
      <c r="B337">
        <v>39.0625</v>
      </c>
      <c r="C337">
        <v>81.526958323016657</v>
      </c>
      <c r="D337">
        <v>110.3515625</v>
      </c>
      <c r="E337">
        <v>178.7109375</v>
      </c>
    </row>
    <row r="338" spans="1:14" x14ac:dyDescent="0.25">
      <c r="A338" s="10" t="s">
        <v>27</v>
      </c>
      <c r="B338">
        <v>43.9453125</v>
      </c>
      <c r="C338">
        <v>74.048021955494107</v>
      </c>
      <c r="D338">
        <v>106.4453125</v>
      </c>
      <c r="E338">
        <v>172.8515625</v>
      </c>
    </row>
    <row r="339" spans="1:14" x14ac:dyDescent="0.25">
      <c r="A339" s="10" t="s">
        <v>32</v>
      </c>
      <c r="B339">
        <v>49.8046875</v>
      </c>
      <c r="C339">
        <v>81.575883512181349</v>
      </c>
      <c r="D339">
        <v>115.234375</v>
      </c>
      <c r="E339">
        <v>201.171875</v>
      </c>
    </row>
    <row r="342" spans="1:14" x14ac:dyDescent="0.25">
      <c r="A342" s="1" t="s">
        <v>167</v>
      </c>
      <c r="J342" s="1" t="s">
        <v>168</v>
      </c>
    </row>
    <row r="343" spans="1:14" x14ac:dyDescent="0.25">
      <c r="A343" s="10"/>
      <c r="B343" s="10" t="s">
        <v>95</v>
      </c>
      <c r="C343" s="10" t="s">
        <v>96</v>
      </c>
      <c r="D343" s="10" t="s">
        <v>97</v>
      </c>
      <c r="E343" s="10" t="s">
        <v>98</v>
      </c>
      <c r="J343" s="10"/>
      <c r="K343" s="10" t="s">
        <v>95</v>
      </c>
      <c r="L343" s="10" t="s">
        <v>96</v>
      </c>
      <c r="M343" s="10" t="s">
        <v>97</v>
      </c>
      <c r="N343" s="10" t="s">
        <v>98</v>
      </c>
    </row>
    <row r="344" spans="1:14" x14ac:dyDescent="0.25">
      <c r="A344" s="10" t="s">
        <v>18</v>
      </c>
      <c r="B344">
        <v>49.8046875</v>
      </c>
      <c r="C344">
        <v>50.767239600089169</v>
      </c>
      <c r="D344">
        <v>47.8515625</v>
      </c>
      <c r="E344">
        <v>104.4921875</v>
      </c>
      <c r="J344" s="10" t="s">
        <v>15</v>
      </c>
      <c r="K344">
        <v>0.1333333333333333</v>
      </c>
      <c r="L344">
        <v>5.5726426109038618</v>
      </c>
      <c r="M344">
        <v>0.3</v>
      </c>
      <c r="N344">
        <v>0.6</v>
      </c>
    </row>
    <row r="345" spans="1:14" x14ac:dyDescent="0.25">
      <c r="A345" s="10" t="s">
        <v>28</v>
      </c>
      <c r="B345">
        <v>19.53125</v>
      </c>
      <c r="C345">
        <v>14.43057272326325</v>
      </c>
      <c r="D345">
        <v>34.1796875</v>
      </c>
      <c r="E345">
        <v>41.015625</v>
      </c>
      <c r="J345" s="10" t="s">
        <v>99</v>
      </c>
      <c r="K345">
        <v>0.1333333333333333</v>
      </c>
      <c r="L345">
        <v>4.3238400367456444</v>
      </c>
      <c r="M345">
        <v>0.23333333333333331</v>
      </c>
      <c r="N345">
        <v>0.6</v>
      </c>
    </row>
    <row r="346" spans="1:14" x14ac:dyDescent="0.25">
      <c r="A346" s="10" t="s">
        <v>21</v>
      </c>
      <c r="B346">
        <v>20.5078125</v>
      </c>
      <c r="C346">
        <v>69.947314862939422</v>
      </c>
      <c r="D346">
        <v>121.09375</v>
      </c>
      <c r="E346">
        <v>193.359375</v>
      </c>
    </row>
    <row r="347" spans="1:14" x14ac:dyDescent="0.25">
      <c r="A347" s="10" t="s">
        <v>29</v>
      </c>
      <c r="B347">
        <v>19.53125</v>
      </c>
      <c r="C347">
        <v>65.808633297943658</v>
      </c>
      <c r="D347">
        <v>107.421875</v>
      </c>
      <c r="E347">
        <v>157.2265625</v>
      </c>
    </row>
    <row r="348" spans="1:14" x14ac:dyDescent="0.25">
      <c r="A348" s="10" t="s">
        <v>24</v>
      </c>
      <c r="B348">
        <v>213.8671875</v>
      </c>
      <c r="C348">
        <v>201.36218095087349</v>
      </c>
      <c r="D348">
        <v>217.7734375</v>
      </c>
      <c r="E348">
        <v>219.7265625</v>
      </c>
    </row>
    <row r="349" spans="1:14" x14ac:dyDescent="0.25">
      <c r="A349" s="10" t="s">
        <v>31</v>
      </c>
      <c r="B349">
        <v>40.0390625</v>
      </c>
      <c r="C349">
        <v>104.33121990490081</v>
      </c>
      <c r="D349">
        <v>170.8984375</v>
      </c>
      <c r="E349">
        <v>260.7421875</v>
      </c>
    </row>
    <row r="350" spans="1:14" x14ac:dyDescent="0.25">
      <c r="A350" s="10" t="s">
        <v>27</v>
      </c>
      <c r="B350">
        <v>19.53125</v>
      </c>
      <c r="C350">
        <v>34.496529485198081</v>
      </c>
      <c r="D350">
        <v>98.6328125</v>
      </c>
      <c r="E350">
        <v>165.0390625</v>
      </c>
    </row>
    <row r="351" spans="1:14" x14ac:dyDescent="0.25">
      <c r="A351" s="10" t="s">
        <v>32</v>
      </c>
      <c r="B351">
        <v>61.5234375</v>
      </c>
      <c r="C351">
        <v>89.754024275448657</v>
      </c>
      <c r="D351">
        <v>125.9765625</v>
      </c>
      <c r="E351">
        <v>225.5859375</v>
      </c>
    </row>
    <row r="354" spans="1:14" x14ac:dyDescent="0.25">
      <c r="A354" s="1" t="s">
        <v>169</v>
      </c>
      <c r="J354" s="1" t="s">
        <v>170</v>
      </c>
    </row>
    <row r="355" spans="1:14" x14ac:dyDescent="0.25">
      <c r="A355" s="10"/>
      <c r="B355" s="10" t="s">
        <v>95</v>
      </c>
      <c r="C355" s="10" t="s">
        <v>96</v>
      </c>
      <c r="D355" s="10" t="s">
        <v>97</v>
      </c>
      <c r="E355" s="10" t="s">
        <v>98</v>
      </c>
      <c r="J355" s="10"/>
      <c r="K355" s="10" t="s">
        <v>95</v>
      </c>
      <c r="L355" s="10" t="s">
        <v>96</v>
      </c>
      <c r="M355" s="10" t="s">
        <v>97</v>
      </c>
      <c r="N355" s="10" t="s">
        <v>98</v>
      </c>
    </row>
    <row r="356" spans="1:14" x14ac:dyDescent="0.25">
      <c r="A356" s="10" t="s">
        <v>18</v>
      </c>
      <c r="B356">
        <v>35.15625</v>
      </c>
      <c r="C356">
        <v>52.294433390500778</v>
      </c>
      <c r="D356">
        <v>51.7578125</v>
      </c>
      <c r="E356">
        <v>121.09375</v>
      </c>
      <c r="J356" s="10" t="s">
        <v>15</v>
      </c>
      <c r="K356">
        <v>4.7619047619047623E-2</v>
      </c>
      <c r="L356">
        <v>0.9873369980644715</v>
      </c>
      <c r="M356">
        <v>0.71428571428571419</v>
      </c>
      <c r="N356">
        <v>1.333333333333333</v>
      </c>
    </row>
    <row r="357" spans="1:14" x14ac:dyDescent="0.25">
      <c r="A357" s="10" t="s">
        <v>28</v>
      </c>
      <c r="B357">
        <v>18.5546875</v>
      </c>
      <c r="C357">
        <v>71.337308664600684</v>
      </c>
      <c r="D357">
        <v>36.1328125</v>
      </c>
      <c r="E357">
        <v>221.6796875</v>
      </c>
      <c r="J357" s="10" t="s">
        <v>99</v>
      </c>
      <c r="K357">
        <v>0.2857142857142857</v>
      </c>
      <c r="L357">
        <v>1.308110468989101</v>
      </c>
      <c r="M357">
        <v>0.71428571428571419</v>
      </c>
      <c r="N357">
        <v>2.047619047619047</v>
      </c>
    </row>
    <row r="358" spans="1:14" x14ac:dyDescent="0.25">
      <c r="A358" s="10" t="s">
        <v>21</v>
      </c>
      <c r="B358">
        <v>24.4140625</v>
      </c>
      <c r="C358">
        <v>56.215945009590413</v>
      </c>
      <c r="D358">
        <v>72.265625</v>
      </c>
      <c r="E358">
        <v>111.328125</v>
      </c>
    </row>
    <row r="359" spans="1:14" x14ac:dyDescent="0.25">
      <c r="A359" s="10" t="s">
        <v>29</v>
      </c>
      <c r="B359">
        <v>23.4375</v>
      </c>
      <c r="C359">
        <v>74.913342465292089</v>
      </c>
      <c r="D359">
        <v>105.46875</v>
      </c>
      <c r="E359">
        <v>152.34375</v>
      </c>
    </row>
    <row r="360" spans="1:14" x14ac:dyDescent="0.25">
      <c r="A360" s="10" t="s">
        <v>24</v>
      </c>
      <c r="B360">
        <v>216.796875</v>
      </c>
      <c r="C360">
        <v>204.66441855811479</v>
      </c>
      <c r="D360">
        <v>220.703125</v>
      </c>
      <c r="E360">
        <v>221.6796875</v>
      </c>
    </row>
    <row r="361" spans="1:14" x14ac:dyDescent="0.25">
      <c r="A361" s="10" t="s">
        <v>31</v>
      </c>
      <c r="B361">
        <v>51.7578125</v>
      </c>
      <c r="C361">
        <v>79.320571385664365</v>
      </c>
      <c r="D361">
        <v>110.3515625</v>
      </c>
      <c r="E361">
        <v>168.9453125</v>
      </c>
    </row>
    <row r="362" spans="1:14" x14ac:dyDescent="0.25">
      <c r="A362" s="10" t="s">
        <v>27</v>
      </c>
      <c r="B362">
        <v>57.6171875</v>
      </c>
      <c r="C362">
        <v>77.619503239850729</v>
      </c>
      <c r="D362">
        <v>123.046875</v>
      </c>
      <c r="E362">
        <v>170.8984375</v>
      </c>
    </row>
    <row r="363" spans="1:14" x14ac:dyDescent="0.25">
      <c r="A363" s="10" t="s">
        <v>32</v>
      </c>
      <c r="B363">
        <v>55.6640625</v>
      </c>
      <c r="C363">
        <v>85.040550262889852</v>
      </c>
      <c r="D363">
        <v>117.1875</v>
      </c>
      <c r="E363">
        <v>181.640625</v>
      </c>
    </row>
    <row r="372" spans="1:19" x14ac:dyDescent="0.25">
      <c r="A372" s="10"/>
      <c r="B372" s="20" t="s">
        <v>95</v>
      </c>
      <c r="C372" s="20"/>
      <c r="D372" s="21" t="s">
        <v>96</v>
      </c>
      <c r="E372" s="22"/>
      <c r="F372" s="21" t="s">
        <v>97</v>
      </c>
      <c r="G372" s="22"/>
      <c r="H372" s="20" t="s">
        <v>98</v>
      </c>
      <c r="I372" s="20"/>
      <c r="L372" t="s">
        <v>95</v>
      </c>
      <c r="N372" t="s">
        <v>96</v>
      </c>
      <c r="P372" t="s">
        <v>97</v>
      </c>
      <c r="R372" t="s">
        <v>98</v>
      </c>
    </row>
    <row r="373" spans="1:19" x14ac:dyDescent="0.25">
      <c r="A373" s="10"/>
      <c r="B373" s="10" t="s">
        <v>173</v>
      </c>
      <c r="C373" s="10" t="s">
        <v>174</v>
      </c>
      <c r="D373" s="13" t="s">
        <v>173</v>
      </c>
      <c r="E373" s="14" t="s">
        <v>174</v>
      </c>
      <c r="F373" s="13" t="s">
        <v>173</v>
      </c>
      <c r="G373" s="14" t="s">
        <v>174</v>
      </c>
      <c r="H373" s="10" t="s">
        <v>173</v>
      </c>
      <c r="I373" s="10" t="s">
        <v>174</v>
      </c>
      <c r="L373" t="s">
        <v>173</v>
      </c>
      <c r="M373" t="s">
        <v>174</v>
      </c>
      <c r="N373" t="s">
        <v>173</v>
      </c>
      <c r="O373" t="s">
        <v>174</v>
      </c>
      <c r="P373" t="s">
        <v>173</v>
      </c>
      <c r="Q373" t="s">
        <v>174</v>
      </c>
      <c r="R373" t="s">
        <v>173</v>
      </c>
      <c r="S373" t="s">
        <v>174</v>
      </c>
    </row>
    <row r="374" spans="1:19" x14ac:dyDescent="0.25">
      <c r="A374" s="10" t="s">
        <v>18</v>
      </c>
      <c r="B374">
        <f>AVERAGE(B260,B272,B284,B296,B308,B320,B332,B344,B356,)</f>
        <v>38.57421875</v>
      </c>
      <c r="C374">
        <f>STDEV(B260,B272,B284,B296,B308,B320,B332,B344,B356,)</f>
        <v>15.69435832282249</v>
      </c>
      <c r="D374" s="15">
        <f>AVERAGE(C260,C272,C284,C296,C308,C320,C332,C344,C356,)</f>
        <v>45.483018008768852</v>
      </c>
      <c r="E374" s="16">
        <f>STDEV(C260,C272,C284,C296,C308,C320,C332,C344,C356,)</f>
        <v>16.837978075499105</v>
      </c>
      <c r="F374" s="15">
        <f>AVERAGE(D260,D272,D284,D296,D308,D320,D332,D344,D356,)</f>
        <v>49.4140625</v>
      </c>
      <c r="G374" s="16">
        <f>STDEV(D260,D272,D284,D296,D308,D320,D332,D344,D356,)</f>
        <v>22.236670989052008</v>
      </c>
      <c r="H374">
        <f>AVERAGE(E260,E272,E284,E296,E308,E320,E332,E344,E356)</f>
        <v>111.43663194444444</v>
      </c>
      <c r="I374">
        <f>STDEV(E260,E272,E284,E296,E308,E320,E332,E344,E356)</f>
        <v>12.802325087877868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5.3262491169775945</v>
      </c>
      <c r="P374" s="1">
        <v>73.828125</v>
      </c>
      <c r="Q374">
        <v>11.474921039650379</v>
      </c>
      <c r="R374" s="1">
        <v>171.96180555555554</v>
      </c>
      <c r="S374">
        <v>24.837751537428012</v>
      </c>
    </row>
    <row r="375" spans="1:19" x14ac:dyDescent="0.25">
      <c r="A375" s="10" t="s">
        <v>28</v>
      </c>
      <c r="B375">
        <f t="shared" ref="B375:B381" si="0">AVERAGE(B261,B273,B285,B297,B309,B321,B333,B345,B357,)</f>
        <v>17.28515625</v>
      </c>
      <c r="C375">
        <f t="shared" ref="C375:C381" si="1">STDEV(B261,B273,B285,B297,B309,B321,B333,B345,B357,)</f>
        <v>6.1427773674297601</v>
      </c>
      <c r="D375" s="15">
        <f t="shared" ref="D375:D381" si="2">AVERAGE(C261,C273,C285,C297,C309,C321,C333,C345,C357,)</f>
        <v>22.610304817499031</v>
      </c>
      <c r="E375" s="16">
        <f t="shared" ref="E375:E381" si="3">STDEV(C261,C273,C285,C297,C309,C321,C333,C345,C357,)</f>
        <v>47.65559993026779</v>
      </c>
      <c r="F375" s="15">
        <f t="shared" ref="F375:F381" si="4">AVERAGE(D261,D273,D285,D297,D309,D321,D333,D345,D357,)</f>
        <v>34.47265625</v>
      </c>
      <c r="G375" s="16">
        <f t="shared" ref="G375:G381" si="5">STDEV(D261,D273,D285,D297,D309,D321,D333,D345,D357,)</f>
        <v>16.624205861130264</v>
      </c>
      <c r="H375">
        <f t="shared" ref="H375:H381" si="6">AVERAGE(E261,E273,E285,E297,E309,E321,E333,E345,E357)</f>
        <v>111.76215277777777</v>
      </c>
      <c r="I375">
        <f t="shared" ref="I375:I381" si="7">STDEV(E261,E273,E285,E297,E309,E321,E333,E345,E357)</f>
        <v>68.511116307689036</v>
      </c>
      <c r="K375" t="s">
        <v>28</v>
      </c>
      <c r="L375" s="1">
        <v>29.796006944444443</v>
      </c>
      <c r="M375">
        <v>2.8237876909012813</v>
      </c>
      <c r="N375">
        <v>48.263615532407911</v>
      </c>
      <c r="O375">
        <v>23.391535194321239</v>
      </c>
      <c r="P375" s="1">
        <v>96.245659722222229</v>
      </c>
      <c r="Q375">
        <v>32.448157671364555</v>
      </c>
      <c r="R375" s="1">
        <v>241.03732638888889</v>
      </c>
      <c r="S375">
        <v>57.976603791403029</v>
      </c>
    </row>
    <row r="376" spans="1:19" x14ac:dyDescent="0.25">
      <c r="A376" s="10" t="s">
        <v>21</v>
      </c>
      <c r="B376">
        <f t="shared" si="0"/>
        <v>23.6328125</v>
      </c>
      <c r="C376">
        <f t="shared" si="1"/>
        <v>12.672756404303387</v>
      </c>
      <c r="D376" s="15">
        <f t="shared" si="2"/>
        <v>53.420464113103137</v>
      </c>
      <c r="E376" s="16">
        <f t="shared" si="3"/>
        <v>20.270819824061679</v>
      </c>
      <c r="F376" s="15">
        <f t="shared" si="4"/>
        <v>80.078125</v>
      </c>
      <c r="G376" s="16">
        <f t="shared" si="5"/>
        <v>32.486913931965233</v>
      </c>
      <c r="H376">
        <f t="shared" si="6"/>
        <v>135.52517361111111</v>
      </c>
      <c r="I376">
        <f t="shared" si="7"/>
        <v>29.663951077990244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11.342334239782623</v>
      </c>
      <c r="R376">
        <v>155.90277777777777</v>
      </c>
      <c r="S376">
        <v>24.546666791488715</v>
      </c>
    </row>
    <row r="377" spans="1:19" x14ac:dyDescent="0.25">
      <c r="A377" s="10" t="s">
        <v>29</v>
      </c>
      <c r="B377">
        <f t="shared" si="0"/>
        <v>26.85546875</v>
      </c>
      <c r="C377">
        <f t="shared" si="1"/>
        <v>14.566829970875292</v>
      </c>
      <c r="D377" s="15">
        <f t="shared" si="2"/>
        <v>63.06984097298664</v>
      </c>
      <c r="E377" s="16">
        <f t="shared" si="3"/>
        <v>23.411783859541622</v>
      </c>
      <c r="F377" s="15">
        <f t="shared" si="4"/>
        <v>96.875</v>
      </c>
      <c r="G377" s="16">
        <f t="shared" si="5"/>
        <v>36.446124257810986</v>
      </c>
      <c r="H377">
        <f t="shared" si="6"/>
        <v>156.90104166666666</v>
      </c>
      <c r="I377">
        <f t="shared" si="7"/>
        <v>26.007566378097216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117.05729166666667</v>
      </c>
      <c r="Q377">
        <v>18.771096123631597</v>
      </c>
      <c r="R377">
        <v>212.45659722222223</v>
      </c>
      <c r="S377">
        <v>34.760656489923505</v>
      </c>
    </row>
    <row r="378" spans="1:19" x14ac:dyDescent="0.25">
      <c r="A378" s="17" t="s">
        <v>24</v>
      </c>
      <c r="B378" s="19">
        <f t="shared" si="0"/>
        <v>191.69921875</v>
      </c>
      <c r="C378" s="19">
        <f t="shared" si="1"/>
        <v>67.460688065509075</v>
      </c>
      <c r="D378" s="19">
        <f t="shared" si="2"/>
        <v>181.96221155962075</v>
      </c>
      <c r="E378" s="19">
        <f t="shared" si="3"/>
        <v>64.053647539619817</v>
      </c>
      <c r="F378" s="19">
        <f t="shared" si="4"/>
        <v>195.80078125</v>
      </c>
      <c r="G378" s="19">
        <f t="shared" si="5"/>
        <v>68.858621504154968</v>
      </c>
      <c r="H378" s="18">
        <f t="shared" si="6"/>
        <v>218.96701388888889</v>
      </c>
      <c r="I378" s="18">
        <f t="shared" si="7"/>
        <v>2.7955019591988388</v>
      </c>
      <c r="K378" t="s">
        <v>24</v>
      </c>
      <c r="L378">
        <v>47.873263888888886</v>
      </c>
      <c r="M378">
        <v>8.5109225635986281</v>
      </c>
      <c r="N378">
        <v>73.926936815039596</v>
      </c>
      <c r="O378">
        <v>15.142732268364417</v>
      </c>
      <c r="P378">
        <v>113.30295138888889</v>
      </c>
      <c r="Q378">
        <v>26.197814738970873</v>
      </c>
      <c r="R378">
        <v>193.31597222222223</v>
      </c>
      <c r="S378">
        <v>51.992097417146901</v>
      </c>
    </row>
    <row r="379" spans="1:19" x14ac:dyDescent="0.25">
      <c r="A379" s="10" t="s">
        <v>31</v>
      </c>
      <c r="B379" s="16">
        <f t="shared" si="0"/>
        <v>45.41015625</v>
      </c>
      <c r="C379" s="16">
        <f t="shared" si="1"/>
        <v>21.421397991513235</v>
      </c>
      <c r="D379" s="16">
        <f t="shared" si="2"/>
        <v>83.604701767959909</v>
      </c>
      <c r="E379" s="16">
        <f t="shared" si="3"/>
        <v>32.385740573503156</v>
      </c>
      <c r="F379" s="16">
        <f t="shared" si="4"/>
        <v>125.1953125</v>
      </c>
      <c r="G379" s="16">
        <f t="shared" si="5"/>
        <v>55.353475313436043</v>
      </c>
      <c r="H379">
        <f t="shared" si="6"/>
        <v>213.65017361111111</v>
      </c>
      <c r="I379">
        <f t="shared" si="7"/>
        <v>40.169191695289392</v>
      </c>
      <c r="K379" t="s">
        <v>31</v>
      </c>
      <c r="L379">
        <v>47.200520833333336</v>
      </c>
      <c r="M379">
        <v>7.8878205102768248</v>
      </c>
      <c r="N379">
        <v>75.395069719873447</v>
      </c>
      <c r="O379">
        <v>29.015962990465589</v>
      </c>
      <c r="P379">
        <v>142.79513888888889</v>
      </c>
      <c r="Q379">
        <v>42.662979483229954</v>
      </c>
      <c r="R379">
        <v>232.63888888888889</v>
      </c>
      <c r="S379">
        <v>67.264136636246974</v>
      </c>
    </row>
    <row r="380" spans="1:19" x14ac:dyDescent="0.25">
      <c r="A380" s="10" t="s">
        <v>27</v>
      </c>
      <c r="B380" s="16">
        <f t="shared" si="0"/>
        <v>42.7734375</v>
      </c>
      <c r="C380" s="16">
        <f t="shared" si="1"/>
        <v>20.45763123052706</v>
      </c>
      <c r="D380" s="16">
        <f t="shared" si="2"/>
        <v>64.151057967253777</v>
      </c>
      <c r="E380" s="16">
        <f t="shared" si="3"/>
        <v>26.100059030205237</v>
      </c>
      <c r="F380" s="16">
        <f t="shared" si="4"/>
        <v>100.48828125</v>
      </c>
      <c r="G380" s="16">
        <f t="shared" si="5"/>
        <v>36.938941819848907</v>
      </c>
      <c r="H380">
        <f t="shared" si="6"/>
        <v>175.45572916666666</v>
      </c>
      <c r="I380">
        <f t="shared" si="7"/>
        <v>16.38472825738527</v>
      </c>
      <c r="K380" t="s">
        <v>27</v>
      </c>
      <c r="L380">
        <v>40.934244791666664</v>
      </c>
      <c r="M380">
        <v>10.191226301143457</v>
      </c>
      <c r="N380">
        <v>70.592612928566069</v>
      </c>
      <c r="O380">
        <v>17.4923463024524</v>
      </c>
      <c r="P380">
        <v>118.76989293981481</v>
      </c>
      <c r="Q380">
        <v>31.166763479097966</v>
      </c>
      <c r="R380">
        <v>207.24826388888889</v>
      </c>
      <c r="S380">
        <v>57.116703711851002</v>
      </c>
    </row>
    <row r="381" spans="1:19" x14ac:dyDescent="0.25">
      <c r="A381" s="10" t="s">
        <v>32</v>
      </c>
      <c r="B381" s="16">
        <f t="shared" si="0"/>
        <v>47.0703125</v>
      </c>
      <c r="C381" s="16">
        <f t="shared" si="1"/>
        <v>21.478455623940548</v>
      </c>
      <c r="D381" s="16">
        <f t="shared" si="2"/>
        <v>75.706546497663766</v>
      </c>
      <c r="E381" s="16">
        <f t="shared" si="3"/>
        <v>27.166745757156708</v>
      </c>
      <c r="F381" s="16">
        <f t="shared" si="4"/>
        <v>112.79296875</v>
      </c>
      <c r="G381" s="16">
        <f t="shared" si="5"/>
        <v>41.281509438385385</v>
      </c>
      <c r="H381">
        <f t="shared" si="6"/>
        <v>203.125</v>
      </c>
      <c r="I381">
        <f t="shared" si="7"/>
        <v>27.853438861233712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10.785311316407173</v>
      </c>
      <c r="P381">
        <v>132.46527777777777</v>
      </c>
      <c r="Q381">
        <v>30.535624004766316</v>
      </c>
      <c r="R381">
        <v>232.57378472222223</v>
      </c>
      <c r="S381">
        <v>59.915096115588</v>
      </c>
    </row>
    <row r="390" spans="1:5" x14ac:dyDescent="0.25">
      <c r="A390" s="1" t="s">
        <v>100</v>
      </c>
    </row>
    <row r="391" spans="1:5" x14ac:dyDescent="0.25">
      <c r="A391" s="10"/>
      <c r="B391" s="10" t="s">
        <v>95</v>
      </c>
      <c r="C391" s="10" t="s">
        <v>96</v>
      </c>
      <c r="D391" s="10" t="s">
        <v>97</v>
      </c>
      <c r="E391" s="10" t="s">
        <v>98</v>
      </c>
    </row>
    <row r="392" spans="1:5" x14ac:dyDescent="0.25">
      <c r="A392" s="10" t="s">
        <v>18</v>
      </c>
      <c r="B392">
        <v>0.9765625</v>
      </c>
      <c r="C392">
        <v>3.4568164270085839</v>
      </c>
      <c r="D392">
        <v>5.859375</v>
      </c>
      <c r="E392">
        <v>7.8125</v>
      </c>
    </row>
    <row r="393" spans="1:5" x14ac:dyDescent="0.25">
      <c r="A393" s="10" t="s">
        <v>28</v>
      </c>
      <c r="B393">
        <v>0.9765625</v>
      </c>
      <c r="C393">
        <v>5.4027871912236547</v>
      </c>
      <c r="D393">
        <v>6.8359375</v>
      </c>
      <c r="E393">
        <v>8.7890625</v>
      </c>
    </row>
    <row r="394" spans="1:5" x14ac:dyDescent="0.25">
      <c r="A394" s="10" t="s">
        <v>21</v>
      </c>
      <c r="B394">
        <v>0.9765625</v>
      </c>
      <c r="C394">
        <v>3.5834089189093521</v>
      </c>
      <c r="D394">
        <v>5.859375</v>
      </c>
      <c r="E394">
        <v>7.8125</v>
      </c>
    </row>
    <row r="395" spans="1:5" x14ac:dyDescent="0.25">
      <c r="A395" s="10" t="s">
        <v>29</v>
      </c>
      <c r="B395">
        <v>0.9765625</v>
      </c>
      <c r="C395">
        <v>3.51325761184737</v>
      </c>
      <c r="D395">
        <v>5.859375</v>
      </c>
      <c r="E395">
        <v>7.8125</v>
      </c>
    </row>
    <row r="396" spans="1:5" x14ac:dyDescent="0.25">
      <c r="A396" s="10" t="s">
        <v>24</v>
      </c>
      <c r="B396">
        <v>1.953125</v>
      </c>
      <c r="C396">
        <v>13.643613249538911</v>
      </c>
      <c r="D396">
        <v>6.8359375</v>
      </c>
      <c r="E396">
        <v>8.7890625</v>
      </c>
    </row>
    <row r="397" spans="1:5" x14ac:dyDescent="0.25">
      <c r="A397" s="10" t="s">
        <v>31</v>
      </c>
      <c r="B397">
        <v>1.953125</v>
      </c>
      <c r="C397">
        <v>5.368695014445187</v>
      </c>
      <c r="D397">
        <v>6.8359375</v>
      </c>
      <c r="E397">
        <v>8.7890625</v>
      </c>
    </row>
    <row r="398" spans="1:5" x14ac:dyDescent="0.25">
      <c r="A398" s="10" t="s">
        <v>27</v>
      </c>
      <c r="B398">
        <v>0.9765625</v>
      </c>
      <c r="C398">
        <v>3.424301021783049</v>
      </c>
      <c r="D398">
        <v>5.859375</v>
      </c>
      <c r="E398">
        <v>7.8125</v>
      </c>
    </row>
    <row r="399" spans="1:5" x14ac:dyDescent="0.25">
      <c r="A399" s="10" t="s">
        <v>32</v>
      </c>
      <c r="B399">
        <v>0.9765625</v>
      </c>
      <c r="C399">
        <v>4.0054528145678896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156.94040526803079</v>
      </c>
      <c r="L409" s="7" t="s">
        <v>114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6" t="s">
        <v>114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6" t="s">
        <v>115</v>
      </c>
      <c r="H410">
        <v>177.39600862622731</v>
      </c>
      <c r="L410" s="7" t="s">
        <v>115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6" t="s">
        <v>115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6" t="s">
        <v>116</v>
      </c>
      <c r="H411">
        <v>97.433857342061529</v>
      </c>
      <c r="L411" s="7" t="s">
        <v>116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6" t="s">
        <v>116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6" t="s">
        <v>117</v>
      </c>
      <c r="H412">
        <v>58.295691207286481</v>
      </c>
      <c r="L412" s="7" t="s">
        <v>117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6" t="s">
        <v>117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6" t="s">
        <v>118</v>
      </c>
      <c r="H413">
        <v>73.806444934657662</v>
      </c>
      <c r="L413" s="7" t="s">
        <v>118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6" t="s">
        <v>118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6" t="s">
        <v>119</v>
      </c>
      <c r="H414">
        <v>95.050808829329313</v>
      </c>
      <c r="L414" s="7" t="s">
        <v>119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6" t="s">
        <v>119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6" t="s">
        <v>120</v>
      </c>
      <c r="H415">
        <v>66.220429274368698</v>
      </c>
      <c r="L415" s="7" t="s">
        <v>120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6" t="s">
        <v>120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6" t="s">
        <v>121</v>
      </c>
      <c r="H416">
        <v>64.151523549377558</v>
      </c>
      <c r="L416" s="7" t="s">
        <v>121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6" t="s">
        <v>121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6" t="s">
        <v>122</v>
      </c>
      <c r="H417">
        <v>107.3491382716323</v>
      </c>
      <c r="L417" s="7" t="s">
        <v>122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6" t="s">
        <v>122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6" t="s">
        <v>123</v>
      </c>
      <c r="H418">
        <v>97.050788383418251</v>
      </c>
      <c r="L418" s="7" t="s">
        <v>123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6" t="s">
        <v>123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6" t="s">
        <v>124</v>
      </c>
      <c r="H419">
        <v>65.578103751585672</v>
      </c>
      <c r="L419" s="7" t="s">
        <v>124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6" t="s">
        <v>124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6" t="s">
        <v>125</v>
      </c>
      <c r="H420">
        <v>62.62229413199961</v>
      </c>
      <c r="L420" s="7" t="s">
        <v>125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6" t="s">
        <v>125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78.840119485441988</v>
      </c>
      <c r="L432" s="7" t="s">
        <v>128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6" t="s">
        <v>114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6" t="s">
        <v>115</v>
      </c>
      <c r="H433">
        <v>35.208933988537837</v>
      </c>
      <c r="L433" s="7" t="s">
        <v>129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6" t="s">
        <v>115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6" t="s">
        <v>116</v>
      </c>
      <c r="H434">
        <v>25.188654188929711</v>
      </c>
      <c r="L434" s="7" t="s">
        <v>130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6" t="s">
        <v>116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6" t="s">
        <v>117</v>
      </c>
      <c r="H435">
        <v>23.52202709836294</v>
      </c>
      <c r="L435" s="7" t="s">
        <v>131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6" t="s">
        <v>117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6" t="s">
        <v>118</v>
      </c>
      <c r="H436">
        <v>40.859410596251116</v>
      </c>
      <c r="L436" s="7" t="s">
        <v>132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6" t="s">
        <v>118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6" t="s">
        <v>119</v>
      </c>
      <c r="H437">
        <v>35.297119027963348</v>
      </c>
      <c r="L437" s="7" t="s">
        <v>133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6" t="s">
        <v>119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6" t="s">
        <v>120</v>
      </c>
      <c r="H438">
        <v>29.99739697730087</v>
      </c>
      <c r="L438" s="7" t="s">
        <v>134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6" t="s">
        <v>120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6" t="s">
        <v>121</v>
      </c>
      <c r="H439">
        <v>21.594820859360311</v>
      </c>
    </row>
    <row r="440" spans="1:20" x14ac:dyDescent="0.25">
      <c r="A440" s="6" t="s">
        <v>121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6" t="s">
        <v>122</v>
      </c>
      <c r="H440">
        <v>17.09579582529895</v>
      </c>
    </row>
    <row r="441" spans="1:20" x14ac:dyDescent="0.25">
      <c r="A441" s="6" t="s">
        <v>122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6" t="s">
        <v>123</v>
      </c>
      <c r="H441">
        <v>21.620737499053462</v>
      </c>
    </row>
    <row r="442" spans="1:20" x14ac:dyDescent="0.25">
      <c r="A442" s="6" t="s">
        <v>123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6" t="s">
        <v>124</v>
      </c>
      <c r="H442">
        <v>19.280626553063609</v>
      </c>
    </row>
    <row r="443" spans="1:20" x14ac:dyDescent="0.25">
      <c r="A443" s="6" t="s">
        <v>124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6" t="s">
        <v>125</v>
      </c>
      <c r="H443">
        <v>22.899819535157832</v>
      </c>
    </row>
    <row r="444" spans="1:20" x14ac:dyDescent="0.25">
      <c r="A444" s="6" t="s">
        <v>125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423.97819386803587</v>
      </c>
      <c r="L455" s="7" t="s">
        <v>128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6" t="s">
        <v>128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6" t="s">
        <v>129</v>
      </c>
      <c r="H456">
        <v>509.0537347339187</v>
      </c>
      <c r="L456" s="7" t="s">
        <v>129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6" t="s">
        <v>129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6" t="s">
        <v>130</v>
      </c>
      <c r="H457">
        <v>73.359512849256191</v>
      </c>
      <c r="L457" s="7" t="s">
        <v>130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6" t="s">
        <v>130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6" t="s">
        <v>131</v>
      </c>
      <c r="H458">
        <v>20.219837559138899</v>
      </c>
      <c r="L458" s="7" t="s">
        <v>131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6" t="s">
        <v>131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6" t="s">
        <v>132</v>
      </c>
      <c r="H459">
        <v>11.724745326153201</v>
      </c>
      <c r="L459" s="7" t="s">
        <v>132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6" t="s">
        <v>132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6" t="s">
        <v>133</v>
      </c>
      <c r="H460">
        <v>65.575065484287805</v>
      </c>
      <c r="L460" s="7" t="s">
        <v>133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6" t="s">
        <v>133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6" t="s">
        <v>134</v>
      </c>
      <c r="H461">
        <v>53.944174082037868</v>
      </c>
      <c r="L461" s="7" t="s">
        <v>134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6" t="s">
        <v>134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11.72788375209451</v>
      </c>
      <c r="L478" s="7" t="s">
        <v>114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6" t="s">
        <v>128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6" t="s">
        <v>129</v>
      </c>
      <c r="H479">
        <v>101.52888056052799</v>
      </c>
      <c r="L479" s="7" t="s">
        <v>115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6" t="s">
        <v>129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6" t="s">
        <v>130</v>
      </c>
      <c r="H480">
        <v>608.60744281192058</v>
      </c>
      <c r="L480" s="7" t="s">
        <v>116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6" t="s">
        <v>130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6" t="s">
        <v>131</v>
      </c>
      <c r="H481">
        <v>301.88549048866548</v>
      </c>
      <c r="L481" s="7" t="s">
        <v>117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6" t="s">
        <v>131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6" t="s">
        <v>132</v>
      </c>
      <c r="H482">
        <v>195.21029418298761</v>
      </c>
      <c r="L482" s="7" t="s">
        <v>118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6" t="s">
        <v>132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6" t="s">
        <v>133</v>
      </c>
      <c r="H483">
        <v>10.72264079768679</v>
      </c>
      <c r="L483" s="7" t="s">
        <v>119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6" t="s">
        <v>133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6" t="s">
        <v>134</v>
      </c>
      <c r="H484">
        <v>53.081142178372822</v>
      </c>
      <c r="L484" s="7" t="s">
        <v>120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6" t="s">
        <v>134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7" t="s">
        <v>121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7" t="s">
        <v>122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7" t="s">
        <v>123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7" t="s">
        <v>124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7" t="s">
        <v>125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7" t="s">
        <v>171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1109.315976513273</v>
      </c>
      <c r="L501" s="7" t="s">
        <v>114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6" t="s">
        <v>114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6" t="s">
        <v>115</v>
      </c>
      <c r="H502">
        <v>589.54624792027425</v>
      </c>
      <c r="L502" s="7" t="s">
        <v>115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6" t="s">
        <v>115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6" t="s">
        <v>116</v>
      </c>
      <c r="H503">
        <v>682.89234044310513</v>
      </c>
      <c r="L503" s="7" t="s">
        <v>116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6" t="s">
        <v>116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6" t="s">
        <v>117</v>
      </c>
      <c r="H504">
        <v>970.17583048738197</v>
      </c>
      <c r="L504" s="7" t="s">
        <v>117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6" t="s">
        <v>117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6" t="s">
        <v>118</v>
      </c>
      <c r="H505">
        <v>602.63766166500102</v>
      </c>
      <c r="L505" s="7" t="s">
        <v>118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6" t="s">
        <v>118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6" t="s">
        <v>119</v>
      </c>
      <c r="H506">
        <v>664.21972331583765</v>
      </c>
      <c r="L506" s="7" t="s">
        <v>119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6" t="s">
        <v>119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6" t="s">
        <v>120</v>
      </c>
      <c r="H507">
        <v>1031.29079513081</v>
      </c>
      <c r="L507" s="7" t="s">
        <v>120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6" t="s">
        <v>120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6" t="s">
        <v>121</v>
      </c>
      <c r="H508">
        <v>644.66249582976832</v>
      </c>
      <c r="L508" s="7" t="s">
        <v>121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6" t="s">
        <v>121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6" t="s">
        <v>122</v>
      </c>
      <c r="H509">
        <v>598.90744424966135</v>
      </c>
      <c r="L509" s="7" t="s">
        <v>122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6" t="s">
        <v>122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6" t="s">
        <v>123</v>
      </c>
      <c r="H510">
        <v>619.08650117523462</v>
      </c>
      <c r="L510" s="7" t="s">
        <v>123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6" t="s">
        <v>123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6" t="s">
        <v>124</v>
      </c>
      <c r="H511">
        <v>647.63903208841714</v>
      </c>
      <c r="L511" s="7" t="s">
        <v>124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6" t="s">
        <v>124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6" t="s">
        <v>125</v>
      </c>
      <c r="H512">
        <v>500.4738173384701</v>
      </c>
      <c r="L512" s="7" t="s">
        <v>125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6" t="s">
        <v>125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6" t="s">
        <v>171</v>
      </c>
      <c r="H513">
        <v>418.38775377009779</v>
      </c>
    </row>
    <row r="514" spans="1:20" x14ac:dyDescent="0.25">
      <c r="A514" s="6" t="s">
        <v>171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39.016154602505488</v>
      </c>
      <c r="L524" s="7" t="s">
        <v>114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6" t="s">
        <v>114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6" t="s">
        <v>115</v>
      </c>
      <c r="H525">
        <v>23.734403065147941</v>
      </c>
      <c r="L525" s="7" t="s">
        <v>115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6" t="s">
        <v>115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6" t="s">
        <v>116</v>
      </c>
      <c r="H526">
        <v>28.09032964128836</v>
      </c>
      <c r="L526" s="7" t="s">
        <v>116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6" t="s">
        <v>116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6" t="s">
        <v>117</v>
      </c>
      <c r="H527">
        <v>25.24982003503526</v>
      </c>
      <c r="L527" s="7" t="s">
        <v>117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6" t="s">
        <v>117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6" t="s">
        <v>118</v>
      </c>
      <c r="H528">
        <v>15.131671681074501</v>
      </c>
      <c r="L528" s="7" t="s">
        <v>118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6" t="s">
        <v>118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6" t="s">
        <v>119</v>
      </c>
      <c r="H529">
        <v>26.862395785688989</v>
      </c>
      <c r="L529" s="7" t="s">
        <v>119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6" t="s">
        <v>119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6" t="s">
        <v>120</v>
      </c>
      <c r="H530">
        <v>25.53063100442775</v>
      </c>
      <c r="L530" s="7" t="s">
        <v>120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6" t="s">
        <v>120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6" t="s">
        <v>121</v>
      </c>
      <c r="H531">
        <v>23.100684773984788</v>
      </c>
      <c r="L531" s="7" t="s">
        <v>121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6" t="s">
        <v>121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6" t="s">
        <v>122</v>
      </c>
      <c r="H532">
        <v>20.053662501406471</v>
      </c>
      <c r="L532" s="7" t="s">
        <v>122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6" t="s">
        <v>122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6" t="s">
        <v>123</v>
      </c>
      <c r="H533">
        <v>29.280759706231109</v>
      </c>
      <c r="L533" s="7" t="s">
        <v>123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6" t="s">
        <v>123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6" t="s">
        <v>124</v>
      </c>
      <c r="H534">
        <v>24.061301376776541</v>
      </c>
      <c r="L534" s="7" t="s">
        <v>124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6" t="s">
        <v>124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6" t="s">
        <v>125</v>
      </c>
      <c r="H535">
        <v>17.496162063983569</v>
      </c>
      <c r="L535" s="7" t="s">
        <v>125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6" t="s">
        <v>125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1612.109225684798</v>
      </c>
      <c r="L547" s="7" t="s">
        <v>128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6" t="s">
        <v>114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6" t="s">
        <v>115</v>
      </c>
      <c r="H548">
        <v>929.17589438002608</v>
      </c>
      <c r="L548" s="7" t="s">
        <v>129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6" t="s">
        <v>115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6" t="s">
        <v>116</v>
      </c>
      <c r="H549">
        <v>412.31268330507208</v>
      </c>
      <c r="L549" s="7" t="s">
        <v>130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6" t="s">
        <v>116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6" t="s">
        <v>117</v>
      </c>
      <c r="H550">
        <v>828.27473129260648</v>
      </c>
      <c r="L550" s="7" t="s">
        <v>131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6" t="s">
        <v>117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6" t="s">
        <v>118</v>
      </c>
      <c r="H551">
        <v>404.78136403926783</v>
      </c>
      <c r="L551" s="7" t="s">
        <v>132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6" t="s">
        <v>118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6" t="s">
        <v>119</v>
      </c>
      <c r="H552">
        <v>460.22842809792081</v>
      </c>
      <c r="L552" s="7" t="s">
        <v>133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6" t="s">
        <v>119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6" t="s">
        <v>120</v>
      </c>
      <c r="H553">
        <v>1607.5065129165721</v>
      </c>
      <c r="L553" s="7" t="s">
        <v>134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6" t="s">
        <v>120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6" t="s">
        <v>121</v>
      </c>
      <c r="H554">
        <v>334.97000962277713</v>
      </c>
    </row>
    <row r="555" spans="1:20" x14ac:dyDescent="0.25">
      <c r="A555" s="6" t="s">
        <v>121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1979.417606113966</v>
      </c>
      <c r="L570" s="7" t="s">
        <v>114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6" t="s">
        <v>114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6" t="s">
        <v>115</v>
      </c>
      <c r="H571">
        <v>82.493664457565416</v>
      </c>
      <c r="L571" s="7" t="s">
        <v>115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6" t="s">
        <v>115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6" t="s">
        <v>116</v>
      </c>
      <c r="H572">
        <v>78.130930031767292</v>
      </c>
      <c r="L572" s="7" t="s">
        <v>116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6" t="s">
        <v>116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6" t="s">
        <v>117</v>
      </c>
      <c r="H573">
        <v>90.969033296829608</v>
      </c>
      <c r="L573" s="7" t="s">
        <v>117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6" t="s">
        <v>117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6" t="s">
        <v>118</v>
      </c>
      <c r="H574">
        <v>81.251727963113865</v>
      </c>
      <c r="L574" s="7" t="s">
        <v>118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6" t="s">
        <v>118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6" t="s">
        <v>119</v>
      </c>
      <c r="H575">
        <v>45.680874087324341</v>
      </c>
      <c r="L575" s="7" t="s">
        <v>119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6" t="s">
        <v>119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6" t="s">
        <v>120</v>
      </c>
      <c r="H576">
        <v>128.40864245643519</v>
      </c>
      <c r="L576" s="7" t="s">
        <v>120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6" t="s">
        <v>120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6" t="s">
        <v>121</v>
      </c>
      <c r="H577">
        <v>110.9643563891951</v>
      </c>
      <c r="L577" s="7" t="s">
        <v>121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6" t="s">
        <v>121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6" t="s">
        <v>122</v>
      </c>
      <c r="H578">
        <v>95.747444314098857</v>
      </c>
      <c r="L578" s="7" t="s">
        <v>122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6" t="s">
        <v>122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6" t="s">
        <v>123</v>
      </c>
      <c r="H579">
        <v>71.065881265736152</v>
      </c>
      <c r="L579" s="7" t="s">
        <v>123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6" t="s">
        <v>123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6" t="s">
        <v>124</v>
      </c>
      <c r="H580">
        <v>65.130204665225008</v>
      </c>
      <c r="L580" s="7" t="s">
        <v>124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6" t="s">
        <v>124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6" t="s">
        <v>125</v>
      </c>
      <c r="H581">
        <v>203.34791309875379</v>
      </c>
      <c r="L581" s="7" t="s">
        <v>125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6" t="s">
        <v>125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16.538899732938191</v>
      </c>
      <c r="L593" s="7" t="s">
        <v>114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6" t="s">
        <v>128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6" t="s">
        <v>129</v>
      </c>
      <c r="H594">
        <v>10.87636542237232</v>
      </c>
      <c r="L594" s="7" t="s">
        <v>115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6" t="s">
        <v>129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6" t="s">
        <v>130</v>
      </c>
      <c r="H595">
        <v>239.68760001895399</v>
      </c>
      <c r="L595" s="7" t="s">
        <v>116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6" t="s">
        <v>130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6" t="s">
        <v>131</v>
      </c>
      <c r="H596">
        <v>639.34811781887026</v>
      </c>
      <c r="L596" s="7" t="s">
        <v>117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6" t="s">
        <v>131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6" t="s">
        <v>132</v>
      </c>
      <c r="H597">
        <v>422.94241690323179</v>
      </c>
      <c r="L597" s="7" t="s">
        <v>118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6" t="s">
        <v>132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6" t="s">
        <v>133</v>
      </c>
      <c r="H598">
        <v>581.46216873476283</v>
      </c>
      <c r="L598" s="7" t="s">
        <v>119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6" t="s">
        <v>133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6" t="s">
        <v>134</v>
      </c>
      <c r="H599">
        <v>135.01349359066529</v>
      </c>
      <c r="L599" s="7" t="s">
        <v>120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6" t="s">
        <v>134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7" t="s">
        <v>121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Patient1_EA</vt:lpstr>
      <vt:lpstr>Patient2_EA</vt:lpstr>
      <vt:lpstr>Patient3_EA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2017-06-28T15:10:11Z</dcterms:modified>
  <cp:category/>
  <dc:identifier/>
  <cp:contentStatus/>
  <dc:language/>
  <cp:version/>
</cp:coreProperties>
</file>