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9540"/>
  </bookViews>
  <sheets>
    <sheet name="Sheet1" sheetId="1" r:id="rId1"/>
    <sheet name="Sheet2" sheetId="2" r:id="rId2"/>
    <sheet name="Sheet3" sheetId="3" r:id="rId3"/>
  </sheets>
  <calcPr calcId="144525" iterate="1" iterateCount="1" iterateDelta="0.001"/>
</workbook>
</file>

<file path=xl/sharedStrings.xml><?xml version="1.0" encoding="utf-8"?>
<sst xmlns="http://schemas.openxmlformats.org/spreadsheetml/2006/main" count="13">
  <si>
    <t>inputs = retina layer</t>
  </si>
  <si>
    <t>layer 1 = basic feature detectors</t>
  </si>
  <si>
    <t>1 detectors</t>
  </si>
  <si>
    <t>2 detectors</t>
  </si>
  <si>
    <t>3 detectors</t>
  </si>
  <si>
    <t>layer 2</t>
  </si>
  <si>
    <t>4 detectors</t>
  </si>
  <si>
    <t>layer 3</t>
  </si>
  <si>
    <t>worm present?</t>
  </si>
  <si>
    <t>water present?</t>
  </si>
  <si>
    <t>X present?</t>
  </si>
  <si>
    <t>O present?</t>
  </si>
  <si>
    <t>layer 4 = concepts</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</si>
</sst>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1">
    <font>
      <sz val="11"/>
      <color theme="1"/>
      <name val="宋体"/>
      <charset val="134"/>
      <scheme val="minor"/>
    </font>
    <font>
      <sz val="11"/>
      <color theme="1"/>
      <name val="宋体"/>
      <charset val="134"/>
      <scheme val="minor"/>
    </font>
    <font>
      <sz val="11"/>
      <color theme="0"/>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sz val="11"/>
      <color theme="1"/>
      <name val="宋体"/>
      <charset val="0"/>
      <scheme val="minor"/>
    </font>
    <font>
      <b/>
      <sz val="11"/>
      <color rgb="FFFFFFFF"/>
      <name val="宋体"/>
      <charset val="0"/>
      <scheme val="minor"/>
    </font>
    <font>
      <b/>
      <sz val="11"/>
      <color theme="3"/>
      <name val="宋体"/>
      <charset val="134"/>
      <scheme val="minor"/>
    </font>
    <font>
      <b/>
      <sz val="11"/>
      <color theme="1"/>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s>
  <fills count="40">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1"/>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000"/>
        <bgColor indexed="64"/>
      </patternFill>
    </fill>
    <fill>
      <patternFill patternType="solid">
        <fgColor theme="7" tint="-0.499984740745262"/>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FFEB9C"/>
        <bgColor indexed="64"/>
      </patternFill>
    </fill>
  </fills>
  <borders count="3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medium">
        <color auto="1"/>
      </bottom>
      <diagonal/>
    </border>
    <border>
      <left/>
      <right style="medium">
        <color auto="1"/>
      </right>
      <top style="thin">
        <color auto="1"/>
      </top>
      <bottom/>
      <diagonal/>
    </border>
    <border>
      <left/>
      <right style="medium">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 fillId="0" borderId="0" applyFont="0" applyFill="0" applyBorder="0" applyAlignment="0" applyProtection="0">
      <alignment vertical="center"/>
    </xf>
    <xf numFmtId="0" fontId="6" fillId="21" borderId="0" applyNumberFormat="0" applyBorder="0" applyAlignment="0" applyProtection="0">
      <alignment vertical="center"/>
    </xf>
    <xf numFmtId="0" fontId="4" fillId="13" borderId="29"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6" fillId="18" borderId="0" applyNumberFormat="0" applyBorder="0" applyAlignment="0" applyProtection="0">
      <alignment vertical="center"/>
    </xf>
    <xf numFmtId="0" fontId="5" fillId="14" borderId="0" applyNumberFormat="0" applyBorder="0" applyAlignment="0" applyProtection="0">
      <alignment vertical="center"/>
    </xf>
    <xf numFmtId="43" fontId="1" fillId="0" borderId="0" applyFont="0" applyFill="0" applyBorder="0" applyAlignment="0" applyProtection="0">
      <alignment vertical="center"/>
    </xf>
    <xf numFmtId="0" fontId="2" fillId="28" borderId="0" applyNumberFormat="0" applyBorder="0" applyAlignment="0" applyProtection="0">
      <alignment vertical="center"/>
    </xf>
    <xf numFmtId="0" fontId="16" fillId="0" borderId="0" applyNumberFormat="0" applyFill="0" applyBorder="0" applyAlignment="0" applyProtection="0">
      <alignment vertical="center"/>
    </xf>
    <xf numFmtId="9" fontId="1" fillId="0" borderId="0" applyFont="0" applyFill="0" applyBorder="0" applyAlignment="0" applyProtection="0">
      <alignment vertical="center"/>
    </xf>
    <xf numFmtId="0" fontId="19" fillId="0" borderId="0" applyNumberFormat="0" applyFill="0" applyBorder="0" applyAlignment="0" applyProtection="0">
      <alignment vertical="center"/>
    </xf>
    <xf numFmtId="0" fontId="1" fillId="12" borderId="28" applyNumberFormat="0" applyFont="0" applyAlignment="0" applyProtection="0">
      <alignment vertical="center"/>
    </xf>
    <xf numFmtId="0" fontId="2" fillId="11" borderId="0" applyNumberFormat="0" applyBorder="0" applyAlignment="0" applyProtection="0">
      <alignment vertical="center"/>
    </xf>
    <xf numFmtId="0" fontId="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 fillId="0" borderId="27" applyNumberFormat="0" applyFill="0" applyAlignment="0" applyProtection="0">
      <alignment vertical="center"/>
    </xf>
    <xf numFmtId="0" fontId="11" fillId="0" borderId="27" applyNumberFormat="0" applyFill="0" applyAlignment="0" applyProtection="0">
      <alignment vertical="center"/>
    </xf>
    <xf numFmtId="0" fontId="2" fillId="10" borderId="0" applyNumberFormat="0" applyBorder="0" applyAlignment="0" applyProtection="0">
      <alignment vertical="center"/>
    </xf>
    <xf numFmtId="0" fontId="8" fillId="0" borderId="31" applyNumberFormat="0" applyFill="0" applyAlignment="0" applyProtection="0">
      <alignment vertical="center"/>
    </xf>
    <xf numFmtId="0" fontId="2" fillId="36" borderId="0" applyNumberFormat="0" applyBorder="0" applyAlignment="0" applyProtection="0">
      <alignment vertical="center"/>
    </xf>
    <xf numFmtId="0" fontId="14" fillId="32" borderId="34" applyNumberFormat="0" applyAlignment="0" applyProtection="0">
      <alignment vertical="center"/>
    </xf>
    <xf numFmtId="0" fontId="17" fillId="32" borderId="29" applyNumberFormat="0" applyAlignment="0" applyProtection="0">
      <alignment vertical="center"/>
    </xf>
    <xf numFmtId="0" fontId="7" fillId="17" borderId="30" applyNumberFormat="0" applyAlignment="0" applyProtection="0">
      <alignment vertical="center"/>
    </xf>
    <xf numFmtId="0" fontId="6" fillId="20" borderId="0" applyNumberFormat="0" applyBorder="0" applyAlignment="0" applyProtection="0">
      <alignment vertical="center"/>
    </xf>
    <xf numFmtId="0" fontId="2" fillId="27" borderId="0" applyNumberFormat="0" applyBorder="0" applyAlignment="0" applyProtection="0">
      <alignment vertical="center"/>
    </xf>
    <xf numFmtId="0" fontId="13" fillId="0" borderId="33" applyNumberFormat="0" applyFill="0" applyAlignment="0" applyProtection="0">
      <alignment vertical="center"/>
    </xf>
    <xf numFmtId="0" fontId="9" fillId="0" borderId="32" applyNumberFormat="0" applyFill="0" applyAlignment="0" applyProtection="0">
      <alignment vertical="center"/>
    </xf>
    <xf numFmtId="0" fontId="10" fillId="25" borderId="0" applyNumberFormat="0" applyBorder="0" applyAlignment="0" applyProtection="0">
      <alignment vertical="center"/>
    </xf>
    <xf numFmtId="0" fontId="20" fillId="39" borderId="0" applyNumberFormat="0" applyBorder="0" applyAlignment="0" applyProtection="0">
      <alignment vertical="center"/>
    </xf>
    <xf numFmtId="0" fontId="6" fillId="24" borderId="0" applyNumberFormat="0" applyBorder="0" applyAlignment="0" applyProtection="0">
      <alignment vertical="center"/>
    </xf>
    <xf numFmtId="0" fontId="2" fillId="35" borderId="0" applyNumberFormat="0" applyBorder="0" applyAlignment="0" applyProtection="0">
      <alignment vertical="center"/>
    </xf>
    <xf numFmtId="0" fontId="6" fillId="23" borderId="0" applyNumberFormat="0" applyBorder="0" applyAlignment="0" applyProtection="0">
      <alignment vertical="center"/>
    </xf>
    <xf numFmtId="0" fontId="6" fillId="31" borderId="0" applyNumberFormat="0" applyBorder="0" applyAlignment="0" applyProtection="0">
      <alignment vertical="center"/>
    </xf>
    <xf numFmtId="0" fontId="6" fillId="16" borderId="0" applyNumberFormat="0" applyBorder="0" applyAlignment="0" applyProtection="0">
      <alignment vertical="center"/>
    </xf>
    <xf numFmtId="0" fontId="6" fillId="30" borderId="0" applyNumberFormat="0" applyBorder="0" applyAlignment="0" applyProtection="0">
      <alignment vertical="center"/>
    </xf>
    <xf numFmtId="0" fontId="2" fillId="38" borderId="0" applyNumberFormat="0" applyBorder="0" applyAlignment="0" applyProtection="0">
      <alignment vertical="center"/>
    </xf>
    <xf numFmtId="0" fontId="2" fillId="29" borderId="0" applyNumberFormat="0" applyBorder="0" applyAlignment="0" applyProtection="0">
      <alignment vertical="center"/>
    </xf>
    <xf numFmtId="0" fontId="6" fillId="26" borderId="0" applyNumberFormat="0" applyBorder="0" applyAlignment="0" applyProtection="0">
      <alignment vertical="center"/>
    </xf>
    <xf numFmtId="0" fontId="6" fillId="37" borderId="0" applyNumberFormat="0" applyBorder="0" applyAlignment="0" applyProtection="0">
      <alignment vertical="center"/>
    </xf>
    <xf numFmtId="0" fontId="2" fillId="34" borderId="0" applyNumberFormat="0" applyBorder="0" applyAlignment="0" applyProtection="0">
      <alignment vertical="center"/>
    </xf>
    <xf numFmtId="0" fontId="6" fillId="33" borderId="0" applyNumberFormat="0" applyBorder="0" applyAlignment="0" applyProtection="0">
      <alignment vertical="center"/>
    </xf>
    <xf numFmtId="0" fontId="2" fillId="15" borderId="0" applyNumberFormat="0" applyBorder="0" applyAlignment="0" applyProtection="0">
      <alignment vertical="center"/>
    </xf>
    <xf numFmtId="0" fontId="2" fillId="22" borderId="0" applyNumberFormat="0" applyBorder="0" applyAlignment="0" applyProtection="0">
      <alignment vertical="center"/>
    </xf>
    <xf numFmtId="0" fontId="6" fillId="19" borderId="0" applyNumberFormat="0" applyBorder="0" applyAlignment="0" applyProtection="0">
      <alignment vertical="center"/>
    </xf>
    <xf numFmtId="0" fontId="2" fillId="9" borderId="0" applyNumberFormat="0" applyBorder="0" applyAlignment="0" applyProtection="0">
      <alignment vertical="center"/>
    </xf>
  </cellStyleXfs>
  <cellXfs count="68">
    <xf numFmtId="0" fontId="0" fillId="0" borderId="0" xfId="0"/>
    <xf numFmtId="0" fontId="0" fillId="0" borderId="0" xfId="0" applyBorder="1"/>
    <xf numFmtId="0" fontId="0" fillId="2" borderId="0" xfId="0" applyFill="1" applyBorder="1" applyAlignment="1">
      <alignment horizontal="center" vertic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0" xfId="0" applyFill="1"/>
    <xf numFmtId="0" fontId="0" fillId="3" borderId="4" xfId="0"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0" borderId="9" xfId="0" applyBorder="1"/>
    <xf numFmtId="0" fontId="0" fillId="4" borderId="9" xfId="0" applyFill="1" applyBorder="1"/>
    <xf numFmtId="0" fontId="0" fillId="0" borderId="10" xfId="0" applyBorder="1"/>
    <xf numFmtId="0" fontId="0" fillId="0" borderId="11" xfId="0" applyBorder="1"/>
    <xf numFmtId="0" fontId="0" fillId="0" borderId="12" xfId="0" applyBorder="1"/>
    <xf numFmtId="0" fontId="0" fillId="5" borderId="0" xfId="0" applyFill="1"/>
    <xf numFmtId="0" fontId="0" fillId="0" borderId="13" xfId="0" applyBorder="1"/>
    <xf numFmtId="0" fontId="0" fillId="5" borderId="1" xfId="0" applyFill="1" applyBorder="1" applyAlignment="1">
      <alignment horizontal="center"/>
    </xf>
    <xf numFmtId="0" fontId="0" fillId="5" borderId="3" xfId="0" applyFill="1" applyBorder="1" applyAlignment="1">
      <alignment horizontal="center"/>
    </xf>
    <xf numFmtId="0" fontId="0" fillId="0" borderId="14" xfId="0" applyFill="1" applyBorder="1"/>
    <xf numFmtId="0" fontId="0" fillId="5" borderId="15" xfId="0" applyFill="1" applyBorder="1" applyAlignment="1">
      <alignment horizontal="center"/>
    </xf>
    <xf numFmtId="0" fontId="0" fillId="5" borderId="6" xfId="0" applyFill="1" applyBorder="1" applyAlignment="1">
      <alignment horizontal="center"/>
    </xf>
    <xf numFmtId="0" fontId="0" fillId="5" borderId="8" xfId="0" applyFill="1" applyBorder="1" applyAlignment="1">
      <alignment horizontal="center"/>
    </xf>
    <xf numFmtId="0" fontId="0" fillId="5" borderId="16" xfId="0" applyFill="1" applyBorder="1" applyAlignment="1">
      <alignment horizontal="center"/>
    </xf>
    <xf numFmtId="0" fontId="0" fillId="0" borderId="14" xfId="0" applyBorder="1"/>
    <xf numFmtId="0" fontId="0" fillId="5" borderId="17" xfId="0" applyFill="1" applyBorder="1" applyAlignment="1">
      <alignment horizontal="center"/>
    </xf>
    <xf numFmtId="0" fontId="0" fillId="4" borderId="18" xfId="0" applyFill="1" applyBorder="1"/>
    <xf numFmtId="0" fontId="0" fillId="6" borderId="0" xfId="0" applyFill="1"/>
    <xf numFmtId="0" fontId="0" fillId="7" borderId="0" xfId="0" applyFill="1" applyBorder="1"/>
    <xf numFmtId="0" fontId="0" fillId="7" borderId="9" xfId="0" applyFill="1" applyBorder="1" applyAlignment="1">
      <alignment horizontal="center"/>
    </xf>
    <xf numFmtId="0" fontId="0" fillId="0" borderId="0" xfId="0" applyFill="1" applyBorder="1"/>
    <xf numFmtId="0" fontId="0" fillId="0" borderId="2" xfId="0" applyBorder="1"/>
    <xf numFmtId="0" fontId="0" fillId="8" borderId="3" xfId="0" applyFill="1" applyBorder="1"/>
    <xf numFmtId="0" fontId="0" fillId="0" borderId="19" xfId="0" applyBorder="1"/>
    <xf numFmtId="0" fontId="0" fillId="8" borderId="2" xfId="0" applyFill="1" applyBorder="1"/>
    <xf numFmtId="0" fontId="0" fillId="8" borderId="0" xfId="0" applyFill="1" applyBorder="1"/>
    <xf numFmtId="0" fontId="0" fillId="8" borderId="5" xfId="0" applyFill="1" applyBorder="1"/>
    <xf numFmtId="0" fontId="0" fillId="8" borderId="7" xfId="0" applyFill="1" applyBorder="1"/>
    <xf numFmtId="0" fontId="0" fillId="0" borderId="8" xfId="0" applyBorder="1"/>
    <xf numFmtId="0" fontId="0" fillId="0" borderId="20" xfId="0" applyBorder="1"/>
    <xf numFmtId="0" fontId="0" fillId="0" borderId="21" xfId="0" applyBorder="1"/>
    <xf numFmtId="0" fontId="0" fillId="0" borderId="22" xfId="0" applyBorder="1"/>
    <xf numFmtId="0" fontId="0" fillId="5" borderId="2" xfId="0" applyFill="1" applyBorder="1" applyAlignment="1">
      <alignment horizontal="center"/>
    </xf>
    <xf numFmtId="0" fontId="0" fillId="5" borderId="7" xfId="0" applyFill="1" applyBorder="1" applyAlignment="1">
      <alignment horizontal="center"/>
    </xf>
    <xf numFmtId="0" fontId="0" fillId="8" borderId="1" xfId="0" applyFill="1" applyBorder="1"/>
    <xf numFmtId="0" fontId="0" fillId="0" borderId="3" xfId="0" applyBorder="1"/>
    <xf numFmtId="0" fontId="0" fillId="0" borderId="1" xfId="0" applyBorder="1"/>
    <xf numFmtId="0" fontId="0" fillId="4" borderId="23" xfId="0" applyFill="1" applyBorder="1"/>
    <xf numFmtId="0" fontId="0" fillId="0" borderId="4" xfId="0" applyBorder="1"/>
    <xf numFmtId="0" fontId="0" fillId="8" borderId="4" xfId="0" applyFill="1" applyBorder="1"/>
    <xf numFmtId="0" fontId="0" fillId="0" borderId="5" xfId="0" applyBorder="1"/>
    <xf numFmtId="0" fontId="0" fillId="8" borderId="6" xfId="0" applyFill="1" applyBorder="1"/>
    <xf numFmtId="0" fontId="0" fillId="0" borderId="6" xfId="0" applyBorder="1"/>
    <xf numFmtId="0" fontId="0" fillId="8" borderId="8" xfId="0" applyFill="1" applyBorder="1"/>
    <xf numFmtId="0" fontId="0" fillId="0" borderId="24" xfId="0" applyBorder="1"/>
    <xf numFmtId="0" fontId="0" fillId="6" borderId="1" xfId="0" applyFill="1" applyBorder="1" applyAlignment="1">
      <alignment horizontal="center"/>
    </xf>
    <xf numFmtId="0" fontId="0" fillId="6" borderId="3" xfId="0" applyFill="1" applyBorder="1" applyAlignment="1">
      <alignment horizontal="center"/>
    </xf>
    <xf numFmtId="0" fontId="0" fillId="6" borderId="6" xfId="0" applyFill="1" applyBorder="1" applyAlignment="1">
      <alignment horizontal="center"/>
    </xf>
    <xf numFmtId="0" fontId="0" fillId="6" borderId="8" xfId="0" applyFill="1" applyBorder="1" applyAlignment="1">
      <alignment horizontal="center"/>
    </xf>
    <xf numFmtId="0" fontId="0" fillId="8" borderId="25" xfId="0" applyFill="1" applyBorder="1"/>
    <xf numFmtId="0" fontId="0" fillId="8" borderId="26" xfId="0" applyFill="1" applyBorder="1"/>
    <xf numFmtId="0" fontId="0" fillId="0" borderId="7" xfId="0" applyBorder="1"/>
    <xf numFmtId="0" fontId="0" fillId="0" borderId="1" xfId="0" applyFill="1" applyBorder="1"/>
    <xf numFmtId="0" fontId="0" fillId="0" borderId="8" xfId="0" applyFill="1" applyBorder="1"/>
    <xf numFmtId="0" fontId="0" fillId="0" borderId="21" xfId="0" applyFill="1"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9">
    <dxf>
      <fill>
        <patternFill patternType="solid">
          <bgColor theme="0"/>
        </patternFill>
      </fill>
      <border>
        <left style="thin">
          <color auto="1"/>
        </left>
        <right style="thin">
          <color auto="1"/>
        </right>
        <top style="thin">
          <color auto="1"/>
        </top>
        <bottom style="thin">
          <color auto="1"/>
        </bottom>
      </border>
    </dxf>
    <dxf>
      <font>
        <color theme="0"/>
      </font>
      <fill>
        <patternFill patternType="solid">
          <bgColor theme="1"/>
        </patternFill>
      </fill>
    </dxf>
    <dxf>
      <fill>
        <patternFill patternType="solid">
          <bgColor rgb="FFFFFF00"/>
        </patternFill>
      </fill>
      <border>
        <left style="thin">
          <color auto="1"/>
        </left>
        <right style="thin">
          <color auto="1"/>
        </right>
        <top style="thin">
          <color auto="1"/>
        </top>
        <bottom style="thin">
          <color auto="1"/>
        </bottom>
      </border>
    </dxf>
    <dxf>
      <fill>
        <patternFill patternType="solid">
          <bgColor theme="2" tint="-0.249946592608417"/>
        </patternFill>
      </fill>
    </dxf>
    <dxf>
      <fill>
        <patternFill patternType="solid">
          <bgColor theme="2" tint="-0.749961851863155"/>
        </patternFill>
      </fill>
    </dxf>
    <dxf>
      <fill>
        <patternFill patternType="solid">
          <bgColor theme="4" tint="0.399945066682943"/>
        </patternFill>
      </fill>
    </dxf>
    <dxf>
      <fill>
        <patternFill patternType="solid">
          <bgColor theme="4" tint="-0.249946592608417"/>
        </patternFill>
      </fill>
    </dxf>
    <dxf>
      <fill>
        <patternFill patternType="solid">
          <bgColor theme="5" tint="0.399945066682943"/>
        </patternFill>
      </fill>
    </dxf>
    <dxf>
      <fill>
        <patternFill patternType="solid">
          <bgColor theme="5" tint="-0.24994659260841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20</xdr:col>
      <xdr:colOff>504825</xdr:colOff>
      <xdr:row>3</xdr:row>
      <xdr:rowOff>142874</xdr:rowOff>
    </xdr:from>
    <xdr:to>
      <xdr:col>28</xdr:col>
      <xdr:colOff>571500</xdr:colOff>
      <xdr:row>43</xdr:row>
      <xdr:rowOff>133349</xdr:rowOff>
    </xdr:to>
    <xdr:sp>
      <xdr:nvSpPr>
        <xdr:cNvPr id="2" name="TextBox 1"/>
        <xdr:cNvSpPr txBox="1"/>
      </xdr:nvSpPr>
      <xdr:spPr>
        <a:xfrm>
          <a:off x="14220825" y="656590"/>
          <a:ext cx="5553075" cy="687705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100" b="1"/>
            <a:t>A</a:t>
          </a:r>
          <a:r>
            <a:rPr lang="en-GB" sz="1100" b="1" baseline="0"/>
            <a:t> hierarchical pattern recognising network </a:t>
          </a:r>
          <a:endParaRPr lang="en-GB" sz="1100" b="1" baseline="0"/>
        </a:p>
        <a:p>
          <a:endParaRPr lang="en-GB" sz="1100" baseline="0"/>
        </a:p>
        <a:p>
          <a:r>
            <a:rPr lang="en-GB" sz="1100" baseline="0"/>
            <a:t>The </a:t>
          </a:r>
          <a:r>
            <a:rPr lang="en-GB" sz="1100" b="1" baseline="0">
              <a:solidFill>
                <a:srgbClr val="FFFF00"/>
              </a:solidFill>
            </a:rPr>
            <a:t>yellow area </a:t>
          </a:r>
          <a:r>
            <a:rPr lang="en-GB" sz="1100" baseline="0"/>
            <a:t>contains the input neurons, like retina cells.  </a:t>
          </a:r>
          <a:endParaRPr lang="en-GB" sz="1100" baseline="0"/>
        </a:p>
        <a:p>
          <a:endParaRPr lang="en-GB" sz="1100" baseline="0"/>
        </a:p>
        <a:p>
          <a:r>
            <a:rPr lang="en-GB" sz="1100" baseline="0"/>
            <a:t>The </a:t>
          </a:r>
          <a:r>
            <a:rPr lang="en-GB" sz="1100" b="1" baseline="0">
              <a:solidFill>
                <a:schemeClr val="tx1">
                  <a:lumMod val="65000"/>
                  <a:lumOff val="35000"/>
                </a:schemeClr>
              </a:solidFill>
            </a:rPr>
            <a:t>gray coloured </a:t>
          </a:r>
          <a:r>
            <a:rPr lang="en-GB" sz="1100" baseline="0"/>
            <a:t>area contains the first layer of hidden cells, which receive selected input from the yellow layer:  each cell in the gray layer is connected to each cell in a 2x2 square of the yellow layer.  The three different gray squares are responsible for detecting three different patterns, as shown below them, where black squares mean active input areas (1) and white mean inactive (-1).</a:t>
          </a:r>
          <a:endParaRPr lang="en-GB" sz="1100" baseline="0"/>
        </a:p>
        <a:p>
          <a:endParaRPr lang="en-GB" sz="1100" baseline="0"/>
        </a:p>
        <a:p>
          <a:r>
            <a:rPr lang="en-GB" sz="1100" baseline="0"/>
            <a:t>The </a:t>
          </a:r>
          <a:r>
            <a:rPr lang="en-GB" sz="1100" b="1" baseline="0">
              <a:solidFill>
                <a:schemeClr val="accent1"/>
              </a:solidFill>
            </a:rPr>
            <a:t>blue areas </a:t>
          </a:r>
          <a:r>
            <a:rPr lang="en-GB" sz="1100" baseline="0"/>
            <a:t>receive input from the gray layer cells.  Like the previous layer, each single cell is responsible for a very specific area of the previous layer, and this layer to layer connectivity is repeated again between the blue and </a:t>
          </a:r>
          <a:r>
            <a:rPr lang="en-GB" sz="1100" b="1" baseline="0">
              <a:solidFill>
                <a:schemeClr val="accent2"/>
              </a:solidFill>
            </a:rPr>
            <a:t>red layers </a:t>
          </a:r>
          <a:r>
            <a:rPr lang="en-GB" sz="1100" baseline="0"/>
            <a:t>in the X detector on the far right.</a:t>
          </a:r>
          <a:endParaRPr lang="en-GB" sz="1100" baseline="0"/>
        </a:p>
        <a:p>
          <a:endParaRPr lang="en-GB" sz="1100" baseline="0"/>
        </a:p>
        <a:p>
          <a:r>
            <a:rPr lang="en-GB" sz="1100" baseline="0"/>
            <a:t>The gray layer is divided into three groups of cells.  Each group is responsible for detecting a particular simple pattern: 1 detectors detect a backward L, 2 detectors a diagonal line on the principal diagonal, and 3 detectors detect a diagonal line on the minor diagonal.  </a:t>
          </a:r>
          <a:endParaRPr lang="en-GB" sz="1100" baseline="0"/>
        </a:p>
        <a:p>
          <a:endParaRPr lang="en-GB" sz="1100" baseline="0"/>
        </a:p>
        <a:p>
          <a:r>
            <a:rPr lang="en-GB" sz="1100" baseline="0"/>
            <a:t>Notice that I've put everything below the gray cells into separate boxes.  I've done this to show that the layers in the boxes are focussing more on the top-down goal of processing - finding a "worm" or "water", for example, whereas the cells in the gray layer are focussing on the bottom-up goal of finding simple patterns in the input data.   Of course, this way of looking at things is simply to benefit us, as the neurons in each layer are working in exactly the same way - just firing or not depending upon whether the neurons that connect to them from the previous layer are active or not.</a:t>
          </a:r>
          <a:endParaRPr lang="en-GB" sz="1100" baseline="0"/>
        </a:p>
        <a:p>
          <a:endParaRPr lang="en-GB" sz="1100" baseline="0"/>
        </a:p>
        <a:p>
          <a:r>
            <a:rPr lang="en-GB" sz="1100" baseline="0"/>
            <a:t>Regarding the patterns of activation that I have put below each of the patches of cells, if they are black and white, they show the bottom-up pattern that that area of cells detects, whereas if they are purple and white, they show the top-down pattern that the area of cells detects.  To understand how this is different, look at the first blue cell patch that detects a "wom".  The black an white pattern is a minor diagonal, meaning a diagonal combination of the two diagonals that are detected in layer 1.  The purple and white pattern shows us the product of diagonally combining two diagonals - the "worm".</a:t>
          </a:r>
          <a:endParaRPr lang="en-GB" sz="1100" baseline="0"/>
        </a:p>
        <a:p>
          <a:endParaRPr lang="en-GB" sz="1100" baseline="0"/>
        </a:p>
        <a:p>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tabSelected="1" zoomScale="85" zoomScaleNormal="85" workbookViewId="0">
      <selection activeCell="S18" sqref="S18"/>
    </sheetView>
  </sheetViews>
  <sheetFormatPr defaultColWidth="9" defaultRowHeight="13.5"/>
  <sheetData>
    <row r="1" spans="4:9">
      <c r="D1" s="1"/>
      <c r="E1" s="2">
        <v>-1</v>
      </c>
      <c r="F1" s="2">
        <v>-1</v>
      </c>
      <c r="G1" s="2">
        <v>-1</v>
      </c>
      <c r="H1" s="2">
        <v>-1</v>
      </c>
      <c r="I1" s="1"/>
    </row>
    <row r="2" spans="1:9">
      <c r="A2" t="s">
        <v>0</v>
      </c>
      <c r="D2" s="1"/>
      <c r="E2" s="2">
        <v>-1</v>
      </c>
      <c r="F2" s="2">
        <v>-1</v>
      </c>
      <c r="G2" s="2">
        <v>-1</v>
      </c>
      <c r="H2" s="2">
        <v>1</v>
      </c>
      <c r="I2" s="1"/>
    </row>
    <row r="3" spans="4:9">
      <c r="D3" s="1"/>
      <c r="E3" s="2">
        <v>-1</v>
      </c>
      <c r="F3" s="2">
        <v>-1</v>
      </c>
      <c r="G3" s="2">
        <v>1</v>
      </c>
      <c r="H3" s="2">
        <v>1</v>
      </c>
      <c r="I3" s="1"/>
    </row>
    <row r="4" spans="4:9">
      <c r="D4" s="1"/>
      <c r="E4" s="2">
        <v>-1</v>
      </c>
      <c r="F4" s="2">
        <v>1</v>
      </c>
      <c r="G4" s="2">
        <v>1</v>
      </c>
      <c r="H4" s="2">
        <v>-1</v>
      </c>
      <c r="I4" s="1"/>
    </row>
    <row r="6" spans="4:14">
      <c r="D6" s="3">
        <f>IF(-E1+F1+F2+E2&gt;3.5,1,-1)</f>
        <v>-1</v>
      </c>
      <c r="E6" s="4">
        <f t="shared" ref="E6:F8" si="0">IF(-F1+G1+G2+F2&gt;3.5,1,-1)</f>
        <v>-1</v>
      </c>
      <c r="F6" s="5">
        <f t="shared" si="0"/>
        <v>-1</v>
      </c>
      <c r="G6" s="3">
        <f>IF(E1-F1-E2+F2&gt;3.5,1,-1)</f>
        <v>-1</v>
      </c>
      <c r="H6" s="4">
        <f>IF(F1-G1-F2+G2&gt;3.5,1,-1)</f>
        <v>-1</v>
      </c>
      <c r="I6" s="5">
        <f t="shared" ref="H6:I6" si="1">IF(G1-H1-G2+H2&gt;3.5,1,-1)</f>
        <v>-1</v>
      </c>
      <c r="J6" s="3">
        <f>IF(-E1+F1+E2-F2&gt;3.5,1,-1)</f>
        <v>-1</v>
      </c>
      <c r="K6" s="4">
        <f t="shared" ref="K6:L8" si="2">IF(-F1+G1+F2-G2&gt;3.5,1,-1)</f>
        <v>-1</v>
      </c>
      <c r="L6" s="5">
        <f t="shared" si="2"/>
        <v>-1</v>
      </c>
      <c r="M6" s="33"/>
      <c r="N6" s="33"/>
    </row>
    <row r="7" spans="1:14">
      <c r="A7" s="6" t="s">
        <v>1</v>
      </c>
      <c r="D7" s="7">
        <f t="shared" ref="D7:D8" si="3">IF(-E2+F2+F3+E3&gt;3.5,1,-1)</f>
        <v>-1</v>
      </c>
      <c r="E7" s="8">
        <f>IF(-F2+G2+G3+F3&gt;3.5,1,-1)</f>
        <v>-1</v>
      </c>
      <c r="F7" s="9">
        <f t="shared" si="0"/>
        <v>1</v>
      </c>
      <c r="G7" s="7">
        <f t="shared" ref="G7:G8" si="4">IF(E2-F2-E3+F3&gt;3.5,1,-1)</f>
        <v>-1</v>
      </c>
      <c r="H7" s="8">
        <f>IF(F2-G2-F3+G3&gt;3.5,1,-1)</f>
        <v>-1</v>
      </c>
      <c r="I7" s="9">
        <f t="shared" ref="I7:I8" si="5">IF(G2-H2-G3+H3&gt;3.5,1,-1)</f>
        <v>-1</v>
      </c>
      <c r="J7" s="7">
        <f t="shared" ref="J7:J8" si="6">IF(-E2+F2+E3-F3&gt;3.5,1,-1)</f>
        <v>-1</v>
      </c>
      <c r="K7" s="8">
        <f t="shared" si="2"/>
        <v>-1</v>
      </c>
      <c r="L7" s="9">
        <f t="shared" si="2"/>
        <v>-1</v>
      </c>
      <c r="M7" s="33"/>
      <c r="N7" s="33"/>
    </row>
    <row r="8" spans="4:14">
      <c r="D8" s="10">
        <f t="shared" si="3"/>
        <v>-1</v>
      </c>
      <c r="E8" s="11">
        <f t="shared" si="0"/>
        <v>1</v>
      </c>
      <c r="F8" s="12">
        <f>IF(-G3+H3+H4+G4&gt;3.5,1,-1)</f>
        <v>-1</v>
      </c>
      <c r="G8" s="10">
        <f t="shared" si="4"/>
        <v>-1</v>
      </c>
      <c r="H8" s="11">
        <f t="shared" ref="H8" si="7">IF(F3-G3-F4+G4&gt;3.5,1,-1)</f>
        <v>-1</v>
      </c>
      <c r="I8" s="12">
        <f t="shared" si="5"/>
        <v>-1</v>
      </c>
      <c r="J8" s="10">
        <f t="shared" si="6"/>
        <v>-1</v>
      </c>
      <c r="K8" s="11">
        <f t="shared" si="2"/>
        <v>-1</v>
      </c>
      <c r="L8" s="12">
        <f t="shared" si="2"/>
        <v>-1</v>
      </c>
      <c r="M8" s="33"/>
      <c r="N8" s="33"/>
    </row>
    <row r="9" spans="4:14">
      <c r="D9" t="s">
        <v>2</v>
      </c>
      <c r="G9" t="s">
        <v>3</v>
      </c>
      <c r="J9" t="s">
        <v>4</v>
      </c>
      <c r="M9" s="33"/>
      <c r="N9" s="33"/>
    </row>
    <row r="10" spans="4:14">
      <c r="D10" s="13"/>
      <c r="E10" s="14"/>
      <c r="G10" s="14"/>
      <c r="H10" s="13"/>
      <c r="J10" s="13"/>
      <c r="K10" s="14"/>
      <c r="M10" s="33"/>
      <c r="N10" s="33"/>
    </row>
    <row r="11" spans="4:14">
      <c r="D11" s="14"/>
      <c r="E11" s="14"/>
      <c r="G11" s="13"/>
      <c r="H11" s="14"/>
      <c r="J11" s="14"/>
      <c r="K11" s="13"/>
      <c r="M11" s="33"/>
      <c r="N11" s="33"/>
    </row>
    <row r="12" ht="14.25"/>
    <row r="13" spans="3:20">
      <c r="C13" s="15"/>
      <c r="D13" s="16"/>
      <c r="E13" s="16"/>
      <c r="F13" s="17"/>
      <c r="G13" s="15"/>
      <c r="H13" s="16"/>
      <c r="I13" s="16"/>
      <c r="J13" s="17"/>
      <c r="K13" s="15"/>
      <c r="L13" s="16"/>
      <c r="M13" s="16"/>
      <c r="N13" s="16"/>
      <c r="O13" s="16"/>
      <c r="P13" s="16"/>
      <c r="Q13" s="16"/>
      <c r="R13" s="16"/>
      <c r="S13" s="16"/>
      <c r="T13" s="17"/>
    </row>
    <row r="14" spans="1:22">
      <c r="A14" s="18" t="s">
        <v>5</v>
      </c>
      <c r="C14" s="19"/>
      <c r="D14" s="20">
        <f>IF(-D6+E6+D7-E7&gt;3.5,1,-1)</f>
        <v>-1</v>
      </c>
      <c r="E14" s="21">
        <f>IF(-E6+F6+E7-F7&gt;3.5,1,-1)</f>
        <v>-1</v>
      </c>
      <c r="F14" s="22"/>
      <c r="G14" s="19"/>
      <c r="H14" s="23">
        <f>IF(D6-E6+F6&gt;2.5,1,-1)</f>
        <v>-1</v>
      </c>
      <c r="I14" s="33"/>
      <c r="J14" s="22"/>
      <c r="K14" s="19"/>
      <c r="L14" s="20">
        <f>IF(G6+J7&gt;1.5,1,-1)</f>
        <v>-1</v>
      </c>
      <c r="M14" s="45">
        <f t="shared" ref="M14:N14" si="8">IF(H6+K7&gt;1.5,1,-1)</f>
        <v>-1</v>
      </c>
      <c r="N14" s="45">
        <f t="shared" si="8"/>
        <v>-1</v>
      </c>
      <c r="O14" s="20">
        <f>IF(J6+G7&gt;1.5,1,-1)</f>
        <v>-1</v>
      </c>
      <c r="P14" s="45">
        <f t="shared" ref="P14:Q14" si="9">IF(K6+H7&gt;1.5,1,-1)</f>
        <v>-1</v>
      </c>
      <c r="Q14" s="21">
        <f t="shared" si="9"/>
        <v>-1</v>
      </c>
      <c r="R14" s="1"/>
      <c r="S14" s="1"/>
      <c r="T14" s="27"/>
      <c r="U14" s="1"/>
      <c r="V14" s="1"/>
    </row>
    <row r="15" spans="3:22">
      <c r="C15" s="19"/>
      <c r="D15" s="24">
        <f>IF(-D7+E7+D8-E8&gt;3.5,1,-1)</f>
        <v>-1</v>
      </c>
      <c r="E15" s="25">
        <f>IF(-E7+F7+E8-F8&gt;3.5,1,-1)</f>
        <v>1</v>
      </c>
      <c r="F15" s="22"/>
      <c r="G15" s="19"/>
      <c r="H15" s="26">
        <f>IF(D7-E7+F7&gt;2.5,1,-1)</f>
        <v>-1</v>
      </c>
      <c r="I15" s="33"/>
      <c r="J15" s="22"/>
      <c r="K15" s="19"/>
      <c r="L15" s="24">
        <f>IF(G7+J8&gt;1.5,1,-1)</f>
        <v>-1</v>
      </c>
      <c r="M15" s="46">
        <f t="shared" ref="M15:N15" si="10">IF(H7+K8&gt;1.5,1,-1)</f>
        <v>-1</v>
      </c>
      <c r="N15" s="46">
        <f t="shared" si="10"/>
        <v>-1</v>
      </c>
      <c r="O15" s="24">
        <f>IF(J7+G8&gt;1.5,1,-1)</f>
        <v>-1</v>
      </c>
      <c r="P15" s="46">
        <f t="shared" ref="P15:Q15" si="11">IF(K7+H8&gt;1.5,1,-1)</f>
        <v>-1</v>
      </c>
      <c r="Q15" s="25">
        <f t="shared" si="11"/>
        <v>-1</v>
      </c>
      <c r="R15" s="1"/>
      <c r="S15" s="1"/>
      <c r="T15" s="27"/>
      <c r="U15" s="1"/>
      <c r="V15" s="1"/>
    </row>
    <row r="16" spans="3:20">
      <c r="C16" s="19"/>
      <c r="D16" s="1" t="s">
        <v>4</v>
      </c>
      <c r="E16" s="1"/>
      <c r="F16" s="27"/>
      <c r="G16" s="19"/>
      <c r="H16" s="28">
        <f>IF(D8-E8+F8&gt;2.5,1,-1)</f>
        <v>-1</v>
      </c>
      <c r="I16" s="33"/>
      <c r="J16" s="22"/>
      <c r="K16" s="19"/>
      <c r="L16" s="1"/>
      <c r="M16" s="1"/>
      <c r="N16" s="1"/>
      <c r="O16" s="1"/>
      <c r="P16" s="1"/>
      <c r="Q16" s="1"/>
      <c r="R16" s="1"/>
      <c r="S16" s="1"/>
      <c r="T16" s="27"/>
    </row>
    <row r="17" spans="3:20">
      <c r="C17" s="19"/>
      <c r="D17" s="13"/>
      <c r="E17" s="14"/>
      <c r="F17" s="27"/>
      <c r="G17" s="19"/>
      <c r="H17" s="1" t="s">
        <v>6</v>
      </c>
      <c r="I17" s="1"/>
      <c r="J17" s="27"/>
      <c r="K17" s="19"/>
      <c r="L17" s="47"/>
      <c r="M17" s="48"/>
      <c r="N17" s="1"/>
      <c r="O17" s="49"/>
      <c r="P17" s="35"/>
      <c r="Q17" s="1"/>
      <c r="R17" s="1"/>
      <c r="S17" s="1"/>
      <c r="T17" s="27"/>
    </row>
    <row r="18" spans="3:20">
      <c r="C18" s="19"/>
      <c r="D18" s="14"/>
      <c r="E18" s="13"/>
      <c r="F18" s="27"/>
      <c r="G18" s="29"/>
      <c r="H18" s="13"/>
      <c r="I18" s="50"/>
      <c r="J18" s="22"/>
      <c r="K18" s="19"/>
      <c r="L18" s="51"/>
      <c r="M18" s="39"/>
      <c r="N18" s="1"/>
      <c r="O18" s="52"/>
      <c r="P18" s="53"/>
      <c r="Q18" s="1"/>
      <c r="R18" s="1"/>
      <c r="S18" s="1"/>
      <c r="T18" s="27"/>
    </row>
    <row r="19" spans="3:20">
      <c r="C19" s="19"/>
      <c r="D19" s="1"/>
      <c r="E19" s="1"/>
      <c r="F19" s="27"/>
      <c r="G19" s="19"/>
      <c r="H19" s="1"/>
      <c r="I19" s="1"/>
      <c r="J19" s="27"/>
      <c r="K19" s="19"/>
      <c r="L19" s="54"/>
      <c r="M19" s="41"/>
      <c r="N19" s="1"/>
      <c r="O19" s="55"/>
      <c r="P19" s="56"/>
      <c r="Q19" s="1"/>
      <c r="R19" s="1"/>
      <c r="S19" s="1"/>
      <c r="T19" s="27"/>
    </row>
    <row r="20" ht="14.25" spans="3:20">
      <c r="C20" s="19"/>
      <c r="D20" s="1"/>
      <c r="E20" s="1"/>
      <c r="F20" s="27"/>
      <c r="G20" s="19"/>
      <c r="H20" s="1"/>
      <c r="I20" s="1"/>
      <c r="J20" s="27"/>
      <c r="K20" s="19"/>
      <c r="L20" s="1"/>
      <c r="M20" s="57"/>
      <c r="N20" s="43"/>
      <c r="O20" s="57"/>
      <c r="P20" s="57"/>
      <c r="Q20" s="43"/>
      <c r="R20" s="43"/>
      <c r="S20" s="1"/>
      <c r="T20" s="27"/>
    </row>
    <row r="21" spans="3:20">
      <c r="C21" s="19"/>
      <c r="D21" s="1"/>
      <c r="E21" s="1"/>
      <c r="F21" s="27"/>
      <c r="G21" s="19"/>
      <c r="H21" s="1"/>
      <c r="I21" s="1"/>
      <c r="J21" s="27"/>
      <c r="K21" s="19"/>
      <c r="L21" s="1"/>
      <c r="M21" s="1"/>
      <c r="N21" s="1"/>
      <c r="O21" s="27"/>
      <c r="P21" s="1"/>
      <c r="Q21" s="1"/>
      <c r="R21" s="1"/>
      <c r="S21" s="1"/>
      <c r="T21" s="27"/>
    </row>
    <row r="22" spans="1:20">
      <c r="A22" s="30" t="s">
        <v>7</v>
      </c>
      <c r="C22" s="19"/>
      <c r="D22" s="1"/>
      <c r="E22" s="1"/>
      <c r="F22" s="27"/>
      <c r="G22" s="19"/>
      <c r="H22" s="1"/>
      <c r="I22" s="1"/>
      <c r="J22" s="27"/>
      <c r="K22" s="19"/>
      <c r="L22" s="58">
        <f>IF(L14+P14&gt;1.5,1,-1)</f>
        <v>-1</v>
      </c>
      <c r="M22" s="59">
        <f>IF(M14+Q14&gt;1.5,1,-1)</f>
        <v>-1</v>
      </c>
      <c r="N22" s="1"/>
      <c r="O22" s="27"/>
      <c r="P22" s="1"/>
      <c r="Q22" s="58">
        <f>IF(O14+M14&gt;1.5,1,-1)</f>
        <v>-1</v>
      </c>
      <c r="R22" s="59">
        <f>IF(P14+N14&gt;1.5,1,-1)</f>
        <v>-1</v>
      </c>
      <c r="S22" s="1"/>
      <c r="T22" s="27"/>
    </row>
    <row r="23" spans="3:20">
      <c r="C23" s="19"/>
      <c r="D23" s="1"/>
      <c r="E23" s="1"/>
      <c r="F23" s="27"/>
      <c r="G23" s="19"/>
      <c r="H23" s="1"/>
      <c r="I23" s="1"/>
      <c r="J23" s="27"/>
      <c r="K23" s="19"/>
      <c r="L23" s="60">
        <f>IF(L15+P15&gt;1.5,1,-1)</f>
        <v>-1</v>
      </c>
      <c r="M23" s="61">
        <f>IF(M15+Q15&gt;1.5,1,-1)</f>
        <v>-1</v>
      </c>
      <c r="N23" s="1"/>
      <c r="O23" s="27"/>
      <c r="P23" s="1"/>
      <c r="Q23" s="60">
        <f>IF(O15+M15&gt;1.5,1,-1)</f>
        <v>-1</v>
      </c>
      <c r="R23" s="61">
        <f>IF(P15+N15&gt;1.5,1,-1)</f>
        <v>-1</v>
      </c>
      <c r="S23" s="1"/>
      <c r="T23" s="27"/>
    </row>
    <row r="24" spans="3:20">
      <c r="C24" s="19"/>
      <c r="D24" s="1"/>
      <c r="E24" s="1"/>
      <c r="F24" s="27"/>
      <c r="G24" s="19"/>
      <c r="H24" s="1"/>
      <c r="I24" s="1"/>
      <c r="J24" s="27"/>
      <c r="K24" s="19"/>
      <c r="L24" s="1"/>
      <c r="M24" s="1"/>
      <c r="N24" s="1"/>
      <c r="O24" s="27"/>
      <c r="P24" s="1"/>
      <c r="Q24" s="1"/>
      <c r="R24" s="1"/>
      <c r="S24" s="1"/>
      <c r="T24" s="27"/>
    </row>
    <row r="25" spans="1:20">
      <c r="A25" s="1"/>
      <c r="B25" s="27"/>
      <c r="C25" s="1"/>
      <c r="D25" s="1" t="s">
        <v>8</v>
      </c>
      <c r="E25" s="1"/>
      <c r="F25" s="27"/>
      <c r="G25" s="19"/>
      <c r="H25" s="1" t="s">
        <v>9</v>
      </c>
      <c r="I25" s="1"/>
      <c r="J25" s="27"/>
      <c r="K25" s="19"/>
      <c r="L25" s="1" t="s">
        <v>10</v>
      </c>
      <c r="M25" s="1"/>
      <c r="N25" s="1"/>
      <c r="O25" s="27"/>
      <c r="P25" s="1"/>
      <c r="Q25" s="1" t="s">
        <v>11</v>
      </c>
      <c r="R25" s="1"/>
      <c r="S25" s="1"/>
      <c r="T25" s="27"/>
    </row>
    <row r="26" spans="1:20">
      <c r="A26" s="31" t="s">
        <v>12</v>
      </c>
      <c r="B26" s="22"/>
      <c r="C26" s="1"/>
      <c r="D26" s="32">
        <f>IF(SUM(D14:E15)&gt;-2.5,1,0)</f>
        <v>1</v>
      </c>
      <c r="E26" s="1"/>
      <c r="F26" s="27"/>
      <c r="G26" s="19"/>
      <c r="H26" s="32">
        <f>IF(SUM(H14:H16)&gt;-1.5,1,0)</f>
        <v>0</v>
      </c>
      <c r="I26" s="1"/>
      <c r="J26" s="27"/>
      <c r="K26" s="1"/>
      <c r="L26" s="32">
        <f>IF(SUM(L22:M23)&gt;-2.5,1,0)</f>
        <v>0</v>
      </c>
      <c r="M26" s="1"/>
      <c r="N26" s="1"/>
      <c r="O26" s="27"/>
      <c r="P26" s="1"/>
      <c r="Q26" s="32">
        <f>IF(SUM(Q22:R23)&gt;-2.5,1,0)</f>
        <v>0</v>
      </c>
      <c r="R26" s="1"/>
      <c r="S26" s="1"/>
      <c r="T26" s="27"/>
    </row>
    <row r="27" spans="1:20">
      <c r="A27" s="33"/>
      <c r="B27" s="22"/>
      <c r="F27" s="27"/>
      <c r="G27" s="19"/>
      <c r="H27" s="1"/>
      <c r="I27" s="1"/>
      <c r="J27" s="27"/>
      <c r="K27" s="1"/>
      <c r="L27" s="1"/>
      <c r="M27" s="1"/>
      <c r="N27" s="1"/>
      <c r="O27" s="27"/>
      <c r="P27" s="1"/>
      <c r="Q27" s="1"/>
      <c r="R27" s="1"/>
      <c r="S27" s="1"/>
      <c r="T27" s="27"/>
    </row>
    <row r="28" spans="1:20">
      <c r="A28" s="1"/>
      <c r="B28" s="27"/>
      <c r="C28" s="34"/>
      <c r="D28" s="34"/>
      <c r="E28" s="35"/>
      <c r="F28" s="36"/>
      <c r="G28" s="34"/>
      <c r="H28" s="37"/>
      <c r="I28" s="34"/>
      <c r="J28" s="62"/>
      <c r="K28" s="19"/>
      <c r="L28" s="47"/>
      <c r="M28" s="34"/>
      <c r="N28" s="35"/>
      <c r="O28" s="27"/>
      <c r="P28" s="1"/>
      <c r="Q28" s="65"/>
      <c r="R28" s="37"/>
      <c r="S28" s="48"/>
      <c r="T28" s="27"/>
    </row>
    <row r="29" spans="1:20">
      <c r="A29" s="1"/>
      <c r="B29" s="27"/>
      <c r="C29" s="33"/>
      <c r="D29" s="38"/>
      <c r="E29" s="39"/>
      <c r="F29" s="36"/>
      <c r="G29" s="40"/>
      <c r="H29" s="40"/>
      <c r="I29" s="40"/>
      <c r="J29" s="63"/>
      <c r="K29" s="19"/>
      <c r="L29" s="51"/>
      <c r="M29" s="38"/>
      <c r="N29" s="53"/>
      <c r="O29" s="27"/>
      <c r="P29" s="1"/>
      <c r="Q29" s="52"/>
      <c r="R29" s="33"/>
      <c r="S29" s="39"/>
      <c r="T29" s="22"/>
    </row>
    <row r="30" spans="2:20">
      <c r="B30" s="27"/>
      <c r="C30" s="40"/>
      <c r="D30" s="40"/>
      <c r="E30" s="41"/>
      <c r="F30" s="27"/>
      <c r="G30" s="19"/>
      <c r="H30" s="1"/>
      <c r="I30" s="1"/>
      <c r="J30" s="27"/>
      <c r="K30" s="19"/>
      <c r="L30" s="54"/>
      <c r="M30" s="64"/>
      <c r="N30" s="56"/>
      <c r="O30" s="27"/>
      <c r="P30" s="1"/>
      <c r="Q30" s="55"/>
      <c r="R30" s="40"/>
      <c r="S30" s="66"/>
      <c r="T30" s="27"/>
    </row>
    <row r="31" ht="14.25" spans="3:20">
      <c r="C31" s="42"/>
      <c r="D31" s="43"/>
      <c r="E31" s="43"/>
      <c r="F31" s="44"/>
      <c r="G31" s="42"/>
      <c r="H31" s="43"/>
      <c r="I31" s="43"/>
      <c r="J31" s="44"/>
      <c r="K31" s="42"/>
      <c r="L31" s="43"/>
      <c r="M31" s="43"/>
      <c r="N31" s="43"/>
      <c r="O31" s="44"/>
      <c r="P31" s="43"/>
      <c r="Q31" s="67"/>
      <c r="R31" s="67"/>
      <c r="S31" s="43"/>
      <c r="T31" s="44"/>
    </row>
    <row r="34" spans="2:2">
      <c r="B34" s="1"/>
    </row>
  </sheetData>
  <conditionalFormatting sqref="E1:H4">
    <cfRule type="cellIs" dxfId="0" priority="9" operator="equal">
      <formula>-1</formula>
    </cfRule>
    <cfRule type="cellIs" dxfId="1" priority="8" operator="equal">
      <formula>1</formula>
    </cfRule>
    <cfRule type="cellIs" dxfId="2" priority="7" operator="equal">
      <formula>-1</formula>
    </cfRule>
  </conditionalFormatting>
  <conditionalFormatting sqref="D6:L8">
    <cfRule type="cellIs" dxfId="3" priority="6" operator="equal">
      <formula>-1</formula>
    </cfRule>
    <cfRule type="cellIs" dxfId="4" priority="5" operator="equal">
      <formula>1</formula>
    </cfRule>
  </conditionalFormatting>
  <conditionalFormatting sqref="D14:E15 H14:H16 L14:Q15">
    <cfRule type="cellIs" dxfId="5" priority="4" operator="equal">
      <formula>-1</formula>
    </cfRule>
    <cfRule type="cellIs" dxfId="6" priority="3" operator="equal">
      <formula>1</formula>
    </cfRule>
  </conditionalFormatting>
  <conditionalFormatting sqref="L22:M23 Q22:Q24 R22:R23">
    <cfRule type="cellIs" dxfId="7" priority="2" operator="equal">
      <formula>-1</formula>
    </cfRule>
    <cfRule type="cellIs" dxfId="8" priority="1" operator="equal">
      <formula>1</formula>
    </cfRule>
  </conditionalFormatting>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dc:creator>
  <cp:lastModifiedBy>そばにいるね</cp:lastModifiedBy>
  <dcterms:created xsi:type="dcterms:W3CDTF">2012-11-02T16:25:00Z</dcterms:created>
  <dcterms:modified xsi:type="dcterms:W3CDTF">2018-01-23T07:23:36Z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