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dgauthie/Library/Mobile Documents/com~apple~CloudDocs/Documents/GitHub/2024_R_seminar/data/"/>
    </mc:Choice>
  </mc:AlternateContent>
  <xr:revisionPtr revIDLastSave="0" documentId="8_{02D17DBC-79B2-B846-93BB-76EE303149CF}" xr6:coauthVersionLast="47" xr6:coauthVersionMax="47" xr10:uidLastSave="{00000000-0000-0000-0000-000000000000}"/>
  <bookViews>
    <workbookView xWindow="0" yWindow="500" windowWidth="34120" windowHeight="19920" firstSheet="1" activeTab="1" xr2:uid="{00000000-000D-0000-FFFF-FFFF00000000}"/>
  </bookViews>
  <sheets>
    <sheet name="Notes" sheetId="1" r:id="rId1"/>
    <sheet name="MW3_Biosolid_PILOT_22March2024" sheetId="2" r:id="rId2"/>
    <sheet name="MW Pilot Data Sheet" sheetId="3" r:id="rId3"/>
    <sheet name="Statistics- Biosolid w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2" l="1"/>
  <c r="O11" i="2"/>
  <c r="N12" i="2"/>
  <c r="N11" i="2"/>
  <c r="H2" i="2"/>
  <c r="K2" i="4"/>
  <c r="H3" i="4"/>
  <c r="H4" i="4"/>
  <c r="H5" i="4"/>
  <c r="H6" i="4"/>
  <c r="H7" i="4"/>
  <c r="H8" i="4"/>
  <c r="H9" i="4"/>
  <c r="H10" i="4"/>
  <c r="H2" i="4"/>
  <c r="H92" i="2"/>
  <c r="H89" i="2"/>
  <c r="H90" i="2"/>
  <c r="H87" i="2"/>
  <c r="H83" i="2"/>
  <c r="H82" i="2"/>
  <c r="H81" i="2"/>
  <c r="H80" i="2"/>
  <c r="H84" i="2"/>
  <c r="H85" i="2"/>
  <c r="H86" i="2"/>
  <c r="H88" i="2"/>
  <c r="H91" i="2"/>
  <c r="H93" i="2"/>
  <c r="H94" i="2"/>
  <c r="H95" i="2"/>
  <c r="H96" i="2"/>
  <c r="H97" i="2"/>
  <c r="H4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0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H22" i="2"/>
  <c r="H23" i="2"/>
  <c r="H24" i="2"/>
  <c r="H25" i="2"/>
</calcChain>
</file>

<file path=xl/sharedStrings.xml><?xml version="1.0" encoding="utf-8"?>
<sst xmlns="http://schemas.openxmlformats.org/spreadsheetml/2006/main" count="372" uniqueCount="68">
  <si>
    <t>Notes</t>
  </si>
  <si>
    <t>Control</t>
  </si>
  <si>
    <t>10 worms in one dish</t>
  </si>
  <si>
    <t>Treatment</t>
  </si>
  <si>
    <t>10 worms in one dish with 2 grams dried biosolid</t>
  </si>
  <si>
    <t>Experiemental Design</t>
  </si>
  <si>
    <t xml:space="preserve">Set up bioassays in petri dishes following this protocol: </t>
  </si>
  <si>
    <t>1.  Place filter paper in dish, ensuring it covers the entire bottom portion only</t>
  </si>
  <si>
    <t>2. Add enough DiH2O to the dish to wet the paper. No standing water! Most of the paper should be wet.</t>
  </si>
  <si>
    <t>* This step is necessary to ensure the worms are getting hydration.</t>
  </si>
  <si>
    <t>3. Add 2g biosolid to dishes receiving it</t>
  </si>
  <si>
    <t xml:space="preserve">4. Weigh and record 10 worms at a time </t>
  </si>
  <si>
    <t xml:space="preserve">5. Place worms in respective dishes </t>
  </si>
  <si>
    <t>6. Incubate at 25C for a week</t>
  </si>
  <si>
    <t>Data Collection</t>
  </si>
  <si>
    <t>Every two days weigh groups of worms and record</t>
  </si>
  <si>
    <t>Weigh the biosolid</t>
  </si>
  <si>
    <t>Plot ID</t>
  </si>
  <si>
    <t>Mealworm on Biosolid Pilot Study</t>
  </si>
  <si>
    <t>Biosolid</t>
  </si>
  <si>
    <t xml:space="preserve">Collection Date: </t>
  </si>
  <si>
    <t xml:space="preserve">Collection Number: </t>
  </si>
  <si>
    <t>Biosolid Weight</t>
  </si>
  <si>
    <t xml:space="preserve">Larval Weight </t>
  </si>
  <si>
    <t>Larval Instar</t>
  </si>
  <si>
    <t>Collection_Date</t>
  </si>
  <si>
    <t>Plot_ID</t>
  </si>
  <si>
    <t>Biosolid_wt</t>
  </si>
  <si>
    <t>Larval_wt_total</t>
  </si>
  <si>
    <t>Larval_wt_av</t>
  </si>
  <si>
    <t>Larval_instar</t>
  </si>
  <si>
    <t>Mealworms purchased from pet store and starved 24 hours before experiementation began</t>
  </si>
  <si>
    <t>.</t>
  </si>
  <si>
    <t>Baked about 30g biosolid for 48 hours at 100C</t>
  </si>
  <si>
    <t>*Study may continue longer</t>
  </si>
  <si>
    <t>1 moribund</t>
  </si>
  <si>
    <t>Collection_number</t>
  </si>
  <si>
    <t>Number_alive</t>
  </si>
  <si>
    <t>During the data collection, I removed the larval molts from the petri dishes so they could not feed on it</t>
  </si>
  <si>
    <t>Collection #3 I added DiH20 to the filter paper again</t>
  </si>
  <si>
    <t>All dishes received water this day</t>
  </si>
  <si>
    <t>1 pupa!! (weight is averaged from the worms only. Total weight is .80)</t>
  </si>
  <si>
    <t>Number Alive/Pupae</t>
  </si>
  <si>
    <t>Larval Weight</t>
  </si>
  <si>
    <t>spilled some (&gt;.05g)</t>
  </si>
  <si>
    <t>1 pupa; worm weight average only, total weight is .77</t>
  </si>
  <si>
    <t xml:space="preserve">This is a pilot study, hypothesis is that the worms will in eat the biosolid as it is. </t>
  </si>
  <si>
    <t>*Worms were 3rd instar when trial started.</t>
  </si>
  <si>
    <t>Biosolid Drying process</t>
  </si>
  <si>
    <t>2. Collect mealworm data per usual, but place them in a clean, empty container all together once finished</t>
  </si>
  <si>
    <t>The following procedure are for EU at a time!</t>
  </si>
  <si>
    <t>1. Obtain clean, metal or glass dishes (Will be using petri dishes) to transfer biosolid in</t>
  </si>
  <si>
    <t xml:space="preserve">3. Transfer dish label from the plastic dish to the baking dish </t>
  </si>
  <si>
    <t>4. Gently tap all biosolid into the dish. Using a paintbrush, scratch whatever remains into the baking dish.</t>
  </si>
  <si>
    <t>*It is imperative that all biosolid be collected!</t>
  </si>
  <si>
    <t>5. Set aside empty plastic dish to be cleaned</t>
  </si>
  <si>
    <t>At the end of the study, dry the biosolid per EU for 48 hours</t>
  </si>
  <si>
    <t>6. Once all petridishes are complete, bake biosolid for 48 hours again</t>
  </si>
  <si>
    <t>7. At the end of the baking process, weigh the biosolid per unit and record</t>
  </si>
  <si>
    <t>1 pupa; worm weight average only, total weight is .76</t>
  </si>
  <si>
    <t>Before</t>
  </si>
  <si>
    <t xml:space="preserve">After </t>
  </si>
  <si>
    <t xml:space="preserve">Difference </t>
  </si>
  <si>
    <t>ave wt change</t>
  </si>
  <si>
    <t>start</t>
  </si>
  <si>
    <t>end</t>
  </si>
  <si>
    <t>bio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</si>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</sst>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3" fillId="0" borderId="2" xfId="0" applyFont="1" applyBorder="1"/>
    <xf numFmtId="14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opLeftCell="A10" workbookViewId="0">
      <selection activeCell="O28" sqref="O28"/>
    </sheetView>
  </sheetViews>
  <sheetFormatPr baseColWidth="10" defaultColWidth="8.83203125" defaultRowHeight="15" x14ac:dyDescent="0.2"/>
  <cols>
    <col min="1" max="1" width="10.5" customWidth="1"/>
  </cols>
  <sheetData>
    <row r="1" spans="1:2" x14ac:dyDescent="0.2">
      <c r="A1" t="s">
        <v>0</v>
      </c>
    </row>
    <row r="3" spans="1:2" x14ac:dyDescent="0.2">
      <c r="A3" t="s">
        <v>46</v>
      </c>
    </row>
    <row r="5" spans="1:2" x14ac:dyDescent="0.2">
      <c r="A5" t="s">
        <v>1</v>
      </c>
      <c r="B5" t="s">
        <v>2</v>
      </c>
    </row>
    <row r="6" spans="1:2" x14ac:dyDescent="0.2">
      <c r="A6" t="s">
        <v>3</v>
      </c>
      <c r="B6" t="s">
        <v>4</v>
      </c>
    </row>
    <row r="9" spans="1:2" x14ac:dyDescent="0.2">
      <c r="A9" t="s">
        <v>5</v>
      </c>
    </row>
    <row r="10" spans="1:2" x14ac:dyDescent="0.2">
      <c r="A10" t="s">
        <v>31</v>
      </c>
    </row>
    <row r="11" spans="1:2" x14ac:dyDescent="0.2">
      <c r="A11" t="s">
        <v>47</v>
      </c>
    </row>
    <row r="12" spans="1:2" x14ac:dyDescent="0.2">
      <c r="A12" t="s">
        <v>33</v>
      </c>
    </row>
    <row r="14" spans="1:2" x14ac:dyDescent="0.2">
      <c r="A14" t="s">
        <v>6</v>
      </c>
    </row>
    <row r="15" spans="1:2" x14ac:dyDescent="0.2">
      <c r="A15" t="s">
        <v>7</v>
      </c>
    </row>
    <row r="16" spans="1:2" x14ac:dyDescent="0.2">
      <c r="A16" t="s">
        <v>8</v>
      </c>
    </row>
    <row r="17" spans="1:1" x14ac:dyDescent="0.2">
      <c r="A17" t="s">
        <v>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13</v>
      </c>
    </row>
    <row r="22" spans="1:1" x14ac:dyDescent="0.2">
      <c r="A22" t="s">
        <v>34</v>
      </c>
    </row>
    <row r="24" spans="1:1" x14ac:dyDescent="0.2">
      <c r="A24" t="s">
        <v>14</v>
      </c>
    </row>
    <row r="25" spans="1:1" x14ac:dyDescent="0.2">
      <c r="A25" t="s">
        <v>15</v>
      </c>
    </row>
    <row r="26" spans="1:1" x14ac:dyDescent="0.2">
      <c r="A26" t="s">
        <v>56</v>
      </c>
    </row>
    <row r="27" spans="1:1" x14ac:dyDescent="0.2">
      <c r="A27" t="s">
        <v>16</v>
      </c>
    </row>
    <row r="29" spans="1:1" x14ac:dyDescent="0.2">
      <c r="A29" t="s">
        <v>48</v>
      </c>
    </row>
    <row r="30" spans="1:1" x14ac:dyDescent="0.2">
      <c r="A30" t="s">
        <v>51</v>
      </c>
    </row>
    <row r="31" spans="1:1" x14ac:dyDescent="0.2">
      <c r="A31" t="s">
        <v>49</v>
      </c>
    </row>
    <row r="32" spans="1:1" x14ac:dyDescent="0.2">
      <c r="A32" t="s">
        <v>50</v>
      </c>
    </row>
    <row r="33" spans="1:1" x14ac:dyDescent="0.2">
      <c r="A33" t="s">
        <v>52</v>
      </c>
    </row>
    <row r="34" spans="1:1" x14ac:dyDescent="0.2">
      <c r="A34" t="s">
        <v>53</v>
      </c>
    </row>
    <row r="35" spans="1:1" x14ac:dyDescent="0.2">
      <c r="A35" t="s">
        <v>54</v>
      </c>
    </row>
    <row r="36" spans="1:1" x14ac:dyDescent="0.2">
      <c r="A36" t="s">
        <v>55</v>
      </c>
    </row>
    <row r="37" spans="1:1" x14ac:dyDescent="0.2">
      <c r="A37" t="s">
        <v>57</v>
      </c>
    </row>
    <row r="38" spans="1:1" x14ac:dyDescent="0.2">
      <c r="A38" t="s">
        <v>58</v>
      </c>
    </row>
    <row r="41" spans="1:1" x14ac:dyDescent="0.2">
      <c r="A41" t="s">
        <v>38</v>
      </c>
    </row>
    <row r="43" spans="1:1" x14ac:dyDescent="0.2">
      <c r="A4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63B9-B5AF-42B7-BFA2-AB78DC03C8DF}">
  <dimension ref="A1:R97"/>
  <sheetViews>
    <sheetView tabSelected="1" zoomScale="115" zoomScaleNormal="115" workbookViewId="0">
      <pane ySplit="1" topLeftCell="A55" activePane="bottomLeft" state="frozen"/>
      <selection pane="bottomLeft" activeCell="O13" sqref="O13"/>
    </sheetView>
  </sheetViews>
  <sheetFormatPr baseColWidth="10" defaultColWidth="8.83203125" defaultRowHeight="15" x14ac:dyDescent="0.2"/>
  <cols>
    <col min="1" max="1" width="15.33203125" bestFit="1" customWidth="1"/>
    <col min="2" max="2" width="18.33203125" bestFit="1" customWidth="1"/>
    <col min="4" max="4" width="10.33203125" bestFit="1" customWidth="1"/>
    <col min="5" max="5" width="11.5" style="8" bestFit="1" customWidth="1"/>
    <col min="6" max="6" width="14.6640625" bestFit="1" customWidth="1"/>
    <col min="7" max="7" width="14.6640625" customWidth="1"/>
    <col min="8" max="8" width="12.5" bestFit="1" customWidth="1"/>
    <col min="9" max="9" width="12.1640625" bestFit="1" customWidth="1"/>
  </cols>
  <sheetData>
    <row r="1" spans="1:18" x14ac:dyDescent="0.2">
      <c r="A1" t="s">
        <v>25</v>
      </c>
      <c r="B1" t="s">
        <v>36</v>
      </c>
      <c r="C1" t="s">
        <v>26</v>
      </c>
      <c r="D1" t="s">
        <v>3</v>
      </c>
      <c r="E1" s="8" t="s">
        <v>27</v>
      </c>
      <c r="F1" t="s">
        <v>28</v>
      </c>
      <c r="G1" t="s">
        <v>37</v>
      </c>
      <c r="H1" t="s">
        <v>29</v>
      </c>
      <c r="I1" t="s">
        <v>30</v>
      </c>
    </row>
    <row r="2" spans="1:18" x14ac:dyDescent="0.2">
      <c r="A2" s="7">
        <v>45375</v>
      </c>
      <c r="B2" t="s">
        <v>32</v>
      </c>
      <c r="C2">
        <v>101</v>
      </c>
      <c r="D2" t="s">
        <v>19</v>
      </c>
      <c r="E2" s="8">
        <v>2.0099999999999998</v>
      </c>
      <c r="F2">
        <v>0.66</v>
      </c>
      <c r="G2">
        <v>10</v>
      </c>
      <c r="H2">
        <f>F2/G2</f>
        <v>6.6000000000000003E-2</v>
      </c>
      <c r="I2">
        <v>3</v>
      </c>
      <c r="N2">
        <v>0.72</v>
      </c>
      <c r="O2">
        <v>0.79</v>
      </c>
      <c r="Q2">
        <v>0.7</v>
      </c>
      <c r="R2">
        <v>6.6000000000000003E-2</v>
      </c>
    </row>
    <row r="3" spans="1:18" x14ac:dyDescent="0.2">
      <c r="A3" s="7">
        <v>45375</v>
      </c>
      <c r="B3" t="s">
        <v>32</v>
      </c>
      <c r="C3">
        <v>102</v>
      </c>
      <c r="D3" t="s">
        <v>19</v>
      </c>
      <c r="E3" s="8">
        <v>2</v>
      </c>
      <c r="F3">
        <v>0.73</v>
      </c>
      <c r="G3">
        <v>10</v>
      </c>
      <c r="H3">
        <f t="shared" ref="H3:H79" si="0">F3/G3</f>
        <v>7.2999999999999995E-2</v>
      </c>
      <c r="I3">
        <v>3</v>
      </c>
      <c r="N3">
        <v>0.71</v>
      </c>
      <c r="O3">
        <v>0.84</v>
      </c>
      <c r="Q3">
        <v>0.62</v>
      </c>
      <c r="R3">
        <v>7.2999999999999995E-2</v>
      </c>
    </row>
    <row r="4" spans="1:18" x14ac:dyDescent="0.2">
      <c r="A4" s="7">
        <v>45375</v>
      </c>
      <c r="B4" t="s">
        <v>32</v>
      </c>
      <c r="C4">
        <v>103</v>
      </c>
      <c r="D4" t="s">
        <v>19</v>
      </c>
      <c r="E4" s="8">
        <v>2</v>
      </c>
      <c r="F4">
        <v>0.85</v>
      </c>
      <c r="G4">
        <v>10</v>
      </c>
      <c r="H4">
        <f>F4/G4</f>
        <v>8.4999999999999992E-2</v>
      </c>
      <c r="I4">
        <v>3</v>
      </c>
      <c r="N4">
        <v>0.85</v>
      </c>
      <c r="O4">
        <v>0.96</v>
      </c>
      <c r="Q4">
        <v>0.95</v>
      </c>
      <c r="R4">
        <v>8.5000000000000006E-2</v>
      </c>
    </row>
    <row r="5" spans="1:18" x14ac:dyDescent="0.2">
      <c r="A5" s="7">
        <v>45375</v>
      </c>
      <c r="B5" t="s">
        <v>32</v>
      </c>
      <c r="C5">
        <v>104</v>
      </c>
      <c r="D5" t="s">
        <v>19</v>
      </c>
      <c r="E5" s="8">
        <v>2.02</v>
      </c>
      <c r="F5">
        <v>0.79</v>
      </c>
      <c r="G5">
        <v>10</v>
      </c>
      <c r="H5">
        <f t="shared" si="0"/>
        <v>7.9000000000000001E-2</v>
      </c>
      <c r="I5">
        <v>3</v>
      </c>
      <c r="Q5">
        <v>0.63</v>
      </c>
      <c r="R5">
        <v>7.9000000000000001E-2</v>
      </c>
    </row>
    <row r="6" spans="1:18" x14ac:dyDescent="0.2">
      <c r="A6" s="7">
        <v>45375</v>
      </c>
      <c r="B6" t="s">
        <v>32</v>
      </c>
      <c r="C6">
        <v>105</v>
      </c>
      <c r="D6" t="s">
        <v>19</v>
      </c>
      <c r="E6" s="8">
        <v>2</v>
      </c>
      <c r="F6">
        <v>0.76</v>
      </c>
      <c r="G6">
        <v>10</v>
      </c>
      <c r="H6">
        <f t="shared" si="0"/>
        <v>7.5999999999999998E-2</v>
      </c>
      <c r="I6">
        <v>3</v>
      </c>
      <c r="Q6">
        <v>0.78</v>
      </c>
      <c r="R6">
        <v>7.5999999999999998E-2</v>
      </c>
    </row>
    <row r="7" spans="1:18" x14ac:dyDescent="0.2">
      <c r="A7" s="7">
        <v>45375</v>
      </c>
      <c r="B7" t="s">
        <v>32</v>
      </c>
      <c r="C7">
        <v>106</v>
      </c>
      <c r="D7" t="s">
        <v>19</v>
      </c>
      <c r="E7" s="8">
        <v>2</v>
      </c>
      <c r="F7">
        <v>0.65</v>
      </c>
      <c r="G7">
        <v>10</v>
      </c>
      <c r="H7">
        <f t="shared" si="0"/>
        <v>6.5000000000000002E-2</v>
      </c>
      <c r="I7">
        <v>3</v>
      </c>
      <c r="Q7">
        <v>0.63</v>
      </c>
      <c r="R7">
        <v>6.5000000000000002E-2</v>
      </c>
    </row>
    <row r="8" spans="1:18" x14ac:dyDescent="0.2">
      <c r="A8" s="7">
        <v>45375</v>
      </c>
      <c r="B8" t="s">
        <v>32</v>
      </c>
      <c r="C8">
        <v>107</v>
      </c>
      <c r="D8" t="s">
        <v>19</v>
      </c>
      <c r="E8" s="8">
        <v>1.99</v>
      </c>
      <c r="F8">
        <v>0.57999999999999996</v>
      </c>
      <c r="G8">
        <v>10</v>
      </c>
      <c r="H8">
        <f t="shared" si="0"/>
        <v>5.7999999999999996E-2</v>
      </c>
      <c r="I8">
        <v>3</v>
      </c>
      <c r="Q8">
        <v>0.57999999999999996</v>
      </c>
      <c r="R8">
        <v>5.8000000000000003E-2</v>
      </c>
    </row>
    <row r="9" spans="1:18" x14ac:dyDescent="0.2">
      <c r="A9" s="7">
        <v>45375</v>
      </c>
      <c r="B9" t="s">
        <v>32</v>
      </c>
      <c r="C9">
        <v>108</v>
      </c>
      <c r="D9" t="s">
        <v>19</v>
      </c>
      <c r="E9" s="8">
        <v>2.0099999999999998</v>
      </c>
      <c r="F9">
        <v>0.68</v>
      </c>
      <c r="G9">
        <v>10</v>
      </c>
      <c r="H9">
        <f t="shared" si="0"/>
        <v>6.8000000000000005E-2</v>
      </c>
      <c r="I9">
        <v>3</v>
      </c>
      <c r="Q9">
        <v>0.69</v>
      </c>
      <c r="R9">
        <v>6.8000000000000005E-2</v>
      </c>
    </row>
    <row r="10" spans="1:18" x14ac:dyDescent="0.2">
      <c r="A10" s="7">
        <v>45375</v>
      </c>
      <c r="B10" t="s">
        <v>32</v>
      </c>
      <c r="C10">
        <v>109</v>
      </c>
      <c r="D10" t="s">
        <v>19</v>
      </c>
      <c r="E10" s="8">
        <v>2.0099999999999998</v>
      </c>
      <c r="F10">
        <v>0.7</v>
      </c>
      <c r="G10">
        <v>10</v>
      </c>
      <c r="H10">
        <f t="shared" si="0"/>
        <v>6.9999999999999993E-2</v>
      </c>
      <c r="I10">
        <v>3</v>
      </c>
      <c r="N10" t="s">
        <v>66</v>
      </c>
      <c r="O10" t="s">
        <v>67</v>
      </c>
      <c r="Q10">
        <v>0.68</v>
      </c>
      <c r="R10">
        <v>7.0000000000000007E-2</v>
      </c>
    </row>
    <row r="11" spans="1:18" x14ac:dyDescent="0.2">
      <c r="A11" s="7">
        <v>45377</v>
      </c>
      <c r="B11">
        <v>1</v>
      </c>
      <c r="C11">
        <v>201</v>
      </c>
      <c r="D11" t="s">
        <v>1</v>
      </c>
      <c r="E11" s="8" t="s">
        <v>32</v>
      </c>
      <c r="F11">
        <v>0.72</v>
      </c>
      <c r="G11">
        <v>10</v>
      </c>
      <c r="H11">
        <f t="shared" si="0"/>
        <v>7.1999999999999995E-2</v>
      </c>
      <c r="I11">
        <v>3</v>
      </c>
      <c r="M11" t="s">
        <v>64</v>
      </c>
      <c r="N11">
        <f>AVERAGE(R2:R10)</f>
        <v>7.1111111111111125E-2</v>
      </c>
      <c r="O11">
        <f>AVERAGE(N2:N4)</f>
        <v>0.7599999999999999</v>
      </c>
    </row>
    <row r="12" spans="1:18" x14ac:dyDescent="0.2">
      <c r="A12" s="7">
        <v>45377</v>
      </c>
      <c r="B12">
        <v>1</v>
      </c>
      <c r="C12">
        <v>202</v>
      </c>
      <c r="D12" t="s">
        <v>1</v>
      </c>
      <c r="E12" s="8" t="s">
        <v>32</v>
      </c>
      <c r="F12">
        <v>0.71</v>
      </c>
      <c r="G12">
        <v>10</v>
      </c>
      <c r="H12">
        <f t="shared" si="0"/>
        <v>7.0999999999999994E-2</v>
      </c>
      <c r="I12">
        <v>3</v>
      </c>
      <c r="M12" t="s">
        <v>65</v>
      </c>
      <c r="N12">
        <f>AVERAGE(Q2:Q10)</f>
        <v>0.69555555555555548</v>
      </c>
      <c r="O12">
        <f>AVERAGE(O2:O4)</f>
        <v>0.86333333333333329</v>
      </c>
    </row>
    <row r="13" spans="1:18" x14ac:dyDescent="0.2">
      <c r="A13" s="7">
        <v>45377</v>
      </c>
      <c r="B13">
        <v>1</v>
      </c>
      <c r="C13">
        <v>203</v>
      </c>
      <c r="D13" t="s">
        <v>1</v>
      </c>
      <c r="E13" s="8" t="s">
        <v>32</v>
      </c>
      <c r="F13">
        <v>0.85</v>
      </c>
      <c r="G13">
        <v>10</v>
      </c>
      <c r="H13">
        <f t="shared" si="0"/>
        <v>8.4999999999999992E-2</v>
      </c>
      <c r="I13">
        <v>3</v>
      </c>
    </row>
    <row r="14" spans="1:18" x14ac:dyDescent="0.2">
      <c r="A14" s="7">
        <v>45377</v>
      </c>
      <c r="B14">
        <v>1</v>
      </c>
      <c r="C14">
        <v>101</v>
      </c>
      <c r="D14" t="s">
        <v>19</v>
      </c>
      <c r="E14" s="8" t="s">
        <v>32</v>
      </c>
      <c r="F14">
        <v>0.63</v>
      </c>
      <c r="G14">
        <v>10</v>
      </c>
      <c r="H14">
        <f t="shared" si="0"/>
        <v>6.3E-2</v>
      </c>
      <c r="I14">
        <v>3</v>
      </c>
      <c r="J14" t="s">
        <v>35</v>
      </c>
    </row>
    <row r="15" spans="1:18" x14ac:dyDescent="0.2">
      <c r="A15" s="7">
        <v>45377</v>
      </c>
      <c r="B15">
        <v>1</v>
      </c>
      <c r="C15">
        <v>102</v>
      </c>
      <c r="D15" t="s">
        <v>19</v>
      </c>
      <c r="E15" s="8" t="s">
        <v>32</v>
      </c>
      <c r="F15">
        <v>0.67</v>
      </c>
      <c r="G15">
        <v>10</v>
      </c>
      <c r="H15">
        <f t="shared" si="0"/>
        <v>6.7000000000000004E-2</v>
      </c>
      <c r="I15">
        <v>3.5</v>
      </c>
    </row>
    <row r="16" spans="1:18" x14ac:dyDescent="0.2">
      <c r="A16" s="7">
        <v>45377</v>
      </c>
      <c r="B16">
        <v>1</v>
      </c>
      <c r="C16">
        <v>103</v>
      </c>
      <c r="D16" t="s">
        <v>19</v>
      </c>
      <c r="E16" s="8" t="s">
        <v>32</v>
      </c>
      <c r="F16">
        <v>0.84</v>
      </c>
      <c r="G16">
        <v>10</v>
      </c>
      <c r="H16">
        <f t="shared" si="0"/>
        <v>8.3999999999999991E-2</v>
      </c>
      <c r="I16">
        <v>3</v>
      </c>
    </row>
    <row r="17" spans="1:9" x14ac:dyDescent="0.2">
      <c r="A17" s="7">
        <v>45377</v>
      </c>
      <c r="B17">
        <v>1</v>
      </c>
      <c r="C17">
        <v>104</v>
      </c>
      <c r="D17" t="s">
        <v>19</v>
      </c>
      <c r="E17" s="8" t="s">
        <v>32</v>
      </c>
      <c r="F17">
        <v>0.77</v>
      </c>
      <c r="G17">
        <v>10</v>
      </c>
      <c r="H17">
        <f t="shared" si="0"/>
        <v>7.6999999999999999E-2</v>
      </c>
      <c r="I17">
        <v>3</v>
      </c>
    </row>
    <row r="18" spans="1:9" x14ac:dyDescent="0.2">
      <c r="A18" s="7">
        <v>45377</v>
      </c>
      <c r="B18">
        <v>1</v>
      </c>
      <c r="C18">
        <v>105</v>
      </c>
      <c r="D18" t="s">
        <v>19</v>
      </c>
      <c r="E18" s="8" t="s">
        <v>32</v>
      </c>
      <c r="F18">
        <v>0.74</v>
      </c>
      <c r="G18">
        <v>10</v>
      </c>
      <c r="H18">
        <f t="shared" si="0"/>
        <v>7.3999999999999996E-2</v>
      </c>
      <c r="I18">
        <v>3</v>
      </c>
    </row>
    <row r="19" spans="1:9" x14ac:dyDescent="0.2">
      <c r="A19" s="7">
        <v>45377</v>
      </c>
      <c r="B19">
        <v>1</v>
      </c>
      <c r="C19">
        <v>106</v>
      </c>
      <c r="D19" t="s">
        <v>19</v>
      </c>
      <c r="E19" s="8" t="s">
        <v>32</v>
      </c>
      <c r="F19">
        <v>0.64</v>
      </c>
      <c r="G19">
        <v>9</v>
      </c>
      <c r="H19">
        <f t="shared" si="0"/>
        <v>7.1111111111111111E-2</v>
      </c>
      <c r="I19">
        <v>3</v>
      </c>
    </row>
    <row r="20" spans="1:9" x14ac:dyDescent="0.2">
      <c r="A20" s="7">
        <v>45377</v>
      </c>
      <c r="B20">
        <v>1</v>
      </c>
      <c r="C20">
        <v>107</v>
      </c>
      <c r="D20" t="s">
        <v>19</v>
      </c>
      <c r="E20" s="8" t="s">
        <v>32</v>
      </c>
      <c r="F20">
        <v>0.56000000000000005</v>
      </c>
      <c r="G20">
        <v>10</v>
      </c>
      <c r="H20">
        <f>F20/G20</f>
        <v>5.6000000000000008E-2</v>
      </c>
      <c r="I20">
        <v>3</v>
      </c>
    </row>
    <row r="21" spans="1:9" x14ac:dyDescent="0.2">
      <c r="A21" s="7">
        <v>45377</v>
      </c>
      <c r="B21">
        <v>1</v>
      </c>
      <c r="C21">
        <v>108</v>
      </c>
      <c r="D21" t="s">
        <v>19</v>
      </c>
      <c r="E21" s="8" t="s">
        <v>32</v>
      </c>
      <c r="F21">
        <v>0.67</v>
      </c>
      <c r="G21">
        <v>10</v>
      </c>
      <c r="H21">
        <f t="shared" si="0"/>
        <v>6.7000000000000004E-2</v>
      </c>
      <c r="I21">
        <v>3</v>
      </c>
    </row>
    <row r="22" spans="1:9" x14ac:dyDescent="0.2">
      <c r="A22" s="7">
        <v>45377</v>
      </c>
      <c r="B22">
        <v>1</v>
      </c>
      <c r="C22">
        <v>109</v>
      </c>
      <c r="D22" t="s">
        <v>19</v>
      </c>
      <c r="E22" s="8" t="s">
        <v>32</v>
      </c>
      <c r="F22">
        <v>0.7</v>
      </c>
      <c r="G22">
        <v>10</v>
      </c>
      <c r="H22">
        <f t="shared" si="0"/>
        <v>6.9999999999999993E-2</v>
      </c>
      <c r="I22">
        <v>3</v>
      </c>
    </row>
    <row r="23" spans="1:9" x14ac:dyDescent="0.2">
      <c r="A23" s="7">
        <v>45377</v>
      </c>
      <c r="B23">
        <v>1</v>
      </c>
      <c r="C23">
        <v>201</v>
      </c>
      <c r="D23" t="s">
        <v>1</v>
      </c>
      <c r="E23" s="8" t="s">
        <v>32</v>
      </c>
      <c r="F23">
        <v>0.73</v>
      </c>
      <c r="G23">
        <v>10</v>
      </c>
      <c r="H23">
        <f t="shared" si="0"/>
        <v>7.2999999999999995E-2</v>
      </c>
      <c r="I23">
        <v>3</v>
      </c>
    </row>
    <row r="24" spans="1:9" x14ac:dyDescent="0.2">
      <c r="A24" s="7">
        <v>45377</v>
      </c>
      <c r="B24">
        <v>2</v>
      </c>
      <c r="C24">
        <v>202</v>
      </c>
      <c r="D24" t="s">
        <v>1</v>
      </c>
      <c r="E24" s="8" t="s">
        <v>32</v>
      </c>
      <c r="F24">
        <v>0.81</v>
      </c>
      <c r="G24">
        <v>10</v>
      </c>
      <c r="H24">
        <f t="shared" si="0"/>
        <v>8.1000000000000003E-2</v>
      </c>
      <c r="I24">
        <v>3</v>
      </c>
    </row>
    <row r="25" spans="1:9" x14ac:dyDescent="0.2">
      <c r="A25" s="7">
        <v>45377</v>
      </c>
      <c r="B25">
        <v>2</v>
      </c>
      <c r="C25">
        <v>203</v>
      </c>
      <c r="D25" t="s">
        <v>1</v>
      </c>
      <c r="E25" s="8" t="s">
        <v>32</v>
      </c>
      <c r="F25">
        <v>0.77</v>
      </c>
      <c r="G25">
        <v>10</v>
      </c>
      <c r="H25">
        <f t="shared" si="0"/>
        <v>7.6999999999999999E-2</v>
      </c>
      <c r="I25">
        <v>3</v>
      </c>
    </row>
    <row r="26" spans="1:9" x14ac:dyDescent="0.2">
      <c r="A26" s="7">
        <v>45379</v>
      </c>
      <c r="B26">
        <v>2</v>
      </c>
      <c r="C26">
        <v>101</v>
      </c>
      <c r="D26" t="s">
        <v>19</v>
      </c>
      <c r="E26" s="8" t="s">
        <v>32</v>
      </c>
      <c r="F26">
        <v>0.56999999999999995</v>
      </c>
      <c r="G26">
        <v>9</v>
      </c>
      <c r="H26">
        <f t="shared" si="0"/>
        <v>6.3333333333333325E-2</v>
      </c>
      <c r="I26">
        <v>3.5</v>
      </c>
    </row>
    <row r="27" spans="1:9" x14ac:dyDescent="0.2">
      <c r="A27" s="7">
        <v>45379</v>
      </c>
      <c r="B27">
        <v>2</v>
      </c>
      <c r="C27">
        <v>102</v>
      </c>
      <c r="D27" t="s">
        <v>19</v>
      </c>
      <c r="E27" s="8" t="s">
        <v>32</v>
      </c>
      <c r="F27">
        <v>0.65</v>
      </c>
      <c r="G27">
        <v>10</v>
      </c>
      <c r="H27">
        <f t="shared" si="0"/>
        <v>6.5000000000000002E-2</v>
      </c>
      <c r="I27">
        <v>3</v>
      </c>
    </row>
    <row r="28" spans="1:9" x14ac:dyDescent="0.2">
      <c r="A28" s="7">
        <v>45379</v>
      </c>
      <c r="B28">
        <v>2</v>
      </c>
      <c r="C28">
        <v>103</v>
      </c>
      <c r="D28" t="s">
        <v>19</v>
      </c>
      <c r="E28" s="8" t="s">
        <v>32</v>
      </c>
      <c r="F28">
        <v>0.85</v>
      </c>
      <c r="G28">
        <v>10</v>
      </c>
      <c r="H28">
        <f t="shared" si="0"/>
        <v>8.4999999999999992E-2</v>
      </c>
      <c r="I28">
        <v>3.5</v>
      </c>
    </row>
    <row r="29" spans="1:9" x14ac:dyDescent="0.2">
      <c r="A29" s="7">
        <v>45379</v>
      </c>
      <c r="B29">
        <v>2</v>
      </c>
      <c r="C29">
        <v>104</v>
      </c>
      <c r="D29" t="s">
        <v>19</v>
      </c>
      <c r="E29" s="8" t="s">
        <v>32</v>
      </c>
      <c r="F29">
        <v>0.74</v>
      </c>
      <c r="G29">
        <v>10</v>
      </c>
      <c r="H29">
        <f t="shared" si="0"/>
        <v>7.3999999999999996E-2</v>
      </c>
      <c r="I29">
        <v>3.5</v>
      </c>
    </row>
    <row r="30" spans="1:9" x14ac:dyDescent="0.2">
      <c r="A30" s="7">
        <v>45379</v>
      </c>
      <c r="B30">
        <v>2</v>
      </c>
      <c r="C30">
        <v>105</v>
      </c>
      <c r="D30" t="s">
        <v>19</v>
      </c>
      <c r="E30" s="8" t="s">
        <v>32</v>
      </c>
      <c r="F30">
        <v>0.72</v>
      </c>
      <c r="G30">
        <v>10</v>
      </c>
      <c r="H30">
        <f t="shared" si="0"/>
        <v>7.1999999999999995E-2</v>
      </c>
      <c r="I30">
        <v>3.5</v>
      </c>
    </row>
    <row r="31" spans="1:9" x14ac:dyDescent="0.2">
      <c r="A31" s="7">
        <v>45379</v>
      </c>
      <c r="B31">
        <v>2</v>
      </c>
      <c r="C31">
        <v>106</v>
      </c>
      <c r="D31" t="s">
        <v>19</v>
      </c>
      <c r="E31" s="8" t="s">
        <v>32</v>
      </c>
      <c r="F31">
        <v>0.6</v>
      </c>
      <c r="G31">
        <v>9</v>
      </c>
      <c r="H31">
        <f t="shared" si="0"/>
        <v>6.6666666666666666E-2</v>
      </c>
      <c r="I31">
        <v>3</v>
      </c>
    </row>
    <row r="32" spans="1:9" x14ac:dyDescent="0.2">
      <c r="A32" s="7">
        <v>45379</v>
      </c>
      <c r="B32">
        <v>2</v>
      </c>
      <c r="C32">
        <v>107</v>
      </c>
      <c r="D32" t="s">
        <v>19</v>
      </c>
      <c r="E32" s="8" t="s">
        <v>32</v>
      </c>
      <c r="F32">
        <v>0.47</v>
      </c>
      <c r="G32">
        <v>8</v>
      </c>
      <c r="H32">
        <f t="shared" si="0"/>
        <v>5.8749999999999997E-2</v>
      </c>
      <c r="I32">
        <v>3</v>
      </c>
    </row>
    <row r="33" spans="1:10" x14ac:dyDescent="0.2">
      <c r="A33" s="7">
        <v>45379</v>
      </c>
      <c r="B33">
        <v>2</v>
      </c>
      <c r="C33">
        <v>108</v>
      </c>
      <c r="D33" t="s">
        <v>19</v>
      </c>
      <c r="E33" s="8" t="s">
        <v>32</v>
      </c>
      <c r="F33">
        <v>0.57999999999999996</v>
      </c>
      <c r="G33">
        <v>9</v>
      </c>
      <c r="H33">
        <f t="shared" si="0"/>
        <v>6.4444444444444443E-2</v>
      </c>
      <c r="I33">
        <v>3.5</v>
      </c>
    </row>
    <row r="34" spans="1:10" x14ac:dyDescent="0.2">
      <c r="A34" s="7">
        <v>45379</v>
      </c>
      <c r="B34">
        <v>2</v>
      </c>
      <c r="C34">
        <v>109</v>
      </c>
      <c r="D34" t="s">
        <v>19</v>
      </c>
      <c r="E34" s="8" t="s">
        <v>32</v>
      </c>
      <c r="F34">
        <v>0.67</v>
      </c>
      <c r="G34">
        <v>10</v>
      </c>
      <c r="H34">
        <f t="shared" si="0"/>
        <v>6.7000000000000004E-2</v>
      </c>
      <c r="I34">
        <v>3.5</v>
      </c>
    </row>
    <row r="35" spans="1:10" x14ac:dyDescent="0.2">
      <c r="A35" s="7">
        <v>45381</v>
      </c>
      <c r="B35">
        <v>3</v>
      </c>
      <c r="C35">
        <v>201</v>
      </c>
      <c r="D35" t="s">
        <v>1</v>
      </c>
      <c r="E35" s="8" t="s">
        <v>32</v>
      </c>
      <c r="F35">
        <v>0.78</v>
      </c>
      <c r="G35">
        <v>10</v>
      </c>
      <c r="H35">
        <f t="shared" si="0"/>
        <v>7.8E-2</v>
      </c>
      <c r="I35">
        <v>3.5</v>
      </c>
    </row>
    <row r="36" spans="1:10" x14ac:dyDescent="0.2">
      <c r="A36" s="7">
        <v>45381</v>
      </c>
      <c r="B36">
        <v>3</v>
      </c>
      <c r="C36">
        <v>202</v>
      </c>
      <c r="D36" t="s">
        <v>1</v>
      </c>
      <c r="E36" s="8" t="s">
        <v>32</v>
      </c>
      <c r="F36">
        <v>0.79</v>
      </c>
      <c r="G36">
        <v>10</v>
      </c>
      <c r="H36">
        <f t="shared" si="0"/>
        <v>7.9000000000000001E-2</v>
      </c>
      <c r="I36">
        <v>3.5</v>
      </c>
    </row>
    <row r="37" spans="1:10" x14ac:dyDescent="0.2">
      <c r="A37" s="7">
        <v>45381</v>
      </c>
      <c r="B37">
        <v>3</v>
      </c>
      <c r="C37">
        <v>203</v>
      </c>
      <c r="D37" t="s">
        <v>1</v>
      </c>
      <c r="E37" s="8" t="s">
        <v>32</v>
      </c>
      <c r="F37">
        <v>0.95</v>
      </c>
      <c r="G37">
        <v>10</v>
      </c>
      <c r="H37">
        <f t="shared" si="0"/>
        <v>9.5000000000000001E-2</v>
      </c>
      <c r="I37">
        <v>3.5</v>
      </c>
    </row>
    <row r="38" spans="1:10" x14ac:dyDescent="0.2">
      <c r="A38" s="7">
        <v>45381</v>
      </c>
      <c r="B38">
        <v>3</v>
      </c>
      <c r="C38">
        <v>101</v>
      </c>
      <c r="D38" t="s">
        <v>19</v>
      </c>
      <c r="E38" s="8" t="s">
        <v>32</v>
      </c>
      <c r="F38">
        <v>0.55000000000000004</v>
      </c>
      <c r="G38">
        <v>9</v>
      </c>
      <c r="H38">
        <f t="shared" si="0"/>
        <v>6.1111111111111116E-2</v>
      </c>
      <c r="I38">
        <v>3</v>
      </c>
      <c r="J38" t="s">
        <v>40</v>
      </c>
    </row>
    <row r="39" spans="1:10" x14ac:dyDescent="0.2">
      <c r="A39" s="7">
        <v>45381</v>
      </c>
      <c r="B39">
        <v>3</v>
      </c>
      <c r="C39">
        <v>102</v>
      </c>
      <c r="D39" t="s">
        <v>19</v>
      </c>
      <c r="E39" s="8" t="s">
        <v>32</v>
      </c>
      <c r="F39">
        <v>0.63</v>
      </c>
      <c r="G39">
        <v>10</v>
      </c>
      <c r="H39">
        <f t="shared" si="0"/>
        <v>6.3E-2</v>
      </c>
      <c r="I39">
        <v>3.5</v>
      </c>
      <c r="J39" t="s">
        <v>40</v>
      </c>
    </row>
    <row r="40" spans="1:10" x14ac:dyDescent="0.2">
      <c r="A40" s="7">
        <v>45381</v>
      </c>
      <c r="B40">
        <v>3</v>
      </c>
      <c r="C40">
        <v>103</v>
      </c>
      <c r="D40" t="s">
        <v>19</v>
      </c>
      <c r="E40" s="8" t="s">
        <v>32</v>
      </c>
      <c r="F40">
        <v>0.8</v>
      </c>
      <c r="G40">
        <v>10</v>
      </c>
      <c r="H40">
        <f t="shared" si="0"/>
        <v>0.08</v>
      </c>
      <c r="I40">
        <v>4</v>
      </c>
      <c r="J40" t="s">
        <v>40</v>
      </c>
    </row>
    <row r="41" spans="1:10" x14ac:dyDescent="0.2">
      <c r="A41" s="7">
        <v>45381</v>
      </c>
      <c r="B41">
        <v>3</v>
      </c>
      <c r="C41">
        <v>104</v>
      </c>
      <c r="D41" t="s">
        <v>19</v>
      </c>
      <c r="E41" s="8" t="s">
        <v>32</v>
      </c>
      <c r="F41">
        <v>0.71</v>
      </c>
      <c r="G41">
        <v>10</v>
      </c>
      <c r="H41">
        <f t="shared" si="0"/>
        <v>7.0999999999999994E-2</v>
      </c>
      <c r="I41">
        <v>4</v>
      </c>
      <c r="J41" t="s">
        <v>40</v>
      </c>
    </row>
    <row r="42" spans="1:10" x14ac:dyDescent="0.2">
      <c r="A42" s="7">
        <v>45381</v>
      </c>
      <c r="B42">
        <v>3</v>
      </c>
      <c r="C42">
        <v>105</v>
      </c>
      <c r="D42" t="s">
        <v>19</v>
      </c>
      <c r="E42" s="8" t="s">
        <v>32</v>
      </c>
      <c r="F42">
        <v>0.69</v>
      </c>
      <c r="G42">
        <v>10</v>
      </c>
      <c r="H42">
        <f t="shared" si="0"/>
        <v>6.8999999999999992E-2</v>
      </c>
      <c r="I42">
        <v>3</v>
      </c>
      <c r="J42" t="s">
        <v>40</v>
      </c>
    </row>
    <row r="43" spans="1:10" x14ac:dyDescent="0.2">
      <c r="A43" s="7">
        <v>45381</v>
      </c>
      <c r="B43">
        <v>3</v>
      </c>
      <c r="C43">
        <v>106</v>
      </c>
      <c r="D43" t="s">
        <v>19</v>
      </c>
      <c r="E43" s="8" t="s">
        <v>32</v>
      </c>
      <c r="F43">
        <v>0.59</v>
      </c>
      <c r="G43">
        <v>9</v>
      </c>
      <c r="H43">
        <f t="shared" si="0"/>
        <v>6.5555555555555547E-2</v>
      </c>
      <c r="I43">
        <v>3.5</v>
      </c>
      <c r="J43" t="s">
        <v>40</v>
      </c>
    </row>
    <row r="44" spans="1:10" x14ac:dyDescent="0.2">
      <c r="A44" s="7">
        <v>45381</v>
      </c>
      <c r="B44">
        <v>3</v>
      </c>
      <c r="C44">
        <v>107</v>
      </c>
      <c r="D44" t="s">
        <v>19</v>
      </c>
      <c r="E44" s="8" t="s">
        <v>32</v>
      </c>
      <c r="F44">
        <v>0.48</v>
      </c>
      <c r="G44">
        <v>9</v>
      </c>
      <c r="H44">
        <f t="shared" si="0"/>
        <v>5.333333333333333E-2</v>
      </c>
      <c r="I44">
        <v>3</v>
      </c>
      <c r="J44" t="s">
        <v>40</v>
      </c>
    </row>
    <row r="45" spans="1:10" x14ac:dyDescent="0.2">
      <c r="A45" s="7">
        <v>45381</v>
      </c>
      <c r="B45">
        <v>3</v>
      </c>
      <c r="C45">
        <v>108</v>
      </c>
      <c r="D45" t="s">
        <v>19</v>
      </c>
      <c r="E45" s="8" t="s">
        <v>32</v>
      </c>
      <c r="F45">
        <v>0.55000000000000004</v>
      </c>
      <c r="G45">
        <v>9</v>
      </c>
      <c r="H45">
        <f t="shared" si="0"/>
        <v>6.1111111111111116E-2</v>
      </c>
      <c r="I45">
        <v>3</v>
      </c>
      <c r="J45" t="s">
        <v>40</v>
      </c>
    </row>
    <row r="46" spans="1:10" x14ac:dyDescent="0.2">
      <c r="A46" s="7">
        <v>45381</v>
      </c>
      <c r="B46">
        <v>3</v>
      </c>
      <c r="C46">
        <v>109</v>
      </c>
      <c r="D46" t="s">
        <v>19</v>
      </c>
      <c r="E46" s="8" t="s">
        <v>32</v>
      </c>
      <c r="F46">
        <v>0.66</v>
      </c>
      <c r="G46">
        <v>10</v>
      </c>
      <c r="H46">
        <f t="shared" si="0"/>
        <v>6.6000000000000003E-2</v>
      </c>
      <c r="I46">
        <v>3.5</v>
      </c>
      <c r="J46" t="s">
        <v>40</v>
      </c>
    </row>
    <row r="47" spans="1:10" x14ac:dyDescent="0.2">
      <c r="A47" s="7">
        <v>45383</v>
      </c>
      <c r="B47">
        <v>4</v>
      </c>
      <c r="C47">
        <v>201</v>
      </c>
      <c r="D47" t="s">
        <v>1</v>
      </c>
      <c r="E47" s="8" t="s">
        <v>32</v>
      </c>
      <c r="F47">
        <v>0.68</v>
      </c>
      <c r="G47">
        <v>10</v>
      </c>
      <c r="H47">
        <f t="shared" si="0"/>
        <v>6.8000000000000005E-2</v>
      </c>
      <c r="I47">
        <v>4</v>
      </c>
      <c r="J47" t="s">
        <v>40</v>
      </c>
    </row>
    <row r="48" spans="1:10" x14ac:dyDescent="0.2">
      <c r="A48" s="7">
        <v>45383</v>
      </c>
      <c r="B48">
        <v>4</v>
      </c>
      <c r="C48">
        <v>202</v>
      </c>
      <c r="D48" t="s">
        <v>1</v>
      </c>
      <c r="E48" s="8" t="s">
        <v>32</v>
      </c>
      <c r="F48">
        <v>0.76</v>
      </c>
      <c r="G48">
        <v>10</v>
      </c>
      <c r="H48">
        <f t="shared" si="0"/>
        <v>7.5999999999999998E-2</v>
      </c>
      <c r="I48">
        <v>3</v>
      </c>
      <c r="J48" t="s">
        <v>40</v>
      </c>
    </row>
    <row r="49" spans="1:10" x14ac:dyDescent="0.2">
      <c r="A49" s="7">
        <v>45383</v>
      </c>
      <c r="B49">
        <v>4</v>
      </c>
      <c r="C49">
        <v>203</v>
      </c>
      <c r="D49" t="s">
        <v>1</v>
      </c>
      <c r="E49" s="8" t="s">
        <v>32</v>
      </c>
      <c r="F49">
        <v>0.93</v>
      </c>
      <c r="G49">
        <v>10</v>
      </c>
      <c r="H49">
        <f t="shared" si="0"/>
        <v>9.2999999999999999E-2</v>
      </c>
      <c r="I49">
        <v>3.5</v>
      </c>
      <c r="J49" t="s">
        <v>40</v>
      </c>
    </row>
    <row r="50" spans="1:10" x14ac:dyDescent="0.2">
      <c r="A50" s="7">
        <v>45383</v>
      </c>
      <c r="B50">
        <v>4</v>
      </c>
      <c r="C50">
        <v>101</v>
      </c>
      <c r="D50" t="s">
        <v>19</v>
      </c>
      <c r="E50" s="8" t="s">
        <v>32</v>
      </c>
      <c r="F50">
        <v>0.77</v>
      </c>
      <c r="G50">
        <v>9</v>
      </c>
      <c r="H50">
        <f t="shared" si="0"/>
        <v>8.5555555555555551E-2</v>
      </c>
      <c r="I50">
        <v>3</v>
      </c>
    </row>
    <row r="51" spans="1:10" x14ac:dyDescent="0.2">
      <c r="A51" s="7">
        <v>45383</v>
      </c>
      <c r="B51">
        <v>4</v>
      </c>
      <c r="C51">
        <v>102</v>
      </c>
      <c r="D51" t="s">
        <v>19</v>
      </c>
      <c r="E51" s="8" t="s">
        <v>32</v>
      </c>
      <c r="F51">
        <v>0.69</v>
      </c>
      <c r="G51">
        <v>9</v>
      </c>
      <c r="H51">
        <f t="shared" si="0"/>
        <v>7.6666666666666661E-2</v>
      </c>
      <c r="I51">
        <v>3</v>
      </c>
    </row>
    <row r="52" spans="1:10" x14ac:dyDescent="0.2">
      <c r="A52" s="7">
        <v>45383</v>
      </c>
      <c r="B52">
        <v>4</v>
      </c>
      <c r="C52">
        <v>103</v>
      </c>
      <c r="D52" t="s">
        <v>19</v>
      </c>
      <c r="E52" s="8" t="s">
        <v>32</v>
      </c>
      <c r="F52">
        <v>1.04</v>
      </c>
      <c r="G52">
        <v>10</v>
      </c>
      <c r="H52">
        <f t="shared" si="0"/>
        <v>0.10400000000000001</v>
      </c>
      <c r="I52">
        <v>3.5</v>
      </c>
    </row>
    <row r="53" spans="1:10" x14ac:dyDescent="0.2">
      <c r="A53" s="7">
        <v>45383</v>
      </c>
      <c r="B53">
        <v>4</v>
      </c>
      <c r="C53">
        <v>104</v>
      </c>
      <c r="D53" t="s">
        <v>19</v>
      </c>
      <c r="E53" s="8" t="s">
        <v>32</v>
      </c>
      <c r="F53">
        <v>0.68</v>
      </c>
      <c r="G53">
        <v>9</v>
      </c>
      <c r="H53">
        <f t="shared" si="0"/>
        <v>7.5555555555555556E-2</v>
      </c>
      <c r="I53">
        <v>3.5</v>
      </c>
      <c r="J53" t="s">
        <v>41</v>
      </c>
    </row>
    <row r="54" spans="1:10" x14ac:dyDescent="0.2">
      <c r="A54" s="7">
        <v>45383</v>
      </c>
      <c r="B54">
        <v>4</v>
      </c>
      <c r="C54">
        <v>105</v>
      </c>
      <c r="D54" t="s">
        <v>19</v>
      </c>
      <c r="E54" s="8" t="s">
        <v>32</v>
      </c>
      <c r="F54">
        <v>0.84</v>
      </c>
      <c r="G54">
        <v>10</v>
      </c>
      <c r="H54">
        <f t="shared" si="0"/>
        <v>8.3999999999999991E-2</v>
      </c>
      <c r="I54">
        <v>3.5</v>
      </c>
    </row>
    <row r="55" spans="1:10" x14ac:dyDescent="0.2">
      <c r="A55" s="7">
        <v>45383</v>
      </c>
      <c r="B55">
        <v>4</v>
      </c>
      <c r="C55">
        <v>106</v>
      </c>
      <c r="D55" t="s">
        <v>19</v>
      </c>
      <c r="E55" s="8" t="s">
        <v>32</v>
      </c>
      <c r="F55">
        <v>0.68</v>
      </c>
      <c r="G55">
        <v>9</v>
      </c>
      <c r="H55">
        <f t="shared" si="0"/>
        <v>7.5555555555555556E-2</v>
      </c>
      <c r="I55">
        <v>3</v>
      </c>
    </row>
    <row r="56" spans="1:10" x14ac:dyDescent="0.2">
      <c r="A56" s="7">
        <v>45383</v>
      </c>
      <c r="B56">
        <v>4</v>
      </c>
      <c r="C56">
        <v>107</v>
      </c>
      <c r="D56" t="s">
        <v>19</v>
      </c>
      <c r="E56" s="8" t="s">
        <v>32</v>
      </c>
      <c r="F56">
        <v>0.68</v>
      </c>
      <c r="G56">
        <v>9</v>
      </c>
      <c r="H56">
        <f t="shared" si="0"/>
        <v>7.5555555555555556E-2</v>
      </c>
      <c r="I56">
        <v>3</v>
      </c>
    </row>
    <row r="57" spans="1:10" x14ac:dyDescent="0.2">
      <c r="A57" s="7">
        <v>45383</v>
      </c>
      <c r="B57">
        <v>4</v>
      </c>
      <c r="C57">
        <v>108</v>
      </c>
      <c r="D57" t="s">
        <v>19</v>
      </c>
      <c r="E57" s="8" t="s">
        <v>32</v>
      </c>
      <c r="F57">
        <v>0.82</v>
      </c>
      <c r="G57">
        <v>9</v>
      </c>
      <c r="H57">
        <f t="shared" si="0"/>
        <v>9.1111111111111101E-2</v>
      </c>
      <c r="I57">
        <v>3.5</v>
      </c>
    </row>
    <row r="58" spans="1:10" x14ac:dyDescent="0.2">
      <c r="A58" s="7">
        <v>45383</v>
      </c>
      <c r="B58">
        <v>4</v>
      </c>
      <c r="C58">
        <v>109</v>
      </c>
      <c r="D58" t="s">
        <v>19</v>
      </c>
      <c r="E58" s="8" t="s">
        <v>32</v>
      </c>
      <c r="F58">
        <v>0.82</v>
      </c>
      <c r="G58">
        <v>10</v>
      </c>
      <c r="H58">
        <f t="shared" si="0"/>
        <v>8.199999999999999E-2</v>
      </c>
      <c r="I58">
        <v>3.5</v>
      </c>
    </row>
    <row r="59" spans="1:10" x14ac:dyDescent="0.2">
      <c r="A59" s="7">
        <v>45383</v>
      </c>
      <c r="B59">
        <v>4</v>
      </c>
      <c r="C59">
        <v>201</v>
      </c>
      <c r="D59" t="s">
        <v>1</v>
      </c>
      <c r="E59" s="8" t="s">
        <v>32</v>
      </c>
      <c r="F59">
        <v>0.84</v>
      </c>
      <c r="G59">
        <v>10</v>
      </c>
      <c r="H59">
        <f t="shared" si="0"/>
        <v>8.3999999999999991E-2</v>
      </c>
      <c r="I59">
        <v>3.5</v>
      </c>
    </row>
    <row r="60" spans="1:10" x14ac:dyDescent="0.2">
      <c r="A60" s="7">
        <v>45383</v>
      </c>
      <c r="B60">
        <v>4</v>
      </c>
      <c r="C60">
        <v>202</v>
      </c>
      <c r="D60" t="s">
        <v>1</v>
      </c>
      <c r="E60" s="8" t="s">
        <v>32</v>
      </c>
      <c r="F60">
        <v>0.88</v>
      </c>
      <c r="G60">
        <v>10</v>
      </c>
      <c r="H60">
        <f t="shared" si="0"/>
        <v>8.7999999999999995E-2</v>
      </c>
      <c r="I60">
        <v>4</v>
      </c>
    </row>
    <row r="61" spans="1:10" x14ac:dyDescent="0.2">
      <c r="A61" s="7">
        <v>45383</v>
      </c>
      <c r="B61">
        <v>4</v>
      </c>
      <c r="C61">
        <v>203</v>
      </c>
      <c r="D61" t="s">
        <v>1</v>
      </c>
      <c r="E61" s="8" t="s">
        <v>32</v>
      </c>
      <c r="F61">
        <v>1</v>
      </c>
      <c r="G61">
        <v>10</v>
      </c>
      <c r="H61">
        <f t="shared" si="0"/>
        <v>0.1</v>
      </c>
      <c r="I61">
        <v>4</v>
      </c>
    </row>
    <row r="62" spans="1:10" x14ac:dyDescent="0.2">
      <c r="A62" s="7">
        <v>45385</v>
      </c>
      <c r="B62">
        <v>5</v>
      </c>
      <c r="C62">
        <v>101</v>
      </c>
      <c r="D62" t="s">
        <v>19</v>
      </c>
      <c r="E62" s="8" t="s">
        <v>32</v>
      </c>
      <c r="F62">
        <v>0.74</v>
      </c>
      <c r="G62">
        <v>9</v>
      </c>
      <c r="H62">
        <f t="shared" si="0"/>
        <v>8.2222222222222224E-2</v>
      </c>
      <c r="I62">
        <v>3</v>
      </c>
    </row>
    <row r="63" spans="1:10" x14ac:dyDescent="0.2">
      <c r="A63" s="7">
        <v>45385</v>
      </c>
      <c r="B63">
        <v>5</v>
      </c>
      <c r="C63">
        <v>102</v>
      </c>
      <c r="D63" t="s">
        <v>19</v>
      </c>
      <c r="E63" s="8" t="s">
        <v>32</v>
      </c>
      <c r="F63">
        <v>0.67</v>
      </c>
      <c r="G63">
        <v>10</v>
      </c>
      <c r="H63">
        <f t="shared" si="0"/>
        <v>6.7000000000000004E-2</v>
      </c>
      <c r="I63">
        <v>3.5</v>
      </c>
    </row>
    <row r="64" spans="1:10" x14ac:dyDescent="0.2">
      <c r="A64" s="7">
        <v>45385</v>
      </c>
      <c r="B64">
        <v>5</v>
      </c>
      <c r="C64">
        <v>103</v>
      </c>
      <c r="D64" t="s">
        <v>19</v>
      </c>
      <c r="E64" s="8" t="s">
        <v>32</v>
      </c>
      <c r="F64">
        <v>0.99</v>
      </c>
      <c r="G64">
        <v>10</v>
      </c>
      <c r="H64">
        <f t="shared" si="0"/>
        <v>9.9000000000000005E-2</v>
      </c>
      <c r="I64">
        <v>4</v>
      </c>
    </row>
    <row r="65" spans="1:10" x14ac:dyDescent="0.2">
      <c r="A65" s="7">
        <v>45385</v>
      </c>
      <c r="B65">
        <v>5</v>
      </c>
      <c r="C65">
        <v>104</v>
      </c>
      <c r="D65" t="s">
        <v>19</v>
      </c>
      <c r="E65" s="8" t="s">
        <v>32</v>
      </c>
      <c r="F65">
        <v>0.67</v>
      </c>
      <c r="G65">
        <v>9</v>
      </c>
      <c r="H65">
        <f t="shared" si="0"/>
        <v>7.4444444444444452E-2</v>
      </c>
      <c r="I65">
        <v>3.5</v>
      </c>
      <c r="J65" t="s">
        <v>45</v>
      </c>
    </row>
    <row r="66" spans="1:10" x14ac:dyDescent="0.2">
      <c r="A66" s="7">
        <v>45385</v>
      </c>
      <c r="B66">
        <v>5</v>
      </c>
      <c r="C66">
        <v>105</v>
      </c>
      <c r="D66" t="s">
        <v>19</v>
      </c>
      <c r="E66" s="8" t="s">
        <v>32</v>
      </c>
      <c r="F66">
        <v>0.81</v>
      </c>
      <c r="G66">
        <v>10</v>
      </c>
      <c r="H66">
        <f t="shared" si="0"/>
        <v>8.1000000000000003E-2</v>
      </c>
      <c r="I66">
        <v>4</v>
      </c>
    </row>
    <row r="67" spans="1:10" x14ac:dyDescent="0.2">
      <c r="A67" s="7">
        <v>45385</v>
      </c>
      <c r="B67">
        <v>5</v>
      </c>
      <c r="C67">
        <v>106</v>
      </c>
      <c r="D67" t="s">
        <v>19</v>
      </c>
      <c r="E67" s="8" t="s">
        <v>32</v>
      </c>
      <c r="F67">
        <v>0.68</v>
      </c>
      <c r="G67">
        <v>9</v>
      </c>
      <c r="H67">
        <f t="shared" si="0"/>
        <v>7.5555555555555556E-2</v>
      </c>
      <c r="I67">
        <v>3.5</v>
      </c>
    </row>
    <row r="68" spans="1:10" x14ac:dyDescent="0.2">
      <c r="A68" s="7">
        <v>45385</v>
      </c>
      <c r="B68">
        <v>5</v>
      </c>
      <c r="C68">
        <v>107</v>
      </c>
      <c r="D68" t="s">
        <v>19</v>
      </c>
      <c r="E68" s="8" t="s">
        <v>32</v>
      </c>
      <c r="F68">
        <v>0.65</v>
      </c>
      <c r="G68">
        <v>9</v>
      </c>
      <c r="H68">
        <f t="shared" si="0"/>
        <v>7.2222222222222229E-2</v>
      </c>
      <c r="I68">
        <v>3</v>
      </c>
      <c r="J68" t="s">
        <v>44</v>
      </c>
    </row>
    <row r="69" spans="1:10" x14ac:dyDescent="0.2">
      <c r="A69" s="7">
        <v>45385</v>
      </c>
      <c r="B69">
        <v>5</v>
      </c>
      <c r="C69">
        <v>108</v>
      </c>
      <c r="D69" t="s">
        <v>19</v>
      </c>
      <c r="E69" s="8" t="s">
        <v>32</v>
      </c>
      <c r="F69">
        <v>0.78</v>
      </c>
      <c r="G69">
        <v>9</v>
      </c>
      <c r="H69">
        <f t="shared" si="0"/>
        <v>8.666666666666667E-2</v>
      </c>
      <c r="I69">
        <v>3.5</v>
      </c>
    </row>
    <row r="70" spans="1:10" x14ac:dyDescent="0.2">
      <c r="A70" s="7">
        <v>45385</v>
      </c>
      <c r="B70">
        <v>5</v>
      </c>
      <c r="C70">
        <v>109</v>
      </c>
      <c r="D70" t="s">
        <v>19</v>
      </c>
      <c r="E70" s="8" t="s">
        <v>32</v>
      </c>
      <c r="F70">
        <v>0.81</v>
      </c>
      <c r="G70">
        <v>10</v>
      </c>
      <c r="H70">
        <f t="shared" si="0"/>
        <v>8.1000000000000003E-2</v>
      </c>
      <c r="I70">
        <v>3.5</v>
      </c>
    </row>
    <row r="71" spans="1:10" x14ac:dyDescent="0.2">
      <c r="A71" s="7">
        <v>45385</v>
      </c>
      <c r="B71">
        <v>5</v>
      </c>
      <c r="C71">
        <v>201</v>
      </c>
      <c r="D71" t="s">
        <v>1</v>
      </c>
      <c r="E71" s="8" t="s">
        <v>32</v>
      </c>
      <c r="F71">
        <v>0.81</v>
      </c>
      <c r="G71">
        <v>10</v>
      </c>
      <c r="H71">
        <f t="shared" si="0"/>
        <v>8.1000000000000003E-2</v>
      </c>
      <c r="I71">
        <v>3.5</v>
      </c>
    </row>
    <row r="72" spans="1:10" x14ac:dyDescent="0.2">
      <c r="A72" s="7">
        <v>45385</v>
      </c>
      <c r="B72">
        <v>5</v>
      </c>
      <c r="C72">
        <v>202</v>
      </c>
      <c r="D72" t="s">
        <v>1</v>
      </c>
      <c r="E72" s="8" t="s">
        <v>32</v>
      </c>
      <c r="F72">
        <v>0.86</v>
      </c>
      <c r="G72">
        <v>10</v>
      </c>
      <c r="H72">
        <f t="shared" si="0"/>
        <v>8.5999999999999993E-2</v>
      </c>
      <c r="I72">
        <v>4</v>
      </c>
    </row>
    <row r="73" spans="1:10" x14ac:dyDescent="0.2">
      <c r="A73" s="7">
        <v>45385</v>
      </c>
      <c r="B73">
        <v>5</v>
      </c>
      <c r="C73">
        <v>203</v>
      </c>
      <c r="D73" t="s">
        <v>1</v>
      </c>
      <c r="E73" s="8" t="s">
        <v>32</v>
      </c>
      <c r="F73">
        <v>0.98</v>
      </c>
      <c r="G73">
        <v>10</v>
      </c>
      <c r="H73">
        <f t="shared" si="0"/>
        <v>9.8000000000000004E-2</v>
      </c>
      <c r="I73">
        <v>3.5</v>
      </c>
    </row>
    <row r="74" spans="1:10" x14ac:dyDescent="0.2">
      <c r="A74" s="7">
        <v>45387</v>
      </c>
      <c r="B74">
        <v>6</v>
      </c>
      <c r="C74">
        <v>101</v>
      </c>
      <c r="D74" t="s">
        <v>19</v>
      </c>
      <c r="E74" s="8" t="s">
        <v>32</v>
      </c>
      <c r="F74">
        <v>0.74</v>
      </c>
      <c r="G74">
        <v>9</v>
      </c>
      <c r="H74">
        <f t="shared" si="0"/>
        <v>8.2222222222222224E-2</v>
      </c>
      <c r="I74">
        <v>4</v>
      </c>
    </row>
    <row r="75" spans="1:10" x14ac:dyDescent="0.2">
      <c r="A75" s="7">
        <v>45387</v>
      </c>
      <c r="B75">
        <v>6</v>
      </c>
      <c r="C75">
        <v>102</v>
      </c>
      <c r="D75" t="s">
        <v>19</v>
      </c>
      <c r="E75" s="8" t="s">
        <v>32</v>
      </c>
      <c r="F75">
        <v>0.65</v>
      </c>
      <c r="G75">
        <v>10</v>
      </c>
      <c r="H75">
        <f t="shared" si="0"/>
        <v>6.5000000000000002E-2</v>
      </c>
      <c r="I75">
        <v>3.5</v>
      </c>
    </row>
    <row r="76" spans="1:10" x14ac:dyDescent="0.2">
      <c r="A76" s="7">
        <v>45387</v>
      </c>
      <c r="B76">
        <v>6</v>
      </c>
      <c r="C76">
        <v>103</v>
      </c>
      <c r="D76" t="s">
        <v>19</v>
      </c>
      <c r="E76" s="8" t="s">
        <v>32</v>
      </c>
      <c r="F76">
        <v>0.98</v>
      </c>
      <c r="G76">
        <v>10</v>
      </c>
      <c r="H76">
        <f t="shared" si="0"/>
        <v>9.8000000000000004E-2</v>
      </c>
      <c r="I76">
        <v>4</v>
      </c>
    </row>
    <row r="77" spans="1:10" x14ac:dyDescent="0.2">
      <c r="A77" s="7">
        <v>45387</v>
      </c>
      <c r="B77">
        <v>6</v>
      </c>
      <c r="C77">
        <v>104</v>
      </c>
      <c r="D77" t="s">
        <v>19</v>
      </c>
      <c r="E77" s="8" t="s">
        <v>32</v>
      </c>
      <c r="F77">
        <v>0.65</v>
      </c>
      <c r="G77">
        <v>9</v>
      </c>
      <c r="H77">
        <f t="shared" si="0"/>
        <v>7.2222222222222229E-2</v>
      </c>
      <c r="I77">
        <v>4</v>
      </c>
      <c r="J77" t="s">
        <v>59</v>
      </c>
    </row>
    <row r="78" spans="1:10" x14ac:dyDescent="0.2">
      <c r="A78" s="7">
        <v>45387</v>
      </c>
      <c r="B78">
        <v>6</v>
      </c>
      <c r="C78">
        <v>105</v>
      </c>
      <c r="D78" t="s">
        <v>19</v>
      </c>
      <c r="E78" s="8" t="s">
        <v>32</v>
      </c>
      <c r="F78">
        <v>0.8</v>
      </c>
      <c r="G78">
        <v>10</v>
      </c>
      <c r="H78">
        <f t="shared" si="0"/>
        <v>0.08</v>
      </c>
      <c r="I78">
        <v>4</v>
      </c>
    </row>
    <row r="79" spans="1:10" x14ac:dyDescent="0.2">
      <c r="A79" s="7">
        <v>45387</v>
      </c>
      <c r="B79">
        <v>6</v>
      </c>
      <c r="C79">
        <v>106</v>
      </c>
      <c r="D79" t="s">
        <v>19</v>
      </c>
      <c r="E79" s="8" t="s">
        <v>32</v>
      </c>
      <c r="F79">
        <v>0.66</v>
      </c>
      <c r="G79">
        <v>9</v>
      </c>
      <c r="H79">
        <f t="shared" si="0"/>
        <v>7.3333333333333334E-2</v>
      </c>
      <c r="I79">
        <v>4</v>
      </c>
    </row>
    <row r="80" spans="1:10" x14ac:dyDescent="0.2">
      <c r="A80" s="7">
        <v>45387</v>
      </c>
      <c r="B80">
        <v>6</v>
      </c>
      <c r="C80">
        <v>107</v>
      </c>
      <c r="D80" t="s">
        <v>19</v>
      </c>
      <c r="E80" s="8" t="s">
        <v>32</v>
      </c>
      <c r="F80">
        <v>0.56999999999999995</v>
      </c>
      <c r="G80">
        <v>8</v>
      </c>
      <c r="H80">
        <f>F80/G80</f>
        <v>7.1249999999999994E-2</v>
      </c>
      <c r="I80">
        <v>3</v>
      </c>
    </row>
    <row r="81" spans="1:9" x14ac:dyDescent="0.2">
      <c r="A81" s="7">
        <v>45387</v>
      </c>
      <c r="B81">
        <v>6</v>
      </c>
      <c r="C81">
        <v>108</v>
      </c>
      <c r="D81" t="s">
        <v>19</v>
      </c>
      <c r="E81" s="8" t="s">
        <v>32</v>
      </c>
      <c r="F81">
        <v>0.75</v>
      </c>
      <c r="G81">
        <v>9</v>
      </c>
      <c r="H81">
        <f>F81/G81</f>
        <v>8.3333333333333329E-2</v>
      </c>
      <c r="I81">
        <v>4</v>
      </c>
    </row>
    <row r="82" spans="1:9" x14ac:dyDescent="0.2">
      <c r="A82" s="7">
        <v>45387</v>
      </c>
      <c r="B82">
        <v>6</v>
      </c>
      <c r="C82">
        <v>109</v>
      </c>
      <c r="D82" t="s">
        <v>19</v>
      </c>
      <c r="E82" s="8" t="s">
        <v>32</v>
      </c>
      <c r="F82">
        <v>0.7</v>
      </c>
      <c r="G82">
        <v>9</v>
      </c>
      <c r="H82">
        <f>F82/G82</f>
        <v>7.7777777777777779E-2</v>
      </c>
      <c r="I82">
        <v>3.5</v>
      </c>
    </row>
    <row r="83" spans="1:9" x14ac:dyDescent="0.2">
      <c r="A83" s="7">
        <v>45387</v>
      </c>
      <c r="B83">
        <v>6</v>
      </c>
      <c r="C83">
        <v>201</v>
      </c>
      <c r="D83" t="s">
        <v>1</v>
      </c>
      <c r="E83" s="8" t="s">
        <v>32</v>
      </c>
      <c r="F83">
        <v>0.82</v>
      </c>
      <c r="G83">
        <v>10</v>
      </c>
      <c r="H83">
        <f>F83/G83</f>
        <v>8.199999999999999E-2</v>
      </c>
      <c r="I83">
        <v>4</v>
      </c>
    </row>
    <row r="84" spans="1:9" x14ac:dyDescent="0.2">
      <c r="A84" s="7">
        <v>45387</v>
      </c>
      <c r="B84">
        <v>6</v>
      </c>
      <c r="C84">
        <v>202</v>
      </c>
      <c r="D84" t="s">
        <v>1</v>
      </c>
      <c r="E84" s="8" t="s">
        <v>32</v>
      </c>
      <c r="F84">
        <v>0.85</v>
      </c>
      <c r="G84">
        <v>10</v>
      </c>
      <c r="H84">
        <f t="shared" ref="H84:H97" si="1">F84/G84</f>
        <v>8.4999999999999992E-2</v>
      </c>
      <c r="I84">
        <v>4</v>
      </c>
    </row>
    <row r="85" spans="1:9" x14ac:dyDescent="0.2">
      <c r="A85" s="7">
        <v>45387</v>
      </c>
      <c r="B85">
        <v>6</v>
      </c>
      <c r="C85">
        <v>203</v>
      </c>
      <c r="D85" t="s">
        <v>1</v>
      </c>
      <c r="E85" s="8" t="s">
        <v>32</v>
      </c>
      <c r="F85">
        <v>0.97</v>
      </c>
      <c r="G85">
        <v>10</v>
      </c>
      <c r="H85">
        <f t="shared" si="1"/>
        <v>9.7000000000000003E-2</v>
      </c>
      <c r="I85">
        <v>4</v>
      </c>
    </row>
    <row r="86" spans="1:9" x14ac:dyDescent="0.2">
      <c r="A86" s="7">
        <v>45390</v>
      </c>
      <c r="B86">
        <v>7</v>
      </c>
      <c r="C86">
        <v>101</v>
      </c>
      <c r="D86" t="s">
        <v>19</v>
      </c>
      <c r="E86" s="8">
        <v>1.94</v>
      </c>
      <c r="F86">
        <v>0.7</v>
      </c>
      <c r="G86">
        <v>9</v>
      </c>
      <c r="H86">
        <f t="shared" si="1"/>
        <v>7.7777777777777779E-2</v>
      </c>
      <c r="I86">
        <v>3.5</v>
      </c>
    </row>
    <row r="87" spans="1:9" x14ac:dyDescent="0.2">
      <c r="A87" s="7">
        <v>45390</v>
      </c>
      <c r="B87">
        <v>7</v>
      </c>
      <c r="C87">
        <v>102</v>
      </c>
      <c r="D87" t="s">
        <v>19</v>
      </c>
      <c r="E87" s="8">
        <v>1.95</v>
      </c>
      <c r="F87">
        <v>0.62</v>
      </c>
      <c r="G87">
        <v>10</v>
      </c>
      <c r="H87">
        <f>F87/G87</f>
        <v>6.2E-2</v>
      </c>
      <c r="I87">
        <v>3</v>
      </c>
    </row>
    <row r="88" spans="1:9" x14ac:dyDescent="0.2">
      <c r="A88" s="7">
        <v>45390</v>
      </c>
      <c r="B88">
        <v>7</v>
      </c>
      <c r="C88">
        <v>103</v>
      </c>
      <c r="D88" t="s">
        <v>19</v>
      </c>
      <c r="E88" s="8">
        <v>1.93</v>
      </c>
      <c r="F88">
        <v>0.95</v>
      </c>
      <c r="G88">
        <v>10</v>
      </c>
      <c r="H88">
        <f t="shared" si="1"/>
        <v>9.5000000000000001E-2</v>
      </c>
      <c r="I88">
        <v>4</v>
      </c>
    </row>
    <row r="89" spans="1:9" x14ac:dyDescent="0.2">
      <c r="A89" s="7">
        <v>45390</v>
      </c>
      <c r="B89">
        <v>7</v>
      </c>
      <c r="C89">
        <v>104</v>
      </c>
      <c r="D89" t="s">
        <v>19</v>
      </c>
      <c r="E89" s="8">
        <v>1.93</v>
      </c>
      <c r="F89">
        <v>0.63</v>
      </c>
      <c r="G89">
        <v>9</v>
      </c>
      <c r="H89">
        <f>F89/G89</f>
        <v>7.0000000000000007E-2</v>
      </c>
      <c r="I89">
        <v>4</v>
      </c>
    </row>
    <row r="90" spans="1:9" x14ac:dyDescent="0.2">
      <c r="A90" s="7">
        <v>45390</v>
      </c>
      <c r="B90">
        <v>7</v>
      </c>
      <c r="C90">
        <v>105</v>
      </c>
      <c r="D90" t="s">
        <v>19</v>
      </c>
      <c r="E90" s="8">
        <v>1.93</v>
      </c>
      <c r="F90">
        <v>0.78</v>
      </c>
      <c r="G90">
        <v>10</v>
      </c>
      <c r="H90">
        <f t="shared" si="1"/>
        <v>7.8E-2</v>
      </c>
      <c r="I90">
        <v>4</v>
      </c>
    </row>
    <row r="91" spans="1:9" x14ac:dyDescent="0.2">
      <c r="A91" s="7">
        <v>45390</v>
      </c>
      <c r="B91">
        <v>7</v>
      </c>
      <c r="C91">
        <v>106</v>
      </c>
      <c r="D91" t="s">
        <v>19</v>
      </c>
      <c r="E91" s="8">
        <v>1.94</v>
      </c>
      <c r="F91">
        <v>0.63</v>
      </c>
      <c r="G91">
        <v>9</v>
      </c>
      <c r="H91">
        <f t="shared" si="1"/>
        <v>7.0000000000000007E-2</v>
      </c>
      <c r="I91">
        <v>3.5</v>
      </c>
    </row>
    <row r="92" spans="1:9" x14ac:dyDescent="0.2">
      <c r="A92" s="7">
        <v>45390</v>
      </c>
      <c r="B92">
        <v>7</v>
      </c>
      <c r="C92">
        <v>107</v>
      </c>
      <c r="D92" t="s">
        <v>19</v>
      </c>
      <c r="E92" s="8">
        <v>1.89</v>
      </c>
      <c r="F92">
        <v>0.57999999999999996</v>
      </c>
      <c r="G92">
        <v>8</v>
      </c>
      <c r="H92">
        <f>F92/G92</f>
        <v>7.2499999999999995E-2</v>
      </c>
      <c r="I92">
        <v>3.5</v>
      </c>
    </row>
    <row r="93" spans="1:9" x14ac:dyDescent="0.2">
      <c r="A93" s="7">
        <v>45390</v>
      </c>
      <c r="B93">
        <v>7</v>
      </c>
      <c r="C93">
        <v>108</v>
      </c>
      <c r="D93" t="s">
        <v>19</v>
      </c>
      <c r="E93" s="8">
        <v>1.96</v>
      </c>
      <c r="F93">
        <v>0.69</v>
      </c>
      <c r="G93">
        <v>8</v>
      </c>
      <c r="H93">
        <f t="shared" si="1"/>
        <v>8.6249999999999993E-2</v>
      </c>
      <c r="I93">
        <v>4</v>
      </c>
    </row>
    <row r="94" spans="1:9" x14ac:dyDescent="0.2">
      <c r="A94" s="7">
        <v>45390</v>
      </c>
      <c r="B94">
        <v>7</v>
      </c>
      <c r="C94">
        <v>109</v>
      </c>
      <c r="D94" t="s">
        <v>19</v>
      </c>
      <c r="E94" s="8">
        <v>1.92</v>
      </c>
      <c r="F94">
        <v>0.68</v>
      </c>
      <c r="G94">
        <v>9</v>
      </c>
      <c r="H94">
        <f t="shared" si="1"/>
        <v>7.5555555555555556E-2</v>
      </c>
      <c r="I94">
        <v>4</v>
      </c>
    </row>
    <row r="95" spans="1:9" x14ac:dyDescent="0.2">
      <c r="A95" s="7">
        <v>45390</v>
      </c>
      <c r="B95">
        <v>7</v>
      </c>
      <c r="C95">
        <v>201</v>
      </c>
      <c r="D95" t="s">
        <v>1</v>
      </c>
      <c r="E95" s="8" t="s">
        <v>32</v>
      </c>
      <c r="F95">
        <v>0.79</v>
      </c>
      <c r="G95">
        <v>10</v>
      </c>
      <c r="H95">
        <f t="shared" si="1"/>
        <v>7.9000000000000001E-2</v>
      </c>
      <c r="I95">
        <v>4</v>
      </c>
    </row>
    <row r="96" spans="1:9" x14ac:dyDescent="0.2">
      <c r="A96" s="7">
        <v>45390</v>
      </c>
      <c r="B96">
        <v>7</v>
      </c>
      <c r="C96">
        <v>202</v>
      </c>
      <c r="D96" t="s">
        <v>1</v>
      </c>
      <c r="E96" s="8" t="s">
        <v>32</v>
      </c>
      <c r="F96">
        <v>0.84</v>
      </c>
      <c r="G96">
        <v>10</v>
      </c>
      <c r="H96">
        <f t="shared" si="1"/>
        <v>8.3999999999999991E-2</v>
      </c>
      <c r="I96">
        <v>4</v>
      </c>
    </row>
    <row r="97" spans="1:9" x14ac:dyDescent="0.2">
      <c r="A97" s="7">
        <v>45390</v>
      </c>
      <c r="B97">
        <v>7</v>
      </c>
      <c r="C97">
        <v>203</v>
      </c>
      <c r="D97" t="s">
        <v>1</v>
      </c>
      <c r="E97" s="8" t="s">
        <v>32</v>
      </c>
      <c r="F97">
        <v>0.96</v>
      </c>
      <c r="G97">
        <v>10</v>
      </c>
      <c r="H97">
        <f t="shared" si="1"/>
        <v>9.6000000000000002E-2</v>
      </c>
      <c r="I97">
        <v>4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968F-6734-4810-926C-9929F9457DB3}">
  <dimension ref="B1:G31"/>
  <sheetViews>
    <sheetView topLeftCell="A13" workbookViewId="0">
      <selection activeCell="H21" sqref="H21"/>
    </sheetView>
  </sheetViews>
  <sheetFormatPr baseColWidth="10" defaultColWidth="19.6640625" defaultRowHeight="15" x14ac:dyDescent="0.2"/>
  <cols>
    <col min="1" max="1" width="3.33203125" customWidth="1"/>
    <col min="2" max="2" width="11.6640625" customWidth="1"/>
    <col min="3" max="3" width="12.5" customWidth="1"/>
    <col min="4" max="4" width="16.5" customWidth="1"/>
    <col min="5" max="5" width="15" customWidth="1"/>
    <col min="6" max="6" width="13.5" customWidth="1"/>
    <col min="7" max="7" width="13.6640625" customWidth="1"/>
  </cols>
  <sheetData>
    <row r="1" spans="2:7" ht="24" x14ac:dyDescent="0.3">
      <c r="C1" s="2" t="s">
        <v>18</v>
      </c>
    </row>
    <row r="2" spans="2:7" ht="19" x14ac:dyDescent="0.25">
      <c r="B2" s="1" t="s">
        <v>20</v>
      </c>
      <c r="D2" s="1" t="s">
        <v>21</v>
      </c>
    </row>
    <row r="3" spans="2:7" ht="36.75" customHeight="1" thickBot="1" x14ac:dyDescent="0.25">
      <c r="B3" s="6" t="s">
        <v>17</v>
      </c>
      <c r="C3" s="6" t="s">
        <v>3</v>
      </c>
      <c r="D3" s="6" t="s">
        <v>22</v>
      </c>
      <c r="E3" s="9" t="s">
        <v>43</v>
      </c>
      <c r="F3" s="9" t="s">
        <v>42</v>
      </c>
      <c r="G3" s="6" t="s">
        <v>24</v>
      </c>
    </row>
    <row r="4" spans="2:7" ht="25" customHeight="1" x14ac:dyDescent="0.2">
      <c r="B4" s="4">
        <v>101</v>
      </c>
      <c r="C4" s="4" t="s">
        <v>19</v>
      </c>
      <c r="D4" s="4"/>
      <c r="E4" s="4"/>
      <c r="F4" s="4"/>
      <c r="G4" s="4"/>
    </row>
    <row r="5" spans="2:7" ht="25" customHeight="1" x14ac:dyDescent="0.2">
      <c r="B5" s="3">
        <v>102</v>
      </c>
      <c r="C5" s="3" t="s">
        <v>19</v>
      </c>
      <c r="D5" s="3"/>
      <c r="E5" s="3"/>
      <c r="F5" s="3"/>
      <c r="G5" s="3"/>
    </row>
    <row r="6" spans="2:7" ht="25" customHeight="1" x14ac:dyDescent="0.2">
      <c r="B6" s="3">
        <v>103</v>
      </c>
      <c r="C6" s="3" t="s">
        <v>19</v>
      </c>
      <c r="D6" s="3"/>
      <c r="E6" s="3"/>
      <c r="F6" s="3"/>
      <c r="G6" s="3"/>
    </row>
    <row r="7" spans="2:7" ht="25" customHeight="1" x14ac:dyDescent="0.2">
      <c r="B7" s="3">
        <v>104</v>
      </c>
      <c r="C7" s="3" t="s">
        <v>19</v>
      </c>
      <c r="D7" s="3"/>
      <c r="E7" s="3"/>
      <c r="F7" s="3"/>
      <c r="G7" s="3"/>
    </row>
    <row r="8" spans="2:7" ht="25" customHeight="1" x14ac:dyDescent="0.2">
      <c r="B8" s="3">
        <v>105</v>
      </c>
      <c r="C8" s="3" t="s">
        <v>19</v>
      </c>
      <c r="D8" s="3"/>
      <c r="E8" s="3"/>
      <c r="F8" s="3"/>
      <c r="G8" s="3"/>
    </row>
    <row r="9" spans="2:7" ht="25" customHeight="1" x14ac:dyDescent="0.2">
      <c r="B9" s="3">
        <v>106</v>
      </c>
      <c r="C9" s="3" t="s">
        <v>19</v>
      </c>
      <c r="D9" s="3"/>
      <c r="E9" s="3"/>
      <c r="F9" s="3"/>
      <c r="G9" s="3"/>
    </row>
    <row r="10" spans="2:7" ht="25" customHeight="1" x14ac:dyDescent="0.2">
      <c r="B10" s="3">
        <v>107</v>
      </c>
      <c r="C10" s="3" t="s">
        <v>19</v>
      </c>
      <c r="D10" s="3"/>
      <c r="E10" s="3"/>
      <c r="F10" s="3"/>
      <c r="G10" s="3"/>
    </row>
    <row r="11" spans="2:7" ht="25" customHeight="1" x14ac:dyDescent="0.2">
      <c r="B11" s="3">
        <v>108</v>
      </c>
      <c r="C11" s="3" t="s">
        <v>19</v>
      </c>
      <c r="D11" s="3"/>
      <c r="E11" s="3"/>
      <c r="F11" s="3"/>
      <c r="G11" s="3"/>
    </row>
    <row r="12" spans="2:7" ht="25" customHeight="1" thickBot="1" x14ac:dyDescent="0.25">
      <c r="B12" s="5">
        <v>109</v>
      </c>
      <c r="C12" s="5" t="s">
        <v>19</v>
      </c>
      <c r="D12" s="5"/>
      <c r="E12" s="5"/>
      <c r="F12" s="5"/>
      <c r="G12" s="5"/>
    </row>
    <row r="13" spans="2:7" ht="25" customHeight="1" x14ac:dyDescent="0.2">
      <c r="B13" s="4">
        <v>201</v>
      </c>
      <c r="C13" s="4" t="s">
        <v>1</v>
      </c>
      <c r="D13" s="4"/>
      <c r="E13" s="4"/>
      <c r="F13" s="4"/>
      <c r="G13" s="4"/>
    </row>
    <row r="14" spans="2:7" ht="25" customHeight="1" x14ac:dyDescent="0.2">
      <c r="B14" s="4">
        <v>202</v>
      </c>
      <c r="C14" s="4" t="s">
        <v>1</v>
      </c>
      <c r="D14" s="4"/>
      <c r="E14" s="4"/>
      <c r="F14" s="4"/>
      <c r="G14" s="4"/>
    </row>
    <row r="15" spans="2:7" ht="25" customHeight="1" x14ac:dyDescent="0.2">
      <c r="B15" s="3">
        <v>203</v>
      </c>
      <c r="C15" s="3" t="s">
        <v>1</v>
      </c>
      <c r="D15" s="3"/>
      <c r="E15" s="3"/>
      <c r="F15" s="3"/>
      <c r="G15" s="3"/>
    </row>
    <row r="17" spans="2:6" ht="25" customHeight="1" x14ac:dyDescent="0.3">
      <c r="C17" s="2" t="s">
        <v>18</v>
      </c>
    </row>
    <row r="18" spans="2:6" ht="24.75" customHeight="1" x14ac:dyDescent="0.25">
      <c r="B18" s="1" t="s">
        <v>20</v>
      </c>
      <c r="D18" s="1" t="s">
        <v>21</v>
      </c>
    </row>
    <row r="19" spans="2:6" ht="34.5" customHeight="1" thickBot="1" x14ac:dyDescent="0.25">
      <c r="B19" s="6" t="s">
        <v>17</v>
      </c>
      <c r="C19" s="6" t="s">
        <v>3</v>
      </c>
      <c r="D19" s="6" t="s">
        <v>23</v>
      </c>
      <c r="E19" s="9" t="s">
        <v>42</v>
      </c>
      <c r="F19" s="6" t="s">
        <v>24</v>
      </c>
    </row>
    <row r="20" spans="2:6" ht="25" customHeight="1" x14ac:dyDescent="0.2">
      <c r="B20" s="4">
        <v>101</v>
      </c>
      <c r="C20" s="4" t="s">
        <v>19</v>
      </c>
      <c r="D20" s="4"/>
      <c r="E20" s="4"/>
      <c r="F20" s="4"/>
    </row>
    <row r="21" spans="2:6" ht="25" customHeight="1" x14ac:dyDescent="0.2">
      <c r="B21" s="3">
        <v>102</v>
      </c>
      <c r="C21" s="3" t="s">
        <v>19</v>
      </c>
      <c r="D21" s="3"/>
      <c r="E21" s="3"/>
      <c r="F21" s="3"/>
    </row>
    <row r="22" spans="2:6" ht="25" customHeight="1" x14ac:dyDescent="0.2">
      <c r="B22" s="3">
        <v>103</v>
      </c>
      <c r="C22" s="3" t="s">
        <v>19</v>
      </c>
      <c r="D22" s="3"/>
      <c r="E22" s="3"/>
      <c r="F22" s="3"/>
    </row>
    <row r="23" spans="2:6" ht="25" customHeight="1" x14ac:dyDescent="0.2">
      <c r="B23" s="3">
        <v>104</v>
      </c>
      <c r="C23" s="3" t="s">
        <v>19</v>
      </c>
      <c r="D23" s="3"/>
      <c r="E23" s="3"/>
      <c r="F23" s="3"/>
    </row>
    <row r="24" spans="2:6" ht="25" customHeight="1" x14ac:dyDescent="0.2">
      <c r="B24" s="3">
        <v>105</v>
      </c>
      <c r="C24" s="3" t="s">
        <v>19</v>
      </c>
      <c r="D24" s="3"/>
      <c r="E24" s="3"/>
      <c r="F24" s="3"/>
    </row>
    <row r="25" spans="2:6" ht="25" customHeight="1" x14ac:dyDescent="0.2">
      <c r="B25" s="3">
        <v>106</v>
      </c>
      <c r="C25" s="3" t="s">
        <v>19</v>
      </c>
      <c r="D25" s="3"/>
      <c r="E25" s="3"/>
      <c r="F25" s="3"/>
    </row>
    <row r="26" spans="2:6" ht="25" customHeight="1" x14ac:dyDescent="0.2">
      <c r="B26" s="3">
        <v>107</v>
      </c>
      <c r="C26" s="3" t="s">
        <v>19</v>
      </c>
      <c r="D26" s="3"/>
      <c r="E26" s="3"/>
      <c r="F26" s="3"/>
    </row>
    <row r="27" spans="2:6" ht="25" customHeight="1" x14ac:dyDescent="0.2">
      <c r="B27" s="3">
        <v>108</v>
      </c>
      <c r="C27" s="3" t="s">
        <v>19</v>
      </c>
      <c r="D27" s="3"/>
      <c r="E27" s="3"/>
      <c r="F27" s="3"/>
    </row>
    <row r="28" spans="2:6" ht="25" customHeight="1" thickBot="1" x14ac:dyDescent="0.25">
      <c r="B28" s="5">
        <v>109</v>
      </c>
      <c r="C28" s="5" t="s">
        <v>19</v>
      </c>
      <c r="D28" s="5"/>
      <c r="E28" s="5"/>
      <c r="F28" s="5"/>
    </row>
    <row r="29" spans="2:6" ht="25" customHeight="1" x14ac:dyDescent="0.2">
      <c r="B29" s="4">
        <v>201</v>
      </c>
      <c r="C29" s="4" t="s">
        <v>1</v>
      </c>
      <c r="D29" s="4"/>
      <c r="E29" s="4"/>
      <c r="F29" s="4"/>
    </row>
    <row r="30" spans="2:6" ht="25" customHeight="1" x14ac:dyDescent="0.2">
      <c r="B30" s="4">
        <v>202</v>
      </c>
      <c r="C30" s="4" t="s">
        <v>1</v>
      </c>
      <c r="D30" s="4"/>
      <c r="E30" s="4"/>
      <c r="F30" s="4"/>
    </row>
    <row r="31" spans="2:6" ht="25" customHeight="1" x14ac:dyDescent="0.2">
      <c r="B31" s="3">
        <v>203</v>
      </c>
      <c r="C31" s="3" t="s">
        <v>1</v>
      </c>
      <c r="D31" s="3"/>
      <c r="E31" s="3"/>
      <c r="F31" s="3"/>
    </row>
  </sheetData>
  <pageMargins left="0.25" right="0.25" top="0.75" bottom="0.75" header="0.3" footer="0.3"/>
  <pageSetup orientation="portrait" r:id="rId1"/>
  <rowBreaks count="1" manualBreakCount="1">
    <brk id="1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C2CA-8282-4D70-BF48-47731AA2E603}">
  <dimension ref="A1:K97"/>
  <sheetViews>
    <sheetView topLeftCell="C1" workbookViewId="0">
      <selection activeCell="F14" sqref="F14"/>
    </sheetView>
  </sheetViews>
  <sheetFormatPr baseColWidth="10" defaultColWidth="8.83203125" defaultRowHeight="15" x14ac:dyDescent="0.2"/>
  <cols>
    <col min="1" max="1" width="11.5" style="8" bestFit="1" customWidth="1"/>
    <col min="7" max="7" width="12" bestFit="1" customWidth="1"/>
  </cols>
  <sheetData>
    <row r="1" spans="1:11" x14ac:dyDescent="0.2">
      <c r="A1" s="8" t="s">
        <v>27</v>
      </c>
      <c r="E1" t="s">
        <v>60</v>
      </c>
      <c r="F1" t="s">
        <v>61</v>
      </c>
      <c r="H1" t="s">
        <v>62</v>
      </c>
      <c r="K1" t="s">
        <v>63</v>
      </c>
    </row>
    <row r="2" spans="1:11" x14ac:dyDescent="0.2">
      <c r="A2" s="8">
        <v>2.0099999999999998</v>
      </c>
      <c r="E2" s="8">
        <v>2.0099999999999998</v>
      </c>
      <c r="F2" s="8">
        <v>1.94</v>
      </c>
      <c r="H2" s="8">
        <f>E2-F2</f>
        <v>6.999999999999984E-2</v>
      </c>
      <c r="K2" s="8">
        <f>AVERAGE(H2:H10)</f>
        <v>7.2222222222222215E-2</v>
      </c>
    </row>
    <row r="3" spans="1:11" x14ac:dyDescent="0.2">
      <c r="A3" s="8">
        <v>2</v>
      </c>
      <c r="E3" s="8">
        <v>2</v>
      </c>
      <c r="F3" s="8">
        <v>1.95</v>
      </c>
      <c r="H3" s="8">
        <f t="shared" ref="H3:H10" si="0">E3-F3</f>
        <v>5.0000000000000044E-2</v>
      </c>
    </row>
    <row r="4" spans="1:11" x14ac:dyDescent="0.2">
      <c r="A4" s="8">
        <v>2</v>
      </c>
      <c r="E4" s="8">
        <v>2</v>
      </c>
      <c r="F4" s="8">
        <v>1.93</v>
      </c>
      <c r="H4" s="8">
        <f t="shared" si="0"/>
        <v>7.0000000000000062E-2</v>
      </c>
    </row>
    <row r="5" spans="1:11" x14ac:dyDescent="0.2">
      <c r="A5" s="8">
        <v>2.02</v>
      </c>
      <c r="E5" s="8">
        <v>2.02</v>
      </c>
      <c r="F5" s="8">
        <v>1.93</v>
      </c>
      <c r="H5" s="8">
        <f t="shared" si="0"/>
        <v>9.000000000000008E-2</v>
      </c>
    </row>
    <row r="6" spans="1:11" x14ac:dyDescent="0.2">
      <c r="A6" s="8">
        <v>2</v>
      </c>
      <c r="E6" s="8">
        <v>2</v>
      </c>
      <c r="F6" s="8">
        <v>1.93</v>
      </c>
      <c r="H6" s="8">
        <f t="shared" si="0"/>
        <v>7.0000000000000062E-2</v>
      </c>
    </row>
    <row r="7" spans="1:11" x14ac:dyDescent="0.2">
      <c r="A7" s="8">
        <v>2</v>
      </c>
      <c r="E7" s="8">
        <v>2</v>
      </c>
      <c r="F7" s="8">
        <v>1.94</v>
      </c>
      <c r="H7" s="8">
        <f t="shared" si="0"/>
        <v>6.0000000000000053E-2</v>
      </c>
    </row>
    <row r="8" spans="1:11" x14ac:dyDescent="0.2">
      <c r="A8" s="8">
        <v>1.99</v>
      </c>
      <c r="E8" s="8">
        <v>1.99</v>
      </c>
      <c r="F8" s="8">
        <v>1.89</v>
      </c>
      <c r="H8" s="8">
        <f t="shared" si="0"/>
        <v>0.10000000000000009</v>
      </c>
    </row>
    <row r="9" spans="1:11" x14ac:dyDescent="0.2">
      <c r="A9" s="8">
        <v>2.0099999999999998</v>
      </c>
      <c r="E9" s="8">
        <v>2.0099999999999998</v>
      </c>
      <c r="F9" s="8">
        <v>1.96</v>
      </c>
      <c r="H9" s="8">
        <f t="shared" si="0"/>
        <v>4.9999999999999822E-2</v>
      </c>
    </row>
    <row r="10" spans="1:11" x14ac:dyDescent="0.2">
      <c r="A10" s="8">
        <v>2.0099999999999998</v>
      </c>
      <c r="E10" s="8">
        <v>2.0099999999999998</v>
      </c>
      <c r="F10" s="8">
        <v>1.92</v>
      </c>
      <c r="H10" s="8">
        <f t="shared" si="0"/>
        <v>8.9999999999999858E-2</v>
      </c>
    </row>
    <row r="11" spans="1:11" x14ac:dyDescent="0.2">
      <c r="A11" s="8" t="s">
        <v>32</v>
      </c>
    </row>
    <row r="12" spans="1:11" x14ac:dyDescent="0.2">
      <c r="A12" s="8" t="s">
        <v>32</v>
      </c>
    </row>
    <row r="13" spans="1:11" x14ac:dyDescent="0.2">
      <c r="A13" s="8" t="s">
        <v>32</v>
      </c>
    </row>
    <row r="14" spans="1:11" x14ac:dyDescent="0.2">
      <c r="A14" s="8" t="s">
        <v>32</v>
      </c>
    </row>
    <row r="15" spans="1:11" x14ac:dyDescent="0.2">
      <c r="A15" s="8" t="s">
        <v>32</v>
      </c>
    </row>
    <row r="16" spans="1:11" x14ac:dyDescent="0.2">
      <c r="A16" s="8" t="s">
        <v>32</v>
      </c>
    </row>
    <row r="17" spans="1:1" x14ac:dyDescent="0.2">
      <c r="A17" s="8" t="s">
        <v>32</v>
      </c>
    </row>
    <row r="18" spans="1:1" x14ac:dyDescent="0.2">
      <c r="A18" s="8" t="s">
        <v>32</v>
      </c>
    </row>
    <row r="19" spans="1:1" x14ac:dyDescent="0.2">
      <c r="A19" s="8" t="s">
        <v>32</v>
      </c>
    </row>
    <row r="20" spans="1:1" x14ac:dyDescent="0.2">
      <c r="A20" s="8" t="s">
        <v>32</v>
      </c>
    </row>
    <row r="21" spans="1:1" x14ac:dyDescent="0.2">
      <c r="A21" s="8" t="s">
        <v>32</v>
      </c>
    </row>
    <row r="22" spans="1:1" x14ac:dyDescent="0.2">
      <c r="A22" s="8" t="s">
        <v>32</v>
      </c>
    </row>
    <row r="23" spans="1:1" x14ac:dyDescent="0.2">
      <c r="A23" s="8" t="s">
        <v>32</v>
      </c>
    </row>
    <row r="24" spans="1:1" x14ac:dyDescent="0.2">
      <c r="A24" s="8" t="s">
        <v>32</v>
      </c>
    </row>
    <row r="25" spans="1:1" x14ac:dyDescent="0.2">
      <c r="A25" s="8" t="s">
        <v>32</v>
      </c>
    </row>
    <row r="26" spans="1:1" x14ac:dyDescent="0.2">
      <c r="A26" s="8" t="s">
        <v>32</v>
      </c>
    </row>
    <row r="27" spans="1:1" x14ac:dyDescent="0.2">
      <c r="A27" s="8" t="s">
        <v>32</v>
      </c>
    </row>
    <row r="28" spans="1:1" x14ac:dyDescent="0.2">
      <c r="A28" s="8" t="s">
        <v>32</v>
      </c>
    </row>
    <row r="29" spans="1:1" x14ac:dyDescent="0.2">
      <c r="A29" s="8" t="s">
        <v>32</v>
      </c>
    </row>
    <row r="30" spans="1:1" x14ac:dyDescent="0.2">
      <c r="A30" s="8" t="s">
        <v>32</v>
      </c>
    </row>
    <row r="31" spans="1:1" x14ac:dyDescent="0.2">
      <c r="A31" s="8" t="s">
        <v>32</v>
      </c>
    </row>
    <row r="32" spans="1:1" x14ac:dyDescent="0.2">
      <c r="A32" s="8" t="s">
        <v>32</v>
      </c>
    </row>
    <row r="33" spans="1:1" x14ac:dyDescent="0.2">
      <c r="A33" s="8" t="s">
        <v>32</v>
      </c>
    </row>
    <row r="34" spans="1:1" x14ac:dyDescent="0.2">
      <c r="A34" s="8" t="s">
        <v>32</v>
      </c>
    </row>
    <row r="35" spans="1:1" x14ac:dyDescent="0.2">
      <c r="A35" s="8" t="s">
        <v>32</v>
      </c>
    </row>
    <row r="36" spans="1:1" x14ac:dyDescent="0.2">
      <c r="A36" s="8" t="s">
        <v>32</v>
      </c>
    </row>
    <row r="37" spans="1:1" x14ac:dyDescent="0.2">
      <c r="A37" s="8" t="s">
        <v>32</v>
      </c>
    </row>
    <row r="38" spans="1:1" x14ac:dyDescent="0.2">
      <c r="A38" s="8" t="s">
        <v>32</v>
      </c>
    </row>
    <row r="39" spans="1:1" x14ac:dyDescent="0.2">
      <c r="A39" s="8" t="s">
        <v>32</v>
      </c>
    </row>
    <row r="40" spans="1:1" x14ac:dyDescent="0.2">
      <c r="A40" s="8" t="s">
        <v>32</v>
      </c>
    </row>
    <row r="41" spans="1:1" x14ac:dyDescent="0.2">
      <c r="A41" s="8" t="s">
        <v>32</v>
      </c>
    </row>
    <row r="42" spans="1:1" x14ac:dyDescent="0.2">
      <c r="A42" s="8" t="s">
        <v>32</v>
      </c>
    </row>
    <row r="43" spans="1:1" x14ac:dyDescent="0.2">
      <c r="A43" s="8" t="s">
        <v>32</v>
      </c>
    </row>
    <row r="44" spans="1:1" x14ac:dyDescent="0.2">
      <c r="A44" s="8" t="s">
        <v>32</v>
      </c>
    </row>
    <row r="45" spans="1:1" x14ac:dyDescent="0.2">
      <c r="A45" s="8" t="s">
        <v>32</v>
      </c>
    </row>
    <row r="46" spans="1:1" x14ac:dyDescent="0.2">
      <c r="A46" s="8" t="s">
        <v>32</v>
      </c>
    </row>
    <row r="47" spans="1:1" x14ac:dyDescent="0.2">
      <c r="A47" s="8" t="s">
        <v>32</v>
      </c>
    </row>
    <row r="48" spans="1:1" x14ac:dyDescent="0.2">
      <c r="A48" s="8" t="s">
        <v>32</v>
      </c>
    </row>
    <row r="49" spans="1:1" x14ac:dyDescent="0.2">
      <c r="A49" s="8" t="s">
        <v>32</v>
      </c>
    </row>
    <row r="50" spans="1:1" x14ac:dyDescent="0.2">
      <c r="A50" s="8" t="s">
        <v>32</v>
      </c>
    </row>
    <row r="51" spans="1:1" x14ac:dyDescent="0.2">
      <c r="A51" s="8" t="s">
        <v>32</v>
      </c>
    </row>
    <row r="52" spans="1:1" x14ac:dyDescent="0.2">
      <c r="A52" s="8" t="s">
        <v>32</v>
      </c>
    </row>
    <row r="53" spans="1:1" x14ac:dyDescent="0.2">
      <c r="A53" s="8" t="s">
        <v>32</v>
      </c>
    </row>
    <row r="54" spans="1:1" x14ac:dyDescent="0.2">
      <c r="A54" s="8" t="s">
        <v>32</v>
      </c>
    </row>
    <row r="55" spans="1:1" x14ac:dyDescent="0.2">
      <c r="A55" s="8" t="s">
        <v>32</v>
      </c>
    </row>
    <row r="56" spans="1:1" x14ac:dyDescent="0.2">
      <c r="A56" s="8" t="s">
        <v>32</v>
      </c>
    </row>
    <row r="57" spans="1:1" x14ac:dyDescent="0.2">
      <c r="A57" s="8" t="s">
        <v>32</v>
      </c>
    </row>
    <row r="58" spans="1:1" x14ac:dyDescent="0.2">
      <c r="A58" s="8" t="s">
        <v>32</v>
      </c>
    </row>
    <row r="59" spans="1:1" x14ac:dyDescent="0.2">
      <c r="A59" s="8" t="s">
        <v>32</v>
      </c>
    </row>
    <row r="60" spans="1:1" x14ac:dyDescent="0.2">
      <c r="A60" s="8" t="s">
        <v>32</v>
      </c>
    </row>
    <row r="61" spans="1:1" x14ac:dyDescent="0.2">
      <c r="A61" s="8" t="s">
        <v>32</v>
      </c>
    </row>
    <row r="62" spans="1:1" x14ac:dyDescent="0.2">
      <c r="A62" s="8" t="s">
        <v>32</v>
      </c>
    </row>
    <row r="63" spans="1:1" x14ac:dyDescent="0.2">
      <c r="A63" s="8" t="s">
        <v>32</v>
      </c>
    </row>
    <row r="64" spans="1:1" x14ac:dyDescent="0.2">
      <c r="A64" s="8" t="s">
        <v>32</v>
      </c>
    </row>
    <row r="65" spans="1:1" x14ac:dyDescent="0.2">
      <c r="A65" s="8" t="s">
        <v>32</v>
      </c>
    </row>
    <row r="66" spans="1:1" x14ac:dyDescent="0.2">
      <c r="A66" s="8" t="s">
        <v>32</v>
      </c>
    </row>
    <row r="67" spans="1:1" x14ac:dyDescent="0.2">
      <c r="A67" s="8" t="s">
        <v>32</v>
      </c>
    </row>
    <row r="68" spans="1:1" x14ac:dyDescent="0.2">
      <c r="A68" s="8" t="s">
        <v>32</v>
      </c>
    </row>
    <row r="69" spans="1:1" x14ac:dyDescent="0.2">
      <c r="A69" s="8" t="s">
        <v>32</v>
      </c>
    </row>
    <row r="70" spans="1:1" x14ac:dyDescent="0.2">
      <c r="A70" s="8" t="s">
        <v>32</v>
      </c>
    </row>
    <row r="71" spans="1:1" x14ac:dyDescent="0.2">
      <c r="A71" s="8" t="s">
        <v>32</v>
      </c>
    </row>
    <row r="72" spans="1:1" x14ac:dyDescent="0.2">
      <c r="A72" s="8" t="s">
        <v>32</v>
      </c>
    </row>
    <row r="73" spans="1:1" x14ac:dyDescent="0.2">
      <c r="A73" s="8" t="s">
        <v>32</v>
      </c>
    </row>
    <row r="74" spans="1:1" x14ac:dyDescent="0.2">
      <c r="A74" s="8" t="s">
        <v>32</v>
      </c>
    </row>
    <row r="75" spans="1:1" x14ac:dyDescent="0.2">
      <c r="A75" s="8" t="s">
        <v>32</v>
      </c>
    </row>
    <row r="76" spans="1:1" x14ac:dyDescent="0.2">
      <c r="A76" s="8" t="s">
        <v>32</v>
      </c>
    </row>
    <row r="77" spans="1:1" x14ac:dyDescent="0.2">
      <c r="A77" s="8" t="s">
        <v>32</v>
      </c>
    </row>
    <row r="78" spans="1:1" x14ac:dyDescent="0.2">
      <c r="A78" s="8" t="s">
        <v>32</v>
      </c>
    </row>
    <row r="79" spans="1:1" x14ac:dyDescent="0.2">
      <c r="A79" s="8" t="s">
        <v>32</v>
      </c>
    </row>
    <row r="80" spans="1:1" x14ac:dyDescent="0.2">
      <c r="A80" s="8" t="s">
        <v>32</v>
      </c>
    </row>
    <row r="81" spans="1:1" x14ac:dyDescent="0.2">
      <c r="A81" s="8" t="s">
        <v>32</v>
      </c>
    </row>
    <row r="82" spans="1:1" x14ac:dyDescent="0.2">
      <c r="A82" s="8" t="s">
        <v>32</v>
      </c>
    </row>
    <row r="83" spans="1:1" x14ac:dyDescent="0.2">
      <c r="A83" s="8" t="s">
        <v>32</v>
      </c>
    </row>
    <row r="84" spans="1:1" x14ac:dyDescent="0.2">
      <c r="A84" s="8" t="s">
        <v>32</v>
      </c>
    </row>
    <row r="85" spans="1:1" x14ac:dyDescent="0.2">
      <c r="A85" s="8" t="s">
        <v>32</v>
      </c>
    </row>
    <row r="86" spans="1:1" x14ac:dyDescent="0.2">
      <c r="A86" s="8">
        <v>1.94</v>
      </c>
    </row>
    <row r="87" spans="1:1" x14ac:dyDescent="0.2">
      <c r="A87" s="8">
        <v>1.95</v>
      </c>
    </row>
    <row r="88" spans="1:1" x14ac:dyDescent="0.2">
      <c r="A88" s="8">
        <v>1.93</v>
      </c>
    </row>
    <row r="89" spans="1:1" x14ac:dyDescent="0.2">
      <c r="A89" s="8">
        <v>1.93</v>
      </c>
    </row>
    <row r="90" spans="1:1" x14ac:dyDescent="0.2">
      <c r="A90" s="8">
        <v>1.93</v>
      </c>
    </row>
    <row r="91" spans="1:1" x14ac:dyDescent="0.2">
      <c r="A91" s="8">
        <v>1.94</v>
      </c>
    </row>
    <row r="92" spans="1:1" x14ac:dyDescent="0.2">
      <c r="A92" s="8">
        <v>1.89</v>
      </c>
    </row>
    <row r="93" spans="1:1" x14ac:dyDescent="0.2">
      <c r="A93" s="8">
        <v>1.96</v>
      </c>
    </row>
    <row r="94" spans="1:1" x14ac:dyDescent="0.2">
      <c r="A94" s="8">
        <v>1.92</v>
      </c>
    </row>
    <row r="95" spans="1:1" x14ac:dyDescent="0.2">
      <c r="A95" s="8" t="s">
        <v>32</v>
      </c>
    </row>
    <row r="96" spans="1:1" x14ac:dyDescent="0.2">
      <c r="A96" s="8" t="s">
        <v>32</v>
      </c>
    </row>
    <row r="97" spans="1:1" x14ac:dyDescent="0.2">
      <c r="A97" s="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MW3_Biosolid_PILOT_22March2024</vt:lpstr>
      <vt:lpstr>MW Pilot Data Sheet</vt:lpstr>
      <vt:lpstr>Statistics- Biosolid 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Sisk, Elidah R.</dc:creator>
  <cp:lastModifiedBy>Gauthier, David T.</cp:lastModifiedBy>
  <cp:lastPrinted>2024-07-29T21:06:07Z</cp:lastPrinted>
  <dcterms:created xsi:type="dcterms:W3CDTF">2015-06-05T18:17:20Z</dcterms:created>
  <dcterms:modified xsi:type="dcterms:W3CDTF">2024-11-06T18:03:00Z</dcterms:modified>
</cp:coreProperties>
</file>