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FPA-Bureautique\AFPA\excel 2010 AFPA Corrigés\20 exercices renforcement\"/>
    </mc:Choice>
  </mc:AlternateContent>
  <xr:revisionPtr revIDLastSave="0" documentId="13_ncr:1_{7535CD63-2749-427B-95AB-125AA7C74D78}" xr6:coauthVersionLast="36" xr6:coauthVersionMax="36" xr10:uidLastSave="{00000000-0000-0000-0000-000000000000}"/>
  <bookViews>
    <workbookView xWindow="0" yWindow="0" windowWidth="16410" windowHeight="7545" xr2:uid="{B556F68F-022F-48CA-9650-C0D1F53E349D}"/>
  </bookViews>
  <sheets>
    <sheet name="Feuil2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B30" i="2"/>
  <c r="B29" i="2"/>
  <c r="B28" i="2"/>
  <c r="B27" i="2"/>
  <c r="B26" i="2"/>
  <c r="B20" i="2"/>
  <c r="B19" i="2"/>
  <c r="B18" i="2"/>
  <c r="B17" i="2"/>
  <c r="B16" i="2"/>
  <c r="B15" i="2"/>
  <c r="B9" i="2"/>
  <c r="B8" i="2"/>
  <c r="B7" i="2"/>
  <c r="B6" i="2"/>
  <c r="B5" i="2"/>
  <c r="B4" i="2"/>
  <c r="B33" i="2" l="1"/>
  <c r="B34" i="2" s="1"/>
  <c r="B22" i="2"/>
  <c r="B23" i="2" s="1"/>
  <c r="B11" i="2"/>
  <c r="B12" i="2" s="1"/>
</calcChain>
</file>

<file path=xl/sharedStrings.xml><?xml version="1.0" encoding="utf-8"?>
<sst xmlns="http://schemas.openxmlformats.org/spreadsheetml/2006/main" count="39" uniqueCount="19">
  <si>
    <t>AGFF</t>
  </si>
  <si>
    <t>Salaire brut</t>
  </si>
  <si>
    <t>CSG/RDS</t>
  </si>
  <si>
    <t>Assurance maladie</t>
  </si>
  <si>
    <t>Assurance vieillesse</t>
  </si>
  <si>
    <t>Assurance chomage</t>
  </si>
  <si>
    <t>Retraite complementaire</t>
  </si>
  <si>
    <t>Mutuelle</t>
  </si>
  <si>
    <t>Salaire net</t>
  </si>
  <si>
    <t>=(B3*95%)*8%</t>
  </si>
  <si>
    <t>=B3*0,85%</t>
  </si>
  <si>
    <t>=B3*6,55%</t>
  </si>
  <si>
    <t>=B3*2%</t>
  </si>
  <si>
    <t>=SI(B3&gt;2352;B3*6%;B3*3%)</t>
  </si>
  <si>
    <t>=SI(B3&gt;2352;B3*0,9%;B3*0,8%)</t>
  </si>
  <si>
    <t>Total charge</t>
  </si>
  <si>
    <t>=SOMME(B4:B10)</t>
  </si>
  <si>
    <t>=B3-B11</t>
  </si>
  <si>
    <t>EXERCICE N°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</si>
</sst>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quotePrefix="1" applyFont="1"/>
    <xf numFmtId="0" fontId="1" fillId="0" borderId="0" xfId="0" applyFont="1"/>
    <xf numFmtId="0" fontId="0" fillId="0" borderId="0" xfId="0" applyFill="1"/>
    <xf numFmtId="2" fontId="0" fillId="0" borderId="0" xfId="0" applyNumberFormat="1" applyFill="1" applyAlignment="1">
      <alignment horizontal="left" indent="2"/>
    </xf>
    <xf numFmtId="2" fontId="0" fillId="2" borderId="1" xfId="0" applyNumberFormat="1" applyFill="1" applyBorder="1" applyAlignment="1">
      <alignment horizontal="left" indent="2"/>
    </xf>
    <xf numFmtId="2" fontId="0" fillId="0" borderId="1" xfId="0" applyNumberFormat="1" applyBorder="1" applyAlignment="1">
      <alignment horizontal="left" indent="2"/>
    </xf>
    <xf numFmtId="0" fontId="1" fillId="3" borderId="1" xfId="0" applyFont="1" applyFill="1" applyBorder="1"/>
    <xf numFmtId="2" fontId="1" fillId="2" borderId="1" xfId="0" applyNumberFormat="1" applyFont="1" applyFill="1" applyBorder="1" applyAlignment="1">
      <alignment horizontal="left" indent="2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714375</xdr:colOff>
      <xdr:row>12</xdr:row>
      <xdr:rowOff>38100</xdr:rowOff>
    </xdr:from>
    <xdr:to>
      <xdr:col>3</xdr:col>
      <xdr:colOff>1304615</xdr:colOff>
      <xdr:row>21</xdr:row>
      <xdr:rowOff>95029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55EA2D-CDF9-4581-8F95-E12E6412A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650" y="2324100"/>
          <a:ext cx="2476190" cy="17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790575</xdr:colOff>
      <xdr:row>24</xdr:row>
      <xdr:rowOff>133350</xdr:rowOff>
    </xdr:from>
    <xdr:to>
      <xdr:col>3</xdr:col>
      <xdr:colOff>1123673</xdr:colOff>
      <xdr:row>32</xdr:row>
      <xdr:rowOff>133160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FA47CA2-93E3-40D3-8971-667E23176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52850" y="4705350"/>
          <a:ext cx="2219048" cy="15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0441-2CE7-42EC-BF59-FB8EE11C911C}">
  <dimension ref="A1:C34"/>
  <sheetViews>
    <sheetView tabSelected="1" zoomScaleNormal="100" workbookViewId="0">
      <selection activeCell="D3" sqref="D3"/>
    </sheetView>
  </sheetViews>
  <sheetFormatPr baseColWidth="10" defaultRowHeight="15" x14ac:dyDescent="0.25"/>
  <cols>
    <col min="1" max="1" width="29.85546875" customWidth="1"/>
    <col min="2" max="2" width="14.5703125" bestFit="1" customWidth="1"/>
    <col min="3" max="3" width="28.28515625" bestFit="1" customWidth="1"/>
    <col min="4" max="4" width="23.5703125" bestFit="1" customWidth="1"/>
    <col min="5" max="5" width="26" customWidth="1"/>
  </cols>
  <sheetData>
    <row r="1" spans="1:3" ht="18.75" x14ac:dyDescent="0.3">
      <c r="A1" s="10" t="s">
        <v>18</v>
      </c>
      <c r="B1" s="10"/>
      <c r="C1" s="10"/>
    </row>
    <row r="3" spans="1:3" x14ac:dyDescent="0.25">
      <c r="A3" s="1" t="s">
        <v>1</v>
      </c>
      <c r="B3" s="6"/>
    </row>
    <row r="4" spans="1:3" x14ac:dyDescent="0.25">
      <c r="A4" s="1" t="s">
        <v>2</v>
      </c>
      <c r="B4" s="7">
        <f>(B3*95%)*8%</f>
        <v>0</v>
      </c>
      <c r="C4" s="2" t="s">
        <v>9</v>
      </c>
    </row>
    <row r="5" spans="1:3" x14ac:dyDescent="0.25">
      <c r="A5" s="1" t="s">
        <v>3</v>
      </c>
      <c r="B5" s="7">
        <f>B3*0.85%</f>
        <v>0</v>
      </c>
      <c r="C5" s="2" t="s">
        <v>10</v>
      </c>
    </row>
    <row r="6" spans="1:3" x14ac:dyDescent="0.25">
      <c r="A6" s="1" t="s">
        <v>4</v>
      </c>
      <c r="B6" s="7">
        <f>B3*6.55%</f>
        <v>0</v>
      </c>
      <c r="C6" s="2" t="s">
        <v>11</v>
      </c>
    </row>
    <row r="7" spans="1:3" x14ac:dyDescent="0.25">
      <c r="A7" s="1" t="s">
        <v>5</v>
      </c>
      <c r="B7" s="7">
        <f>B3*2%</f>
        <v>0</v>
      </c>
      <c r="C7" s="2" t="s">
        <v>12</v>
      </c>
    </row>
    <row r="8" spans="1:3" x14ac:dyDescent="0.25">
      <c r="A8" s="1" t="s">
        <v>6</v>
      </c>
      <c r="B8" s="7">
        <f>IF(B3&gt;2352,B3*6%,B3*3%)</f>
        <v>0</v>
      </c>
      <c r="C8" s="2" t="s">
        <v>13</v>
      </c>
    </row>
    <row r="9" spans="1:3" x14ac:dyDescent="0.25">
      <c r="A9" s="1" t="s">
        <v>0</v>
      </c>
      <c r="B9" s="7">
        <f>IF(B3&gt;2352,B3*0.9%,B3*0.8%)</f>
        <v>0</v>
      </c>
      <c r="C9" s="2" t="s">
        <v>14</v>
      </c>
    </row>
    <row r="10" spans="1:3" x14ac:dyDescent="0.25">
      <c r="A10" s="1" t="s">
        <v>7</v>
      </c>
      <c r="B10" s="7">
        <v>26.5</v>
      </c>
      <c r="C10" s="3"/>
    </row>
    <row r="11" spans="1:3" x14ac:dyDescent="0.25">
      <c r="A11" s="1" t="s">
        <v>15</v>
      </c>
      <c r="B11" s="7">
        <f>SUM(B4:B10)</f>
        <v>26.5</v>
      </c>
      <c r="C11" s="2" t="s">
        <v>16</v>
      </c>
    </row>
    <row r="12" spans="1:3" x14ac:dyDescent="0.25">
      <c r="A12" s="1" t="s">
        <v>8</v>
      </c>
      <c r="B12" s="8">
        <f>B3-B11</f>
        <v>-26.5</v>
      </c>
      <c r="C12" s="2" t="s">
        <v>17</v>
      </c>
    </row>
    <row r="13" spans="1:3" x14ac:dyDescent="0.25">
      <c r="A13" s="4"/>
      <c r="B13" s="4"/>
    </row>
    <row r="14" spans="1:3" x14ac:dyDescent="0.25">
      <c r="A14" s="1" t="s">
        <v>1</v>
      </c>
      <c r="B14" s="9">
        <v>2129.4191919191921</v>
      </c>
    </row>
    <row r="15" spans="1:3" x14ac:dyDescent="0.25">
      <c r="A15" s="1" t="s">
        <v>2</v>
      </c>
      <c r="B15" s="7">
        <f>(B14*95%)*8%</f>
        <v>161.8358585858586</v>
      </c>
    </row>
    <row r="16" spans="1:3" x14ac:dyDescent="0.25">
      <c r="A16" s="1" t="s">
        <v>3</v>
      </c>
      <c r="B16" s="7">
        <f>B14*0.85%</f>
        <v>18.100063131313135</v>
      </c>
    </row>
    <row r="17" spans="1:2" x14ac:dyDescent="0.25">
      <c r="A17" s="1" t="s">
        <v>4</v>
      </c>
      <c r="B17" s="7">
        <f>B14*6.55%</f>
        <v>139.4769570707071</v>
      </c>
    </row>
    <row r="18" spans="1:2" x14ac:dyDescent="0.25">
      <c r="A18" s="1" t="s">
        <v>5</v>
      </c>
      <c r="B18" s="7">
        <f>B14*2%</f>
        <v>42.588383838383841</v>
      </c>
    </row>
    <row r="19" spans="1:2" x14ac:dyDescent="0.25">
      <c r="A19" s="1" t="s">
        <v>6</v>
      </c>
      <c r="B19" s="7">
        <f>IF(B14&gt;2352,B14*6%,B14*3%)</f>
        <v>63.882575757575765</v>
      </c>
    </row>
    <row r="20" spans="1:2" x14ac:dyDescent="0.25">
      <c r="A20" s="1" t="s">
        <v>0</v>
      </c>
      <c r="B20" s="7">
        <f>IF(B14&gt;2352,B14*0.9%,B14*0.8%)</f>
        <v>17.035353535353536</v>
      </c>
    </row>
    <row r="21" spans="1:2" x14ac:dyDescent="0.25">
      <c r="A21" s="1" t="s">
        <v>7</v>
      </c>
      <c r="B21" s="7">
        <v>26.5</v>
      </c>
    </row>
    <row r="22" spans="1:2" x14ac:dyDescent="0.25">
      <c r="A22" s="1" t="s">
        <v>15</v>
      </c>
      <c r="B22" s="7">
        <f>SUM(B15:B21)</f>
        <v>469.41919191919197</v>
      </c>
    </row>
    <row r="23" spans="1:2" x14ac:dyDescent="0.25">
      <c r="A23" s="1" t="s">
        <v>8</v>
      </c>
      <c r="B23" s="8">
        <f>B14-B22</f>
        <v>1660.0000000000002</v>
      </c>
    </row>
    <row r="24" spans="1:2" x14ac:dyDescent="0.25">
      <c r="A24" s="4"/>
      <c r="B24" s="5"/>
    </row>
    <row r="25" spans="1:2" x14ac:dyDescent="0.25">
      <c r="A25" s="1" t="s">
        <v>1</v>
      </c>
      <c r="B25" s="9">
        <v>2794.3495400788438</v>
      </c>
    </row>
    <row r="26" spans="1:2" x14ac:dyDescent="0.25">
      <c r="A26" s="1" t="s">
        <v>2</v>
      </c>
      <c r="B26" s="7">
        <f>(B25*95%)*8%</f>
        <v>212.37056504599212</v>
      </c>
    </row>
    <row r="27" spans="1:2" x14ac:dyDescent="0.25">
      <c r="A27" s="1" t="s">
        <v>3</v>
      </c>
      <c r="B27" s="7">
        <f>B25*0.85%</f>
        <v>23.751971090670175</v>
      </c>
    </row>
    <row r="28" spans="1:2" x14ac:dyDescent="0.25">
      <c r="A28" s="1" t="s">
        <v>4</v>
      </c>
      <c r="B28" s="7">
        <f>B25*6.55%</f>
        <v>183.02989487516427</v>
      </c>
    </row>
    <row r="29" spans="1:2" x14ac:dyDescent="0.25">
      <c r="A29" s="1" t="s">
        <v>5</v>
      </c>
      <c r="B29" s="7">
        <f>B25*2%</f>
        <v>55.886990801576879</v>
      </c>
    </row>
    <row r="30" spans="1:2" x14ac:dyDescent="0.25">
      <c r="A30" s="1" t="s">
        <v>6</v>
      </c>
      <c r="B30" s="7">
        <f>IF(B25&gt;2352,B25*6%,B25*3%)</f>
        <v>167.66097240473061</v>
      </c>
    </row>
    <row r="31" spans="1:2" x14ac:dyDescent="0.25">
      <c r="A31" s="1" t="s">
        <v>0</v>
      </c>
      <c r="B31" s="7">
        <f>IF(B25&gt;2352,B25*0.9%,B25*0.8%)</f>
        <v>25.149145860709599</v>
      </c>
    </row>
    <row r="32" spans="1:2" x14ac:dyDescent="0.25">
      <c r="A32" s="1" t="s">
        <v>7</v>
      </c>
      <c r="B32" s="7">
        <v>26.5</v>
      </c>
    </row>
    <row r="33" spans="1:2" x14ac:dyDescent="0.25">
      <c r="A33" s="1" t="s">
        <v>15</v>
      </c>
      <c r="B33" s="7">
        <f>SUM(B26:B32)</f>
        <v>694.34954007884369</v>
      </c>
    </row>
    <row r="34" spans="1:2" x14ac:dyDescent="0.25">
      <c r="A34" s="1" t="s">
        <v>8</v>
      </c>
      <c r="B34" s="8">
        <f>B25-B33</f>
        <v>2100</v>
      </c>
    </row>
  </sheetData>
  <mergeCells count="1">
    <mergeCell ref="A1:C1"/>
  </mergeCells>
  <pageMargins left="0.7" right="0.7" top="0.75" bottom="0.75" header="0.3" footer="0.3"/>
  <pageSetup paperSize="9" scale="9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4E121700E283408B1A78721562AD5F" ma:contentTypeVersion="13" ma:contentTypeDescription="Crée un document." ma:contentTypeScope="" ma:versionID="5d028a441bd98250a045a79a83f7a47a">
  <xsd:schema xmlns:xsd="http://www.w3.org/2001/XMLSchema" xmlns:xs="http://www.w3.org/2001/XMLSchema" xmlns:p="http://schemas.microsoft.com/office/2006/metadata/properties" xmlns:ns2="eea57c16-e9a2-4c4b-aee1-0737dbdc954a" xmlns:ns3="b7572ff3-8965-4a35-81ba-f5d701e74652" targetNamespace="http://schemas.microsoft.com/office/2006/metadata/properties" ma:root="true" ma:fieldsID="ead901b02f20b8fc2abcafbf7e307a3d" ns2:_="" ns3:_="">
    <xsd:import namespace="eea57c16-e9a2-4c4b-aee1-0737dbdc954a"/>
    <xsd:import namespace="b7572ff3-8965-4a35-81ba-f5d701e746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57c16-e9a2-4c4b-aee1-0737dbdc9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3ff27869-bdc0-4c94-997a-7af7c7ce84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72ff3-8965-4a35-81ba-f5d701e746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E4D3C7-2A40-45BC-87A6-F8ED760D6169}"/>
</file>

<file path=customXml/itemProps2.xml><?xml version="1.0" encoding="utf-8"?>
<ds:datastoreItem xmlns:ds="http://schemas.openxmlformats.org/officeDocument/2006/customXml" ds:itemID="{12D9E426-8158-4BA4-B319-A6B5373514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cp:lastPrinted>2018-10-02T08:22:33Z</cp:lastPrinted>
  <dcterms:created xsi:type="dcterms:W3CDTF">2018-09-20T10:52:58Z</dcterms:created>
  <dcterms:modified xsi:type="dcterms:W3CDTF">2018-10-02T08:22:46Z</dcterms:modified>
</cp:coreProperties>
</file>