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codeName="ThisWorkbook"/>
  <xr:revisionPtr revIDLastSave="32" documentId="8_{EE6DC277-2D97-47F5-9AD1-ABF2623F5054}" xr6:coauthVersionLast="47" xr6:coauthVersionMax="47" xr10:uidLastSave="{A521D421-44C7-42FD-8C46-1DF0E738425B}"/>
  <bookViews>
    <workbookView xWindow="-110" yWindow="-110" windowWidth="19420" windowHeight="1042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E3" i="11" l="1"/>
  <c r="E9" i="11" s="1"/>
  <c r="F9" i="11" s="1"/>
  <c r="E21" i="11" l="1"/>
  <c r="F21" i="11" s="1"/>
  <c r="E22" i="11" s="1"/>
  <c r="E23" i="11" s="1"/>
  <c r="E10" i="11"/>
  <c r="I5" i="11"/>
  <c r="H33" i="11"/>
  <c r="H32" i="11"/>
  <c r="H31" i="11"/>
  <c r="H30" i="11"/>
  <c r="H29" i="11"/>
  <c r="H28" i="11"/>
  <c r="H26" i="11"/>
  <c r="H20" i="11"/>
  <c r="H14" i="11"/>
  <c r="H8" i="11"/>
  <c r="F22" i="11" l="1"/>
  <c r="H22" i="11" s="1"/>
  <c r="H21" i="11"/>
  <c r="H9" i="11"/>
  <c r="F23" i="11"/>
  <c r="E25" i="11"/>
  <c r="F10" i="11"/>
  <c r="E11" i="11" s="1"/>
  <c r="E13" i="11"/>
  <c r="E15" i="11" s="1"/>
  <c r="E16" i="11" s="1"/>
  <c r="I6" i="11"/>
  <c r="H27" i="11" l="1"/>
  <c r="F25" i="11"/>
  <c r="H25" i="11" s="1"/>
  <c r="H10" i="11"/>
  <c r="E24" i="11"/>
  <c r="H23" i="11"/>
  <c r="F16" i="11"/>
  <c r="F15" i="11"/>
  <c r="H15" i="11" s="1"/>
  <c r="F13" i="11"/>
  <c r="H13" i="11" s="1"/>
  <c r="F11" i="11"/>
  <c r="E12" i="11" s="1"/>
  <c r="J5" i="11"/>
  <c r="K5" i="11" s="1"/>
  <c r="L5" i="11" s="1"/>
  <c r="M5" i="11" s="1"/>
  <c r="N5" i="11" s="1"/>
  <c r="O5" i="11" s="1"/>
  <c r="P5" i="11" s="1"/>
  <c r="I4" i="11"/>
  <c r="F24" i="11" l="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<sst xmlns="http://schemas.openxmlformats.org/spreadsheetml/2006/main" count="79" uniqueCount="53">
  <si>
    <t>Phase 1 Title</t>
  </si>
  <si>
    <t>Task 3</t>
  </si>
  <si>
    <t>Task 4</t>
  </si>
  <si>
    <t>Task 5</t>
  </si>
  <si>
    <t>Phase 2 Title</t>
  </si>
  <si>
    <t>Task 1</t>
  </si>
  <si>
    <t>Task 2</t>
  </si>
  <si>
    <t>Insert new rows ABOVE this one</t>
  </si>
  <si>
    <t>Project Start:</t>
  </si>
  <si>
    <t>PROGRESS</t>
  </si>
  <si>
    <t>ASSIGNED
TO</t>
  </si>
  <si>
    <t>PROJECT TITLE</t>
  </si>
  <si>
    <t>Project Management Templates</t>
  </si>
  <si>
    <t>START</t>
  </si>
  <si>
    <t>END</t>
  </si>
  <si>
    <t>DAYS</t>
  </si>
  <si>
    <t>Display Week:</t>
  </si>
  <si>
    <t>TASK</t>
  </si>
  <si>
    <t>Phase 3 Title</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</si>
  <si>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</si>
  <si>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</si>
  <si>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</si>
  <si>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</si>
  <si>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</si>
  <si>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</si>
  <si>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</si>
  <si>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</si>
  <si>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</si>
  <si>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</si>
  <si>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</si>
  <si>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</si>
  <si>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</si>
  <si>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</si>
  <si>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</si>
  <si>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</si>
  <si>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</si>
  <si>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</si>
  <si>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</si>
  <si>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</si>
  <si>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</si>
  <si>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</si>
  <si>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</si>
  <si>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</si>
  <si>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</si>
  <si>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</si>
  <si>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</si>
  <si>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</si>
  <si>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</si>
  <si>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</si>
  <si>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</si>
  <si>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</si>
  <si>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Khảo sát thị trường</t>
  </si>
  <si>
    <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</si>
</sst>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3969AD"/>
      <color rgb="FF215881"/>
      <color rgb="FF42648A"/>
      <color rgb="FF969696"/>
      <color rgb="FFC0C0C0"/>
      <color rgb="FF427FC2"/>
      <color rgb="FF44678E"/>
      <color rgb="FF4A6F9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90" zoomScaleNormal="90" zoomScalePageLayoutView="70" workbookViewId="0">
      <pane ySplit="6" topLeftCell="A7" activePane="bottomLeft" state="frozen"/>
      <selection pane="bottomLeft" activeCell="D9" sqref="D9"/>
    </sheetView>
  </sheetViews>
  <sheetFormatPr defaultRowHeight="30" customHeight="1" x14ac:dyDescent="0.35"/>
  <cols>
    <col min="1" max="1" width="2.7265625" style="58" customWidth="1"/>
    <col min="2" max="2" width="19.81640625" customWidth="1"/>
    <col min="3" max="3" width="30.7265625" customWidth="1"/>
    <col min="4" max="4" width="10.7265625" customWidth="1"/>
    <col min="5" max="5" width="10.453125" style="5" customWidth="1"/>
    <col min="6" max="6" width="10.453125" customWidth="1"/>
    <col min="7" max="7" width="2.7265625" customWidth="1"/>
    <col min="8" max="8" width="6.1796875" hidden="1" customWidth="1"/>
    <col min="9" max="64" width="2.54296875" customWidth="1"/>
    <col min="69" max="70" width="10.26953125"/>
  </cols>
  <sheetData>
    <row r="1" spans="1:64" ht="30" customHeight="1" x14ac:dyDescent="0.65">
      <c r="A1" s="59" t="s">
        <v>42</v>
      </c>
      <c r="B1" s="63" t="s">
        <v>11</v>
      </c>
      <c r="C1" s="1"/>
      <c r="D1" s="2"/>
      <c r="E1" s="4"/>
      <c r="F1" s="47"/>
      <c r="H1" s="2"/>
      <c r="I1" s="14" t="s">
        <v>21</v>
      </c>
    </row>
    <row r="2" spans="1:64" ht="30" customHeight="1" x14ac:dyDescent="0.45">
      <c r="A2" s="58" t="s">
        <v>36</v>
      </c>
      <c r="B2" s="64" t="s">
        <v>32</v>
      </c>
      <c r="I2" s="61" t="s">
        <v>26</v>
      </c>
    </row>
    <row r="3" spans="1:64" ht="30" customHeight="1" x14ac:dyDescent="0.35">
      <c r="A3" s="58" t="s">
        <v>43</v>
      </c>
      <c r="B3" s="65" t="s">
        <v>33</v>
      </c>
      <c r="C3" s="89" t="s">
        <v>8</v>
      </c>
      <c r="D3" s="90"/>
      <c r="E3" s="88">
        <f ca="1">TODAY()</f>
        <v>44364</v>
      </c>
      <c r="F3" s="88"/>
    </row>
    <row r="4" spans="1:64" ht="30" customHeight="1" x14ac:dyDescent="0.35">
      <c r="A4" s="59" t="s">
        <v>44</v>
      </c>
      <c r="C4" s="89" t="s">
        <v>16</v>
      </c>
      <c r="D4" s="90"/>
      <c r="E4" s="7">
        <v>1</v>
      </c>
      <c r="I4" s="85">
        <f ca="1">I5</f>
        <v>44361</v>
      </c>
      <c r="J4" s="86"/>
      <c r="K4" s="86"/>
      <c r="L4" s="86"/>
      <c r="M4" s="86"/>
      <c r="N4" s="86"/>
      <c r="O4" s="87"/>
      <c r="P4" s="85">
        <f ca="1">P5</f>
        <v>44368</v>
      </c>
      <c r="Q4" s="86"/>
      <c r="R4" s="86"/>
      <c r="S4" s="86"/>
      <c r="T4" s="86"/>
      <c r="U4" s="86"/>
      <c r="V4" s="87"/>
      <c r="W4" s="85">
        <f ca="1">W5</f>
        <v>44375</v>
      </c>
      <c r="X4" s="86"/>
      <c r="Y4" s="86"/>
      <c r="Z4" s="86"/>
      <c r="AA4" s="86"/>
      <c r="AB4" s="86"/>
      <c r="AC4" s="87"/>
      <c r="AD4" s="85">
        <f ca="1">AD5</f>
        <v>44382</v>
      </c>
      <c r="AE4" s="86"/>
      <c r="AF4" s="86"/>
      <c r="AG4" s="86"/>
      <c r="AH4" s="86"/>
      <c r="AI4" s="86"/>
      <c r="AJ4" s="87"/>
      <c r="AK4" s="85">
        <f ca="1">AK5</f>
        <v>44389</v>
      </c>
      <c r="AL4" s="86"/>
      <c r="AM4" s="86"/>
      <c r="AN4" s="86"/>
      <c r="AO4" s="86"/>
      <c r="AP4" s="86"/>
      <c r="AQ4" s="87"/>
      <c r="AR4" s="85">
        <f ca="1">AR5</f>
        <v>44396</v>
      </c>
      <c r="AS4" s="86"/>
      <c r="AT4" s="86"/>
      <c r="AU4" s="86"/>
      <c r="AV4" s="86"/>
      <c r="AW4" s="86"/>
      <c r="AX4" s="87"/>
      <c r="AY4" s="85">
        <f ca="1">AY5</f>
        <v>44403</v>
      </c>
      <c r="AZ4" s="86"/>
      <c r="BA4" s="86"/>
      <c r="BB4" s="86"/>
      <c r="BC4" s="86"/>
      <c r="BD4" s="86"/>
      <c r="BE4" s="87"/>
      <c r="BF4" s="85">
        <f ca="1">BF5</f>
        <v>44410</v>
      </c>
      <c r="BG4" s="86"/>
      <c r="BH4" s="86"/>
      <c r="BI4" s="86"/>
      <c r="BJ4" s="86"/>
      <c r="BK4" s="86"/>
      <c r="BL4" s="87"/>
    </row>
    <row r="5" spans="1:64" ht="15" customHeight="1" x14ac:dyDescent="0.35">
      <c r="A5" s="59" t="s">
        <v>45</v>
      </c>
      <c r="B5" s="91"/>
      <c r="C5" s="91"/>
      <c r="D5" s="91"/>
      <c r="E5" s="91"/>
      <c r="F5" s="91"/>
      <c r="G5" s="91"/>
      <c r="I5" s="11">
        <f ca="1">Project_Start-WEEKDAY(Project_Start,1)+2+7*(Display_Week-1)</f>
        <v>44361</v>
      </c>
      <c r="J5" s="10">
        <f ca="1">I5+1</f>
        <v>44362</v>
      </c>
      <c r="K5" s="10">
        <f t="shared" ref="K5:AX5" ca="1" si="0">J5+1</f>
        <v>44363</v>
      </c>
      <c r="L5" s="10">
        <f t="shared" ca="1" si="0"/>
        <v>44364</v>
      </c>
      <c r="M5" s="10">
        <f t="shared" ca="1" si="0"/>
        <v>44365</v>
      </c>
      <c r="N5" s="10">
        <f t="shared" ca="1" si="0"/>
        <v>44366</v>
      </c>
      <c r="O5" s="12">
        <f t="shared" ca="1" si="0"/>
        <v>44367</v>
      </c>
      <c r="P5" s="11">
        <f ca="1">O5+1</f>
        <v>44368</v>
      </c>
      <c r="Q5" s="10">
        <f ca="1">P5+1</f>
        <v>44369</v>
      </c>
      <c r="R5" s="10">
        <f t="shared" ca="1" si="0"/>
        <v>44370</v>
      </c>
      <c r="S5" s="10">
        <f t="shared" ca="1" si="0"/>
        <v>44371</v>
      </c>
      <c r="T5" s="10">
        <f t="shared" ca="1" si="0"/>
        <v>44372</v>
      </c>
      <c r="U5" s="10">
        <f t="shared" ca="1" si="0"/>
        <v>44373</v>
      </c>
      <c r="V5" s="12">
        <f t="shared" ca="1" si="0"/>
        <v>44374</v>
      </c>
      <c r="W5" s="11">
        <f ca="1">V5+1</f>
        <v>44375</v>
      </c>
      <c r="X5" s="10">
        <f ca="1">W5+1</f>
        <v>44376</v>
      </c>
      <c r="Y5" s="10">
        <f t="shared" ca="1" si="0"/>
        <v>44377</v>
      </c>
      <c r="Z5" s="10">
        <f t="shared" ca="1" si="0"/>
        <v>44378</v>
      </c>
      <c r="AA5" s="10">
        <f t="shared" ca="1" si="0"/>
        <v>44379</v>
      </c>
      <c r="AB5" s="10">
        <f t="shared" ca="1" si="0"/>
        <v>44380</v>
      </c>
      <c r="AC5" s="12">
        <f t="shared" ca="1" si="0"/>
        <v>44381</v>
      </c>
      <c r="AD5" s="11">
        <f ca="1">AC5+1</f>
        <v>44382</v>
      </c>
      <c r="AE5" s="10">
        <f ca="1">AD5+1</f>
        <v>44383</v>
      </c>
      <c r="AF5" s="10">
        <f t="shared" ca="1" si="0"/>
        <v>44384</v>
      </c>
      <c r="AG5" s="10">
        <f t="shared" ca="1" si="0"/>
        <v>44385</v>
      </c>
      <c r="AH5" s="10">
        <f t="shared" ca="1" si="0"/>
        <v>44386</v>
      </c>
      <c r="AI5" s="10">
        <f t="shared" ca="1" si="0"/>
        <v>44387</v>
      </c>
      <c r="AJ5" s="12">
        <f t="shared" ca="1" si="0"/>
        <v>44388</v>
      </c>
      <c r="AK5" s="11">
        <f ca="1">AJ5+1</f>
        <v>44389</v>
      </c>
      <c r="AL5" s="10">
        <f ca="1">AK5+1</f>
        <v>44390</v>
      </c>
      <c r="AM5" s="10">
        <f t="shared" ca="1" si="0"/>
        <v>44391</v>
      </c>
      <c r="AN5" s="10">
        <f t="shared" ca="1" si="0"/>
        <v>44392</v>
      </c>
      <c r="AO5" s="10">
        <f t="shared" ca="1" si="0"/>
        <v>44393</v>
      </c>
      <c r="AP5" s="10">
        <f t="shared" ca="1" si="0"/>
        <v>44394</v>
      </c>
      <c r="AQ5" s="12">
        <f t="shared" ca="1" si="0"/>
        <v>44395</v>
      </c>
      <c r="AR5" s="11">
        <f ca="1">AQ5+1</f>
        <v>44396</v>
      </c>
      <c r="AS5" s="10">
        <f ca="1">AR5+1</f>
        <v>44397</v>
      </c>
      <c r="AT5" s="10">
        <f t="shared" ca="1" si="0"/>
        <v>44398</v>
      </c>
      <c r="AU5" s="10">
        <f t="shared" ca="1" si="0"/>
        <v>44399</v>
      </c>
      <c r="AV5" s="10">
        <f t="shared" ca="1" si="0"/>
        <v>44400</v>
      </c>
      <c r="AW5" s="10">
        <f t="shared" ca="1" si="0"/>
        <v>44401</v>
      </c>
      <c r="AX5" s="12">
        <f t="shared" ca="1" si="0"/>
        <v>44402</v>
      </c>
      <c r="AY5" s="11">
        <f ca="1">AX5+1</f>
        <v>44403</v>
      </c>
      <c r="AZ5" s="10">
        <f ca="1">AY5+1</f>
        <v>44404</v>
      </c>
      <c r="BA5" s="10">
        <f t="shared" ref="BA5:BE5" ca="1" si="1">AZ5+1</f>
        <v>44405</v>
      </c>
      <c r="BB5" s="10">
        <f t="shared" ca="1" si="1"/>
        <v>44406</v>
      </c>
      <c r="BC5" s="10">
        <f t="shared" ca="1" si="1"/>
        <v>44407</v>
      </c>
      <c r="BD5" s="10">
        <f t="shared" ca="1" si="1"/>
        <v>44408</v>
      </c>
      <c r="BE5" s="12">
        <f t="shared" ca="1" si="1"/>
        <v>44409</v>
      </c>
      <c r="BF5" s="11">
        <f ca="1">BE5+1</f>
        <v>44410</v>
      </c>
      <c r="BG5" s="10">
        <f ca="1">BF5+1</f>
        <v>44411</v>
      </c>
      <c r="BH5" s="10">
        <f t="shared" ref="BH5:BL5" ca="1" si="2">BG5+1</f>
        <v>44412</v>
      </c>
      <c r="BI5" s="10">
        <f t="shared" ca="1" si="2"/>
        <v>44413</v>
      </c>
      <c r="BJ5" s="10">
        <f t="shared" ca="1" si="2"/>
        <v>44414</v>
      </c>
      <c r="BK5" s="10">
        <f t="shared" ca="1" si="2"/>
        <v>44415</v>
      </c>
      <c r="BL5" s="12">
        <f t="shared" ca="1" si="2"/>
        <v>44416</v>
      </c>
    </row>
    <row r="6" spans="1:64" ht="30" customHeight="1" thickBot="1" x14ac:dyDescent="0.4">
      <c r="A6" s="59" t="s">
        <v>46</v>
      </c>
      <c r="B6" s="8" t="s">
        <v>17</v>
      </c>
      <c r="C6" s="9" t="s">
        <v>10</v>
      </c>
      <c r="D6" s="9" t="s">
        <v>9</v>
      </c>
      <c r="E6" s="9" t="s">
        <v>13</v>
      </c>
      <c r="F6" s="9" t="s">
        <v>14</v>
      </c>
      <c r="G6" s="9"/>
      <c r="H6" s="9" t="s">
        <v>15</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4">
      <c r="A7" s="58" t="s">
        <v>41</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4">
      <c r="A8" s="59" t="s">
        <v>47</v>
      </c>
      <c r="B8" s="18" t="s">
        <v>0</v>
      </c>
      <c r="C8" s="71"/>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4">
      <c r="A9" s="59" t="s">
        <v>48</v>
      </c>
      <c r="B9" s="80" t="s">
        <v>51</v>
      </c>
      <c r="C9" s="72" t="s">
        <v>52</v>
      </c>
      <c r="D9" s="22">
        <v>0.5</v>
      </c>
      <c r="E9" s="66">
        <f ca="1">Project_Start</f>
        <v>44364</v>
      </c>
      <c r="F9" s="66">
        <f ca="1">E9+3</f>
        <v>44367</v>
      </c>
      <c r="G9" s="17"/>
      <c r="H9" s="17">
        <f t="shared" ca="1" si="6"/>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4">
      <c r="A10" s="59" t="s">
        <v>49</v>
      </c>
      <c r="B10" s="80" t="s">
        <v>6</v>
      </c>
      <c r="C10" s="72"/>
      <c r="D10" s="22">
        <v>0.6</v>
      </c>
      <c r="E10" s="66">
        <f ca="1">F9</f>
        <v>44367</v>
      </c>
      <c r="F10" s="66">
        <f ca="1">E10+2</f>
        <v>44369</v>
      </c>
      <c r="G10" s="17"/>
      <c r="H10" s="17">
        <f t="shared" ca="1" si="6"/>
        <v>3</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4">
      <c r="A11" s="58"/>
      <c r="B11" s="80" t="s">
        <v>1</v>
      </c>
      <c r="C11" s="72"/>
      <c r="D11" s="22">
        <v>0.5</v>
      </c>
      <c r="E11" s="66">
        <f ca="1">F10</f>
        <v>44369</v>
      </c>
      <c r="F11" s="66">
        <f ca="1">E11+4</f>
        <v>44373</v>
      </c>
      <c r="G11" s="17"/>
      <c r="H11" s="17">
        <f t="shared" ca="1" si="6"/>
        <v>5</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4">
      <c r="A12" s="58"/>
      <c r="B12" s="80" t="s">
        <v>2</v>
      </c>
      <c r="C12" s="72"/>
      <c r="D12" s="22">
        <v>0.25</v>
      </c>
      <c r="E12" s="66">
        <f ca="1">F11</f>
        <v>44373</v>
      </c>
      <c r="F12" s="66">
        <f ca="1">E12+5</f>
        <v>44378</v>
      </c>
      <c r="G12" s="17"/>
      <c r="H12" s="17">
        <f t="shared" ca="1" si="6"/>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4">
      <c r="A13" s="58"/>
      <c r="B13" s="80" t="s">
        <v>3</v>
      </c>
      <c r="C13" s="72"/>
      <c r="D13" s="22"/>
      <c r="E13" s="66">
        <f ca="1">E10+1</f>
        <v>44368</v>
      </c>
      <c r="F13" s="66">
        <f ca="1">E13+2</f>
        <v>44370</v>
      </c>
      <c r="G13" s="17"/>
      <c r="H13" s="17">
        <f t="shared" ca="1" si="6"/>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4">
      <c r="A14" s="59" t="s">
        <v>50</v>
      </c>
      <c r="B14" s="23" t="s">
        <v>4</v>
      </c>
      <c r="C14" s="73"/>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4">
      <c r="A15" s="59"/>
      <c r="B15" s="81" t="s">
        <v>5</v>
      </c>
      <c r="C15" s="74"/>
      <c r="D15" s="27">
        <v>0.5</v>
      </c>
      <c r="E15" s="67">
        <f ca="1">E13+1</f>
        <v>44369</v>
      </c>
      <c r="F15" s="67">
        <f ca="1">E15+4</f>
        <v>44373</v>
      </c>
      <c r="G15" s="17"/>
      <c r="H15" s="17">
        <f t="shared" ca="1" si="6"/>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4">
      <c r="A16" s="58"/>
      <c r="B16" s="81" t="s">
        <v>6</v>
      </c>
      <c r="C16" s="74"/>
      <c r="D16" s="27">
        <v>0.5</v>
      </c>
      <c r="E16" s="67">
        <f ca="1">E15+2</f>
        <v>44371</v>
      </c>
      <c r="F16" s="67">
        <f ca="1">E16+5</f>
        <v>44376</v>
      </c>
      <c r="G16" s="17"/>
      <c r="H16" s="17">
        <f t="shared" ca="1" si="6"/>
        <v>6</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4">
      <c r="A17" s="58"/>
      <c r="B17" s="81" t="s">
        <v>1</v>
      </c>
      <c r="C17" s="74"/>
      <c r="D17" s="27"/>
      <c r="E17" s="67">
        <f ca="1">F16</f>
        <v>44376</v>
      </c>
      <c r="F17" s="67">
        <f ca="1">E17+3</f>
        <v>44379</v>
      </c>
      <c r="G17" s="17"/>
      <c r="H17" s="17">
        <f t="shared" ca="1" si="6"/>
        <v>4</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4">
      <c r="A18" s="58"/>
      <c r="B18" s="81" t="s">
        <v>2</v>
      </c>
      <c r="C18" s="74"/>
      <c r="D18" s="27"/>
      <c r="E18" s="67">
        <f ca="1">E17</f>
        <v>44376</v>
      </c>
      <c r="F18" s="67">
        <f ca="1">E18+2</f>
        <v>44378</v>
      </c>
      <c r="G18" s="17"/>
      <c r="H18" s="17">
        <f t="shared" ca="1" si="6"/>
        <v>3</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4">
      <c r="A19" s="58"/>
      <c r="B19" s="81" t="s">
        <v>3</v>
      </c>
      <c r="C19" s="74"/>
      <c r="D19" s="27"/>
      <c r="E19" s="67">
        <f ca="1">E18</f>
        <v>44376</v>
      </c>
      <c r="F19" s="67">
        <f ca="1">E19+3</f>
        <v>44379</v>
      </c>
      <c r="G19" s="17"/>
      <c r="H19" s="17">
        <f t="shared" ca="1" si="6"/>
        <v>4</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4">
      <c r="A20" s="58" t="s">
        <v>38</v>
      </c>
      <c r="B20" s="28" t="s">
        <v>18</v>
      </c>
      <c r="C20" s="75"/>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4">
      <c r="A21" s="58"/>
      <c r="B21" s="82" t="s">
        <v>5</v>
      </c>
      <c r="C21" s="76"/>
      <c r="D21" s="32"/>
      <c r="E21" s="68">
        <f ca="1">E9+15</f>
        <v>44379</v>
      </c>
      <c r="F21" s="68">
        <f ca="1">E21+5</f>
        <v>44384</v>
      </c>
      <c r="G21" s="17"/>
      <c r="H21" s="17">
        <f t="shared" ca="1" si="6"/>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4">
      <c r="A22" s="58"/>
      <c r="B22" s="82" t="s">
        <v>6</v>
      </c>
      <c r="C22" s="76"/>
      <c r="D22" s="32"/>
      <c r="E22" s="68">
        <f ca="1">F21+1</f>
        <v>44385</v>
      </c>
      <c r="F22" s="68">
        <f ca="1">E22+4</f>
        <v>44389</v>
      </c>
      <c r="G22" s="17"/>
      <c r="H22" s="17">
        <f t="shared" ca="1" si="6"/>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4">
      <c r="A23" s="58"/>
      <c r="B23" s="82" t="s">
        <v>1</v>
      </c>
      <c r="C23" s="76"/>
      <c r="D23" s="32"/>
      <c r="E23" s="68">
        <f ca="1">E22+5</f>
        <v>44390</v>
      </c>
      <c r="F23" s="68">
        <f ca="1">E23+5</f>
        <v>44395</v>
      </c>
      <c r="G23" s="17"/>
      <c r="H23" s="17">
        <f t="shared" ca="1" si="6"/>
        <v>6</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4">
      <c r="A24" s="58"/>
      <c r="B24" s="82" t="s">
        <v>2</v>
      </c>
      <c r="C24" s="76"/>
      <c r="D24" s="32"/>
      <c r="E24" s="68">
        <f ca="1">F23+1</f>
        <v>44396</v>
      </c>
      <c r="F24" s="68">
        <f ca="1">E24+4</f>
        <v>44400</v>
      </c>
      <c r="G24" s="17"/>
      <c r="H24" s="17">
        <f t="shared" ca="1" si="6"/>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4">
      <c r="A25" s="58"/>
      <c r="B25" s="82" t="s">
        <v>3</v>
      </c>
      <c r="C25" s="76"/>
      <c r="D25" s="32"/>
      <c r="E25" s="68">
        <f ca="1">E23</f>
        <v>44390</v>
      </c>
      <c r="F25" s="68">
        <f ca="1">E25+4</f>
        <v>44394</v>
      </c>
      <c r="G25" s="17"/>
      <c r="H25" s="17">
        <f t="shared" ca="1" si="6"/>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4">
      <c r="A26" s="58" t="s">
        <v>38</v>
      </c>
      <c r="B26" s="33" t="s">
        <v>30</v>
      </c>
      <c r="C26" s="77"/>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4">
      <c r="A27" s="58"/>
      <c r="B27" s="83" t="s">
        <v>5</v>
      </c>
      <c r="C27" s="78"/>
      <c r="D27" s="37"/>
      <c r="E27" s="69" t="s">
        <v>37</v>
      </c>
      <c r="F27" s="69" t="s">
        <v>37</v>
      </c>
      <c r="G27" s="17"/>
      <c r="H27" s="17" t="e">
        <f t="shared" si="6"/>
        <v>#VALUE!</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4">
      <c r="A28" s="58"/>
      <c r="B28" s="83" t="s">
        <v>6</v>
      </c>
      <c r="C28" s="78"/>
      <c r="D28" s="37"/>
      <c r="E28" s="69" t="s">
        <v>37</v>
      </c>
      <c r="F28" s="69" t="s">
        <v>37</v>
      </c>
      <c r="G28" s="17"/>
      <c r="H28" s="17" t="e">
        <f t="shared" si="6"/>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4">
      <c r="A29" s="58"/>
      <c r="B29" s="83" t="s">
        <v>1</v>
      </c>
      <c r="C29" s="78"/>
      <c r="D29" s="37"/>
      <c r="E29" s="69" t="s">
        <v>37</v>
      </c>
      <c r="F29" s="69" t="s">
        <v>37</v>
      </c>
      <c r="G29" s="17"/>
      <c r="H29" s="17" t="e">
        <f t="shared" si="6"/>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4">
      <c r="A30" s="58"/>
      <c r="B30" s="83" t="s">
        <v>2</v>
      </c>
      <c r="C30" s="78"/>
      <c r="D30" s="37"/>
      <c r="E30" s="69" t="s">
        <v>37</v>
      </c>
      <c r="F30" s="69" t="s">
        <v>37</v>
      </c>
      <c r="G30" s="17"/>
      <c r="H30" s="17" t="e">
        <f t="shared" si="6"/>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4">
      <c r="A31" s="58"/>
      <c r="B31" s="83" t="s">
        <v>3</v>
      </c>
      <c r="C31" s="78"/>
      <c r="D31" s="37"/>
      <c r="E31" s="69" t="s">
        <v>37</v>
      </c>
      <c r="F31" s="69" t="s">
        <v>37</v>
      </c>
      <c r="G31" s="17"/>
      <c r="H31" s="17" t="e">
        <f t="shared" si="6"/>
        <v>#VALUE!</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4">
      <c r="A32" s="58" t="s">
        <v>40</v>
      </c>
      <c r="B32" s="84"/>
      <c r="C32" s="79"/>
      <c r="D32" s="16"/>
      <c r="E32" s="70"/>
      <c r="F32" s="70"/>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4">
      <c r="A33" s="59" t="s">
        <v>39</v>
      </c>
      <c r="B33" s="38" t="s">
        <v>7</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35">
      <c r="G34" s="6"/>
    </row>
    <row r="35" spans="1:64" ht="30" customHeight="1" x14ac:dyDescent="0.35">
      <c r="C35" s="14"/>
      <c r="F35" s="60"/>
    </row>
    <row r="36" spans="1:64" ht="30" customHeight="1" x14ac:dyDescent="0.35">
      <c r="C36"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10" zoomScaleNormal="100" workbookViewId="0">
      <selection activeCell="A10" sqref="A10"/>
    </sheetView>
  </sheetViews>
  <sheetFormatPr defaultColWidth="9.1796875" defaultRowHeight="13" x14ac:dyDescent="0.3"/>
  <cols>
    <col min="1" max="1" width="87.1796875" style="48" customWidth="1"/>
    <col min="2" max="16384" width="9.1796875" style="2"/>
  </cols>
  <sheetData>
    <row r="1" spans="1:2" ht="46.5" customHeight="1" x14ac:dyDescent="0.3"/>
    <row r="2" spans="1:2" s="50" customFormat="1" ht="15.5" x14ac:dyDescent="0.35">
      <c r="A2" s="49" t="s">
        <v>21</v>
      </c>
      <c r="B2" s="49"/>
    </row>
    <row r="3" spans="1:2" s="54" customFormat="1" ht="27" customHeight="1" x14ac:dyDescent="0.35">
      <c r="A3" s="55" t="s">
        <v>26</v>
      </c>
      <c r="B3" s="55"/>
    </row>
    <row r="4" spans="1:2" s="51" customFormat="1" ht="26" x14ac:dyDescent="0.6">
      <c r="A4" s="52" t="s">
        <v>20</v>
      </c>
    </row>
    <row r="5" spans="1:2" ht="74.150000000000006" customHeight="1" x14ac:dyDescent="0.3">
      <c r="A5" s="53" t="s">
        <v>29</v>
      </c>
    </row>
    <row r="6" spans="1:2" ht="26.25" customHeight="1" x14ac:dyDescent="0.3">
      <c r="A6" s="52" t="s">
        <v>35</v>
      </c>
    </row>
    <row r="7" spans="1:2" s="48" customFormat="1" ht="205" customHeight="1" x14ac:dyDescent="0.35">
      <c r="A7" s="57" t="s">
        <v>34</v>
      </c>
    </row>
    <row r="8" spans="1:2" s="51" customFormat="1" ht="26" x14ac:dyDescent="0.6">
      <c r="A8" s="52" t="s">
        <v>22</v>
      </c>
    </row>
    <row r="9" spans="1:2" ht="58" x14ac:dyDescent="0.3">
      <c r="A9" s="53" t="s">
        <v>31</v>
      </c>
    </row>
    <row r="10" spans="1:2" s="48" customFormat="1" ht="28" customHeight="1" x14ac:dyDescent="0.35">
      <c r="A10" s="56" t="s">
        <v>28</v>
      </c>
    </row>
    <row r="11" spans="1:2" s="51" customFormat="1" ht="26" x14ac:dyDescent="0.6">
      <c r="A11" s="52" t="s">
        <v>19</v>
      </c>
    </row>
    <row r="12" spans="1:2" ht="29" x14ac:dyDescent="0.3">
      <c r="A12" s="53" t="s">
        <v>27</v>
      </c>
    </row>
    <row r="13" spans="1:2" s="48" customFormat="1" ht="28" customHeight="1" x14ac:dyDescent="0.35">
      <c r="A13" s="56" t="s">
        <v>12</v>
      </c>
    </row>
    <row r="14" spans="1:2" s="51" customFormat="1" ht="26" x14ac:dyDescent="0.6">
      <c r="A14" s="52" t="s">
        <v>23</v>
      </c>
    </row>
    <row r="15" spans="1:2" ht="75" customHeight="1" x14ac:dyDescent="0.3">
      <c r="A15" s="53" t="s">
        <v>24</v>
      </c>
    </row>
    <row r="16" spans="1:2" ht="72.5" x14ac:dyDescent="0.3">
      <c r="A16" s="53" t="s">
        <v>25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2021-06-17T03:44:25Z</dcterms:modified>
</cp:coreProperties>
</file>