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\DAY 2\LECTURE 2\"/>
    </mc:Choice>
  </mc:AlternateContent>
  <bookViews>
    <workbookView xWindow="-103" yWindow="-103" windowWidth="22149" windowHeight="13200" activeTab="3"/>
  </bookViews>
  <sheets>
    <sheet name="Vlookup" sheetId="1" r:id="rId1"/>
    <sheet name="Vlookup in another sheet" sheetId="4" r:id="rId2"/>
    <sheet name="vlookup assignment 1" sheetId="5" r:id="rId3"/>
    <sheet name="vlookup assignment 2" sheetId="6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G7" i="6" l="1"/>
  <c r="G6" i="6"/>
  <c r="G5" i="6"/>
  <c r="G4" i="6"/>
  <c r="G3" i="6"/>
  <c r="G2" i="6"/>
  <c r="B7" i="4"/>
  <c r="B6" i="4"/>
  <c r="B5" i="4"/>
  <c r="B4" i="4"/>
  <c r="B3" i="4"/>
  <c r="D20" i="1"/>
  <c r="H10" i="1" s="1"/>
  <c r="D19" i="1"/>
  <c r="D18" i="1"/>
  <c r="D17" i="1"/>
  <c r="D15" i="1"/>
  <c r="D16" i="1"/>
  <c r="B2" i="4"/>
  <c r="K5" i="1"/>
  <c r="K6" i="1"/>
  <c r="J7" i="1"/>
  <c r="K7" i="1" s="1"/>
  <c r="J10" i="1"/>
  <c r="K10" i="1" s="1"/>
  <c r="J9" i="1"/>
  <c r="K9" i="1" s="1"/>
  <c r="J8" i="1"/>
  <c r="K8" i="1" s="1"/>
  <c r="J6" i="1"/>
  <c r="J5" i="1"/>
  <c r="I10" i="1"/>
  <c r="I9" i="1"/>
  <c r="I8" i="1"/>
  <c r="I7" i="1"/>
  <c r="I6" i="1"/>
  <c r="I5" i="1"/>
  <c r="H5" i="1" l="1"/>
  <c r="H7" i="1"/>
  <c r="H6" i="1"/>
  <c r="H8" i="1"/>
  <c r="H9" i="1"/>
</calcChain>
</file>

<file path=xl/sharedStrings.xml><?xml version="1.0" encoding="utf-8"?>
<sst xmlns="http://schemas.openxmlformats.org/spreadsheetml/2006/main" count="63" uniqueCount="45">
  <si>
    <t>Order Sales Report</t>
  </si>
  <si>
    <t>OrderID</t>
  </si>
  <si>
    <t>OrderDate</t>
  </si>
  <si>
    <t>Product Category</t>
  </si>
  <si>
    <t>Product Name</t>
  </si>
  <si>
    <t>Sales</t>
  </si>
  <si>
    <t>Profit</t>
  </si>
  <si>
    <t>1002-BA</t>
  </si>
  <si>
    <t>Climbing</t>
  </si>
  <si>
    <t>Carabines</t>
  </si>
  <si>
    <t>1001-BA</t>
  </si>
  <si>
    <t>Golf</t>
  </si>
  <si>
    <t>Tees</t>
  </si>
  <si>
    <t>1300-CD</t>
  </si>
  <si>
    <t>Markers</t>
  </si>
  <si>
    <t>Ropes</t>
  </si>
  <si>
    <t>1400-DC</t>
  </si>
  <si>
    <t>Golf Bats</t>
  </si>
  <si>
    <t>1345-QS</t>
  </si>
  <si>
    <t>Harness</t>
  </si>
  <si>
    <t>1400-PL</t>
  </si>
  <si>
    <t>Ship Date</t>
  </si>
  <si>
    <t>Profit Raito</t>
  </si>
  <si>
    <t>Days to Ship</t>
  </si>
  <si>
    <t>Shipping KPIs</t>
  </si>
  <si>
    <t>Profit Percent</t>
  </si>
  <si>
    <t>orderid</t>
  </si>
  <si>
    <t>productname</t>
  </si>
  <si>
    <t>Tax Invoice</t>
  </si>
  <si>
    <t>Product Category:Furniture</t>
  </si>
  <si>
    <t>Product Category:Accessories</t>
  </si>
  <si>
    <t>Product Category:Mountaineering Equipment</t>
  </si>
  <si>
    <t>Low End</t>
  </si>
  <si>
    <t>High End</t>
  </si>
  <si>
    <t>Range Description</t>
  </si>
  <si>
    <t>Tax Deduction %</t>
  </si>
  <si>
    <t>Yearly Salary</t>
  </si>
  <si>
    <t>0-8699</t>
  </si>
  <si>
    <t>8700-25999</t>
  </si>
  <si>
    <t>26000-56999</t>
  </si>
  <si>
    <t>57000-85999</t>
  </si>
  <si>
    <t>93000-100000</t>
  </si>
  <si>
    <t>86999-92999</t>
  </si>
  <si>
    <t>Tax Bracket % (Using Absolute Value)</t>
  </si>
  <si>
    <t>Tax Bracket % (Using Hack Trick)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</si>
</sst>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theme="0"/>
      <name val="Arial Black"/>
      <family val="2"/>
    </font>
    <font>
      <b/>
      <sz val="12"/>
      <color rgb="FFFF00FF"/>
      <name val="Arial Black"/>
      <family val="2"/>
    </font>
    <font>
      <b/>
      <sz val="12"/>
      <color rgb="FFFFFF00"/>
      <name val="Arial Black"/>
      <family val="2"/>
    </font>
    <font>
      <b/>
      <sz val="12"/>
      <color theme="7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7" borderId="12" applyNumberFormat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</cellStyleXfs>
  <cellXfs count="40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3" fillId="2" borderId="1" xfId="1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4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9" fontId="4" fillId="5" borderId="1" xfId="1" applyFont="1" applyFill="1" applyBorder="1" applyAlignment="1">
      <alignment vertical="center"/>
    </xf>
    <xf numFmtId="10" fontId="4" fillId="5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0" borderId="1" xfId="0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0" fillId="4" borderId="0" xfId="0" applyFill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44" fontId="7" fillId="0" borderId="0" xfId="2" applyFont="1" applyAlignment="1">
      <alignment horizontal="center" vertical="center"/>
    </xf>
    <xf numFmtId="44" fontId="9" fillId="10" borderId="0" xfId="6" applyNumberFormat="1"/>
    <xf numFmtId="9" fontId="9" fillId="10" borderId="0" xfId="6" applyNumberFormat="1"/>
    <xf numFmtId="44" fontId="9" fillId="9" borderId="0" xfId="5" applyNumberFormat="1"/>
    <xf numFmtId="9" fontId="9" fillId="9" borderId="0" xfId="5" applyNumberFormat="1"/>
    <xf numFmtId="0" fontId="8" fillId="7" borderId="12" xfId="3"/>
    <xf numFmtId="0" fontId="9" fillId="8" borderId="12" xfId="4" applyBorder="1"/>
  </cellXfs>
  <cellStyles count="7">
    <cellStyle name="Accent3" xfId="4" builtinId="37"/>
    <cellStyle name="Accent4" xfId="5" builtinId="41"/>
    <cellStyle name="Accent5" xfId="6" builtinId="45"/>
    <cellStyle name="Check Cell" xfId="3" builtinId="23"/>
    <cellStyle name="Currency" xfId="2" builtinId="4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2" workbookViewId="0">
      <selection activeCell="A5" sqref="A5:A10"/>
    </sheetView>
  </sheetViews>
  <sheetFormatPr defaultRowHeight="18.899999999999999" x14ac:dyDescent="0.4"/>
  <cols>
    <col min="1" max="1" width="12.765625" style="16" bestFit="1" customWidth="1"/>
    <col min="2" max="3" width="16.4609375" style="2" bestFit="1" customWidth="1"/>
    <col min="4" max="4" width="25.84375" style="2" bestFit="1" customWidth="1"/>
    <col min="5" max="5" width="21.07421875" style="2" bestFit="1" customWidth="1"/>
    <col min="6" max="6" width="17.3828125" style="2" bestFit="1" customWidth="1"/>
    <col min="7" max="7" width="13" style="2" bestFit="1" customWidth="1"/>
    <col min="8" max="8" width="13" style="2" customWidth="1"/>
    <col min="9" max="9" width="17.15234375" style="17" bestFit="1" customWidth="1"/>
    <col min="10" max="10" width="18.69140625" style="2" bestFit="1" customWidth="1"/>
    <col min="11" max="11" width="20.61328125" style="2" bestFit="1" customWidth="1"/>
    <col min="12" max="16384" width="9.23046875" style="2"/>
  </cols>
  <sheetData>
    <row r="1" spans="1:11" s="1" customFormat="1" x14ac:dyDescent="0.4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4">
      <c r="A2" s="26"/>
      <c r="B2" s="27"/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4">
      <c r="A3" s="29"/>
      <c r="B3" s="30"/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4">
      <c r="A4" s="3" t="s">
        <v>1</v>
      </c>
      <c r="B4" s="4" t="s">
        <v>2</v>
      </c>
      <c r="C4" s="4" t="s">
        <v>21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25</v>
      </c>
      <c r="I4" s="6" t="s">
        <v>22</v>
      </c>
      <c r="J4" s="4" t="s">
        <v>23</v>
      </c>
      <c r="K4" s="4" t="s">
        <v>24</v>
      </c>
    </row>
    <row r="5" spans="1:11" x14ac:dyDescent="0.4">
      <c r="A5" s="7" t="s">
        <v>7</v>
      </c>
      <c r="B5" s="8">
        <v>43536</v>
      </c>
      <c r="C5" s="8">
        <v>43537</v>
      </c>
      <c r="D5" s="9" t="s">
        <v>8</v>
      </c>
      <c r="E5" s="9" t="s">
        <v>9</v>
      </c>
      <c r="F5" s="10">
        <v>1200</v>
      </c>
      <c r="G5" s="10">
        <v>340</v>
      </c>
      <c r="H5" s="11" t="e">
        <f>G5/$D$20</f>
        <v>#VALUE!</v>
      </c>
      <c r="I5" s="12">
        <f>(G5/F5)</f>
        <v>0.28333333333333333</v>
      </c>
      <c r="J5" s="9">
        <f>_xlfn.DAYS(C5,B5)</f>
        <v>1</v>
      </c>
      <c r="K5" s="18" t="str">
        <f>IF(J5&gt;3,"DELAYED","ON TIME")</f>
        <v>ON TIME</v>
      </c>
    </row>
    <row r="6" spans="1:11" x14ac:dyDescent="0.4">
      <c r="A6" s="7" t="s">
        <v>10</v>
      </c>
      <c r="B6" s="8">
        <v>43555</v>
      </c>
      <c r="C6" s="8">
        <v>43559</v>
      </c>
      <c r="D6" s="9" t="s">
        <v>11</v>
      </c>
      <c r="E6" s="9" t="s">
        <v>12</v>
      </c>
      <c r="F6" s="10">
        <v>1000</v>
      </c>
      <c r="G6" s="10">
        <v>400</v>
      </c>
      <c r="H6" s="11" t="e">
        <f t="shared" ref="H6:H10" si="0">G6/$D$20</f>
        <v>#VALUE!</v>
      </c>
      <c r="I6" s="12">
        <f t="shared" ref="I6:I10" si="1">(G6/F6)</f>
        <v>0.4</v>
      </c>
      <c r="J6" s="9">
        <f t="shared" ref="J6:J10" si="2">_xlfn.DAYS(C6,B6)</f>
        <v>4</v>
      </c>
      <c r="K6" s="13" t="str">
        <f t="shared" ref="K6:K10" si="3">IF(J6&gt;3,"DELAYED","ON TIME")</f>
        <v>DELAYED</v>
      </c>
    </row>
    <row r="7" spans="1:11" x14ac:dyDescent="0.4">
      <c r="A7" s="7" t="s">
        <v>13</v>
      </c>
      <c r="B7" s="8">
        <v>43862</v>
      </c>
      <c r="C7" s="8">
        <v>43876</v>
      </c>
      <c r="D7" s="9" t="s">
        <v>11</v>
      </c>
      <c r="E7" s="9" t="s">
        <v>14</v>
      </c>
      <c r="F7" s="10">
        <v>1000</v>
      </c>
      <c r="G7" s="10">
        <v>300</v>
      </c>
      <c r="H7" s="11" t="e">
        <f t="shared" si="0"/>
        <v>#VALUE!</v>
      </c>
      <c r="I7" s="12">
        <f t="shared" si="1"/>
        <v>0.3</v>
      </c>
      <c r="J7" s="14">
        <f>_xlfn.DAYS(C7,B7)</f>
        <v>14</v>
      </c>
      <c r="K7" s="13" t="str">
        <f t="shared" si="3"/>
        <v>DELAYED</v>
      </c>
    </row>
    <row r="8" spans="1:11" x14ac:dyDescent="0.4">
      <c r="A8" s="7" t="s">
        <v>16</v>
      </c>
      <c r="B8" s="8">
        <v>43963</v>
      </c>
      <c r="C8" s="8">
        <v>43963</v>
      </c>
      <c r="D8" s="9" t="s">
        <v>8</v>
      </c>
      <c r="E8" s="9" t="s">
        <v>15</v>
      </c>
      <c r="F8" s="10">
        <v>1500.65</v>
      </c>
      <c r="G8" s="15">
        <v>50</v>
      </c>
      <c r="H8" s="11" t="e">
        <f t="shared" si="0"/>
        <v>#VALUE!</v>
      </c>
      <c r="I8" s="12">
        <f t="shared" si="1"/>
        <v>3.3318895145436976E-2</v>
      </c>
      <c r="J8" s="9">
        <f t="shared" si="2"/>
        <v>0</v>
      </c>
      <c r="K8" s="18" t="str">
        <f t="shared" si="3"/>
        <v>ON TIME</v>
      </c>
    </row>
    <row r="9" spans="1:11" x14ac:dyDescent="0.4">
      <c r="A9" s="7" t="s">
        <v>20</v>
      </c>
      <c r="B9" s="8">
        <v>44152</v>
      </c>
      <c r="C9" s="8">
        <v>44155</v>
      </c>
      <c r="D9" s="9" t="s">
        <v>11</v>
      </c>
      <c r="E9" s="9" t="s">
        <v>17</v>
      </c>
      <c r="F9" s="15">
        <v>23000.5</v>
      </c>
      <c r="G9" s="15">
        <v>46</v>
      </c>
      <c r="H9" s="11" t="e">
        <f t="shared" si="0"/>
        <v>#VALUE!</v>
      </c>
      <c r="I9" s="12">
        <f t="shared" si="1"/>
        <v>1.9999565226842893E-3</v>
      </c>
      <c r="J9" s="9">
        <f t="shared" si="2"/>
        <v>3</v>
      </c>
      <c r="K9" s="18" t="str">
        <f t="shared" si="3"/>
        <v>ON TIME</v>
      </c>
    </row>
    <row r="10" spans="1:11" x14ac:dyDescent="0.4">
      <c r="A10" s="7" t="s">
        <v>18</v>
      </c>
      <c r="B10" s="8">
        <v>44258</v>
      </c>
      <c r="C10" s="8">
        <v>44275</v>
      </c>
      <c r="D10" s="9" t="s">
        <v>8</v>
      </c>
      <c r="E10" s="9" t="s">
        <v>19</v>
      </c>
      <c r="F10" s="15">
        <v>3400</v>
      </c>
      <c r="G10" s="15">
        <v>90</v>
      </c>
      <c r="H10" s="11" t="e">
        <f t="shared" si="0"/>
        <v>#VALUE!</v>
      </c>
      <c r="I10" s="12">
        <f t="shared" si="1"/>
        <v>2.6470588235294117E-2</v>
      </c>
      <c r="J10" s="14">
        <f t="shared" si="2"/>
        <v>17</v>
      </c>
      <c r="K10" s="13" t="str">
        <f t="shared" si="3"/>
        <v>DELAYED</v>
      </c>
    </row>
    <row r="14" spans="1:11" x14ac:dyDescent="0.4">
      <c r="A14" s="19"/>
      <c r="B14" s="19"/>
      <c r="C14" s="19" t="s">
        <v>26</v>
      </c>
      <c r="D14" s="19" t="s">
        <v>27</v>
      </c>
      <c r="E14" s="19"/>
      <c r="F14" s="19"/>
      <c r="G14" s="19"/>
      <c r="H14" s="19"/>
      <c r="I14" s="19"/>
      <c r="J14" s="19"/>
      <c r="K14" s="19"/>
    </row>
    <row r="15" spans="1:11" x14ac:dyDescent="0.4">
      <c r="A15" s="19"/>
      <c r="B15" s="19"/>
      <c r="C15" s="7" t="s">
        <v>7</v>
      </c>
      <c r="D15" s="19" t="str">
        <f t="shared" ref="D15" si="4">VLOOKUP(C15,$A$4:$K$10,5,FALSE)</f>
        <v>Carabines</v>
      </c>
      <c r="E15" s="19"/>
      <c r="F15" s="19"/>
      <c r="G15" s="19"/>
      <c r="H15" s="19"/>
      <c r="I15" s="19"/>
      <c r="J15" s="19"/>
      <c r="K15" s="19"/>
    </row>
    <row r="16" spans="1:11" x14ac:dyDescent="0.4">
      <c r="A16" s="19"/>
      <c r="B16" s="19"/>
      <c r="C16" s="7" t="s">
        <v>10</v>
      </c>
      <c r="D16" s="19" t="str">
        <f>VLOOKUP(C16,$A$4:$K$10,5,FALSE)</f>
        <v>Tees</v>
      </c>
      <c r="E16" s="19"/>
      <c r="F16" s="19"/>
      <c r="G16" s="19"/>
      <c r="H16" s="19"/>
      <c r="I16" s="19"/>
      <c r="J16" s="19"/>
      <c r="K16" s="19"/>
    </row>
    <row r="17" spans="1:11" x14ac:dyDescent="0.4">
      <c r="A17" s="19"/>
      <c r="B17" s="19"/>
      <c r="C17" s="7" t="s">
        <v>13</v>
      </c>
      <c r="D17" s="19" t="str">
        <f t="shared" ref="D17:D20" si="5">VLOOKUP(C17,$A$4:$K$10,5,FALSE)</f>
        <v>Markers</v>
      </c>
      <c r="E17" s="19"/>
      <c r="F17" s="19"/>
      <c r="G17" s="19"/>
      <c r="H17" s="19"/>
      <c r="I17" s="19"/>
      <c r="J17" s="19"/>
      <c r="K17" s="19"/>
    </row>
    <row r="18" spans="1:11" x14ac:dyDescent="0.4">
      <c r="A18" s="19"/>
      <c r="B18" s="19"/>
      <c r="C18" s="7" t="s">
        <v>16</v>
      </c>
      <c r="D18" s="19" t="str">
        <f t="shared" si="5"/>
        <v>Ropes</v>
      </c>
      <c r="E18" s="19"/>
      <c r="F18" s="19"/>
      <c r="G18" s="19"/>
      <c r="H18" s="19"/>
      <c r="I18" s="19"/>
      <c r="J18" s="19"/>
      <c r="K18" s="19"/>
    </row>
    <row r="19" spans="1:11" x14ac:dyDescent="0.4">
      <c r="A19" s="19"/>
      <c r="B19" s="19"/>
      <c r="C19" s="7" t="s">
        <v>20</v>
      </c>
      <c r="D19" s="19" t="str">
        <f t="shared" si="5"/>
        <v>Golf Bats</v>
      </c>
      <c r="E19" s="19"/>
      <c r="F19" s="19"/>
      <c r="G19" s="19"/>
      <c r="H19" s="19"/>
      <c r="I19" s="19"/>
      <c r="J19" s="19"/>
      <c r="K19" s="19"/>
    </row>
    <row r="20" spans="1:11" x14ac:dyDescent="0.4">
      <c r="A20" s="19"/>
      <c r="B20" s="19"/>
      <c r="C20" s="7" t="s">
        <v>18</v>
      </c>
      <c r="D20" s="19" t="str">
        <f t="shared" si="5"/>
        <v>Harness</v>
      </c>
      <c r="E20" s="19"/>
      <c r="F20" s="19"/>
      <c r="G20" s="19"/>
      <c r="H20" s="19"/>
      <c r="I20" s="19"/>
      <c r="J20" s="19"/>
      <c r="K20" s="19"/>
    </row>
  </sheetData>
  <mergeCells count="1">
    <mergeCell ref="A1:K3"/>
  </mergeCells>
  <conditionalFormatting sqref="J5:J10">
    <cfRule type="cellIs" dxfId="6" priority="4" operator="greaterThan">
      <formula>5</formula>
    </cfRule>
    <cfRule type="cellIs" dxfId="5" priority="7" operator="greaterThan">
      <formula>5</formula>
    </cfRule>
  </conditionalFormatting>
  <conditionalFormatting sqref="F5:F10">
    <cfRule type="cellIs" dxfId="4" priority="6" operator="greaterThan">
      <formula>2000</formula>
    </cfRule>
  </conditionalFormatting>
  <conditionalFormatting sqref="G5:G10">
    <cfRule type="cellIs" dxfId="3" priority="5" operator="lessThan">
      <formula>100</formula>
    </cfRule>
  </conditionalFormatting>
  <conditionalFormatting sqref="K5:K10">
    <cfRule type="containsText" dxfId="2" priority="1" operator="containsText" text="ON TIME">
      <formula>NOT(ISERROR(SEARCH("ON TIME",K5)))</formula>
    </cfRule>
    <cfRule type="containsText" dxfId="1" priority="2" operator="containsText" text="ON">
      <formula>NOT(ISERROR(SEARCH("ON",K5)))</formula>
    </cfRule>
    <cfRule type="containsText" dxfId="0" priority="3" operator="containsText" text="DELAYED">
      <formula>NOT(ISERROR(SEARCH("DELAYED",K5)))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4.6" x14ac:dyDescent="0.4"/>
  <cols>
    <col min="1" max="1" width="10.07421875" bestFit="1" customWidth="1"/>
    <col min="2" max="2" width="17.921875" bestFit="1" customWidth="1"/>
  </cols>
  <sheetData>
    <row r="1" spans="1:2" ht="18.899999999999999" x14ac:dyDescent="0.4">
      <c r="A1" s="3" t="s">
        <v>1</v>
      </c>
      <c r="B1" s="4" t="s">
        <v>4</v>
      </c>
    </row>
    <row r="2" spans="1:2" ht="18.899999999999999" x14ac:dyDescent="0.4">
      <c r="A2" s="7" t="s">
        <v>7</v>
      </c>
      <c r="B2" t="str">
        <f>VLOOKUP(A2,Vlookup!A4:K10,4,FALSE)</f>
        <v>Climbing</v>
      </c>
    </row>
    <row r="3" spans="1:2" ht="18.899999999999999" x14ac:dyDescent="0.4">
      <c r="A3" s="7" t="s">
        <v>10</v>
      </c>
      <c r="B3" t="str">
        <f>VLOOKUP(A3,Vlookup!A5:K11,4,FALSE)</f>
        <v>Golf</v>
      </c>
    </row>
    <row r="4" spans="1:2" ht="18.899999999999999" x14ac:dyDescent="0.4">
      <c r="A4" s="7" t="s">
        <v>13</v>
      </c>
      <c r="B4" t="str">
        <f>VLOOKUP(A4,Vlookup!A6:K12,4,FALSE)</f>
        <v>Golf</v>
      </c>
    </row>
    <row r="5" spans="1:2" ht="18.899999999999999" x14ac:dyDescent="0.4">
      <c r="A5" s="7" t="s">
        <v>16</v>
      </c>
      <c r="B5" t="str">
        <f>VLOOKUP(A5,Vlookup!A7:K13,4,FALSE)</f>
        <v>Climbing</v>
      </c>
    </row>
    <row r="6" spans="1:2" ht="18.899999999999999" x14ac:dyDescent="0.4">
      <c r="A6" s="7" t="s">
        <v>20</v>
      </c>
      <c r="B6" t="str">
        <f>VLOOKUP(A6,Vlookup!A8:K14,4,FALSE)</f>
        <v>Golf</v>
      </c>
    </row>
    <row r="7" spans="1:2" ht="18.899999999999999" x14ac:dyDescent="0.4">
      <c r="A7" s="7" t="s">
        <v>18</v>
      </c>
      <c r="B7" t="str">
        <f>VLOOKUP(A7,Vlookup!A9:K15,4,FALSE)</f>
        <v>Climbing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:E6"/>
    </sheetView>
  </sheetViews>
  <sheetFormatPr defaultRowHeight="14.6" x14ac:dyDescent="0.4"/>
  <cols>
    <col min="1" max="1" width="38.921875" style="20" bestFit="1" customWidth="1"/>
    <col min="2" max="2" width="6.84375" style="20" bestFit="1" customWidth="1"/>
    <col min="3" max="3" width="9.23046875" style="20"/>
    <col min="4" max="4" width="9.23046875" style="21"/>
    <col min="5" max="16384" width="9.23046875" style="20"/>
  </cols>
  <sheetData>
    <row r="1" spans="1:5" x14ac:dyDescent="0.4">
      <c r="A1" s="32" t="s">
        <v>28</v>
      </c>
      <c r="B1" s="32"/>
      <c r="C1" s="32"/>
      <c r="D1" s="32"/>
      <c r="E1" s="32"/>
    </row>
    <row r="2" spans="1:5" x14ac:dyDescent="0.4">
      <c r="A2" s="32"/>
      <c r="B2" s="32"/>
      <c r="C2" s="32"/>
      <c r="D2" s="32"/>
      <c r="E2" s="32"/>
    </row>
    <row r="3" spans="1:5" x14ac:dyDescent="0.4">
      <c r="A3" s="32"/>
      <c r="B3" s="32"/>
      <c r="C3" s="32"/>
      <c r="D3" s="32"/>
      <c r="E3" s="32"/>
    </row>
    <row r="4" spans="1:5" x14ac:dyDescent="0.4">
      <c r="A4" s="20" t="s">
        <v>29</v>
      </c>
      <c r="B4" s="33">
        <v>560000</v>
      </c>
      <c r="C4" s="33"/>
      <c r="D4" s="33"/>
      <c r="E4" s="33"/>
    </row>
    <row r="5" spans="1:5" x14ac:dyDescent="0.4">
      <c r="A5" s="20" t="s">
        <v>30</v>
      </c>
      <c r="B5" s="33">
        <v>456700</v>
      </c>
      <c r="C5" s="33"/>
      <c r="D5" s="33"/>
      <c r="E5" s="33"/>
    </row>
    <row r="6" spans="1:5" x14ac:dyDescent="0.4">
      <c r="A6" s="20" t="s">
        <v>31</v>
      </c>
      <c r="B6" s="33">
        <v>350000</v>
      </c>
      <c r="C6" s="33"/>
      <c r="D6" s="33"/>
      <c r="E6" s="33"/>
    </row>
  </sheetData>
  <mergeCells count="4">
    <mergeCell ref="A1:E3"/>
    <mergeCell ref="B4:E4"/>
    <mergeCell ref="B5:E5"/>
    <mergeCell ref="B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4" sqref="C4"/>
    </sheetView>
  </sheetViews>
  <sheetFormatPr defaultRowHeight="14.6" x14ac:dyDescent="0.4"/>
  <cols>
    <col min="1" max="1" width="11.23046875" bestFit="1" customWidth="1"/>
    <col min="2" max="2" width="12.69140625" bestFit="1" customWidth="1"/>
    <col min="3" max="3" width="15.765625" bestFit="1" customWidth="1"/>
    <col min="4" max="4" width="14.61328125" bestFit="1" customWidth="1"/>
    <col min="6" max="6" width="11.23046875" bestFit="1" customWidth="1"/>
    <col min="7" max="7" width="31.61328125" bestFit="1" customWidth="1"/>
    <col min="8" max="8" width="27.4609375" bestFit="1" customWidth="1"/>
  </cols>
  <sheetData>
    <row r="1" spans="1:8" ht="15.45" thickTop="1" thickBot="1" x14ac:dyDescent="0.45">
      <c r="A1" s="22" t="s">
        <v>32</v>
      </c>
      <c r="B1" s="22" t="s">
        <v>33</v>
      </c>
      <c r="C1" s="22" t="s">
        <v>34</v>
      </c>
      <c r="D1" s="22" t="s">
        <v>35</v>
      </c>
      <c r="E1" s="39"/>
      <c r="F1" s="22" t="s">
        <v>36</v>
      </c>
      <c r="G1" s="22" t="s">
        <v>43</v>
      </c>
      <c r="H1" s="22" t="s">
        <v>44</v>
      </c>
    </row>
    <row r="2" spans="1:8" ht="15.45" thickTop="1" thickBot="1" x14ac:dyDescent="0.45">
      <c r="A2" s="34">
        <v>0</v>
      </c>
      <c r="B2" s="34">
        <v>8699</v>
      </c>
      <c r="C2" s="34" t="s">
        <v>37</v>
      </c>
      <c r="D2" s="35">
        <v>0.1</v>
      </c>
      <c r="E2" s="38"/>
      <c r="F2" s="34">
        <v>55000</v>
      </c>
      <c r="G2" s="35">
        <f>VLOOKUP(F2,$A$1:$F$7,4,1)</f>
        <v>0.25</v>
      </c>
      <c r="H2" s="35">
        <f>VLOOKUP(F2,$A:$F,4,1)</f>
        <v>0.25</v>
      </c>
    </row>
    <row r="3" spans="1:8" ht="15.45" thickTop="1" thickBot="1" x14ac:dyDescent="0.45">
      <c r="A3" s="36">
        <v>8700</v>
      </c>
      <c r="B3" s="36">
        <v>25999</v>
      </c>
      <c r="C3" s="36" t="s">
        <v>38</v>
      </c>
      <c r="D3" s="37">
        <v>0.2</v>
      </c>
      <c r="E3" s="38"/>
      <c r="F3" s="36">
        <v>43000</v>
      </c>
      <c r="G3" s="37">
        <f>VLOOKUP(F3,$A$1:$F$7,4,1)</f>
        <v>0.25</v>
      </c>
      <c r="H3" s="37">
        <f>VLOOKUP(F3,$A:$F,4,1)</f>
        <v>0.25</v>
      </c>
    </row>
    <row r="4" spans="1:8" ht="15.45" thickTop="1" thickBot="1" x14ac:dyDescent="0.45">
      <c r="A4" s="34">
        <v>26000</v>
      </c>
      <c r="B4" s="34">
        <v>56999</v>
      </c>
      <c r="C4" s="34" t="s">
        <v>39</v>
      </c>
      <c r="D4" s="35">
        <v>0.25</v>
      </c>
      <c r="E4" s="38"/>
      <c r="F4" s="34">
        <v>12000</v>
      </c>
      <c r="G4" s="35">
        <f>VLOOKUP(F4,$A$1:$F$7,4,1)</f>
        <v>0.2</v>
      </c>
      <c r="H4" s="35">
        <f>VLOOKUP(F4,$A:$F,4,1)</f>
        <v>0.2</v>
      </c>
    </row>
    <row r="5" spans="1:8" ht="15.45" thickTop="1" thickBot="1" x14ac:dyDescent="0.45">
      <c r="A5" s="36">
        <v>57000</v>
      </c>
      <c r="B5" s="36">
        <v>85999</v>
      </c>
      <c r="C5" s="36" t="s">
        <v>40</v>
      </c>
      <c r="D5" s="37">
        <v>0.3</v>
      </c>
      <c r="E5" s="38"/>
      <c r="F5" s="36">
        <v>72500</v>
      </c>
      <c r="G5" s="37">
        <f>VLOOKUP(F5,$A$1:$F$7,4,1)</f>
        <v>0.3</v>
      </c>
      <c r="H5" s="37">
        <f>VLOOKUP(F5,$A:$F,4,1)</f>
        <v>0.3</v>
      </c>
    </row>
    <row r="6" spans="1:8" ht="15.45" thickTop="1" thickBot="1" x14ac:dyDescent="0.45">
      <c r="A6" s="34">
        <v>86000</v>
      </c>
      <c r="B6" s="34">
        <v>929999</v>
      </c>
      <c r="C6" s="34" t="s">
        <v>42</v>
      </c>
      <c r="D6" s="35">
        <v>0.35</v>
      </c>
      <c r="E6" s="38"/>
      <c r="F6" s="34">
        <v>10500</v>
      </c>
      <c r="G6" s="35">
        <f>VLOOKUP(F6,$A$1:$F$7,4,1)</f>
        <v>0.2</v>
      </c>
      <c r="H6" s="35">
        <f>VLOOKUP(F6,$A:$F,4,1)</f>
        <v>0.2</v>
      </c>
    </row>
    <row r="7" spans="1:8" ht="15.45" thickTop="1" thickBot="1" x14ac:dyDescent="0.45">
      <c r="A7" s="36">
        <v>93000</v>
      </c>
      <c r="B7" s="36">
        <v>100000</v>
      </c>
      <c r="C7" s="36" t="s">
        <v>41</v>
      </c>
      <c r="D7" s="37">
        <v>0.5</v>
      </c>
      <c r="E7" s="38"/>
      <c r="F7" s="36">
        <v>93000</v>
      </c>
      <c r="G7" s="37">
        <f>VLOOKUP(F7,$A$1:$F$7,4,1)</f>
        <v>0.5</v>
      </c>
      <c r="H7" s="37">
        <f>VLOOKUP(F7,$A:$F,4,1)</f>
        <v>0.5</v>
      </c>
    </row>
    <row r="8" spans="1:8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 in another sheet</vt:lpstr>
      <vt:lpstr>vlookup assignment 1</vt:lpstr>
      <vt:lpstr>vlookup assignment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Rahuldhanola</dc:creator>
  <cp:lastModifiedBy>Rahuldhanola</cp:lastModifiedBy>
  <dcterms:created xsi:type="dcterms:W3CDTF">2022-11-02T08:33:30Z</dcterms:created>
  <dcterms:modified xsi:type="dcterms:W3CDTF">2022-11-03T12:06:34Z</dcterms:modified>
</cp:coreProperties>
</file>