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WDA\Documents\"/>
    </mc:Choice>
  </mc:AlternateContent>
  <xr:revisionPtr revIDLastSave="0" documentId="13_ncr:1_{EB535CCA-E00D-4ABE-A2C6-7DC4244B0163}" xr6:coauthVersionLast="46" xr6:coauthVersionMax="46" xr10:uidLastSave="{00000000-0000-0000-0000-000000000000}"/>
  <bookViews>
    <workbookView xWindow="4410" yWindow="4080" windowWidth="15375" windowHeight="7875" xr2:uid="{EC870D63-D198-42FC-A0F4-80AB47DB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G4" i="1"/>
  <c r="G5" i="1"/>
  <c r="G6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3" i="1"/>
  <c r="H3" i="1" s="1"/>
  <c r="N5" i="1" l="1"/>
  <c r="M5" i="1"/>
  <c r="I7" i="1" a="1"/>
  <c r="I7" i="1" s="1"/>
  <c r="I11" i="1" a="1"/>
  <c r="I11" i="1" s="1"/>
  <c r="I5" i="1" a="1"/>
  <c r="I5" i="1" s="1"/>
  <c r="I9" i="1" a="1"/>
  <c r="I9" i="1" s="1"/>
  <c r="I12" i="1" a="1"/>
  <c r="I12" i="1" s="1"/>
  <c r="I10" i="1" a="1"/>
  <c r="I10" i="1" s="1"/>
  <c r="I8" i="1" a="1"/>
  <c r="I8" i="1" s="1"/>
  <c r="I6" i="1" a="1"/>
  <c r="I6" i="1" s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<sst xmlns="http://schemas.openxmlformats.org/spreadsheetml/2006/main" count="23" uniqueCount="19">
  <si>
    <t>Name</t>
  </si>
  <si>
    <t>Id</t>
  </si>
  <si>
    <t>DOB</t>
  </si>
  <si>
    <t>Age</t>
  </si>
  <si>
    <t>sale no</t>
  </si>
  <si>
    <t>sale amount</t>
  </si>
  <si>
    <t>Apple</t>
  </si>
  <si>
    <t>Ball</t>
  </si>
  <si>
    <t>Cat</t>
  </si>
  <si>
    <t>Dog</t>
  </si>
  <si>
    <t>Elephant</t>
  </si>
  <si>
    <t>Fox</t>
  </si>
  <si>
    <t>Crow</t>
  </si>
  <si>
    <t>cow</t>
  </si>
  <si>
    <t>Bunny</t>
  </si>
  <si>
    <t>Bat</t>
  </si>
  <si>
    <t>Increment</t>
  </si>
  <si>
    <t>maturity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</si>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</sst>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B0EE-A205-4B2D-B9E6-872A5D2DE979}">
  <dimension ref="A2:N12"/>
  <sheetViews>
    <sheetView tabSelected="1" workbookViewId="0">
      <selection activeCell="M4" sqref="M4"/>
    </sheetView>
  </sheetViews>
  <sheetFormatPr defaultRowHeight="15" x14ac:dyDescent="0.25"/>
  <cols>
    <col min="3" max="3" width="14" customWidth="1"/>
    <col min="8" max="8" width="10.7109375" customWidth="1"/>
    <col min="9" max="9" width="11.28515625" customWidth="1"/>
    <col min="13" max="13" width="16.5703125" customWidth="1"/>
    <col min="14" max="14" width="14.42578125" customWidth="1"/>
  </cols>
  <sheetData>
    <row r="2" spans="1:1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16</v>
      </c>
      <c r="I2" t="s">
        <v>17</v>
      </c>
    </row>
    <row r="3" spans="1:14" x14ac:dyDescent="0.25">
      <c r="A3">
        <v>1</v>
      </c>
      <c r="B3" t="s">
        <v>6</v>
      </c>
      <c r="C3" s="1">
        <v>33092</v>
      </c>
      <c r="D3">
        <f ca="1">DATEDIF(C3,TODAY(),"Y")</f>
        <v>31</v>
      </c>
      <c r="E3">
        <v>56</v>
      </c>
      <c r="F3">
        <f>1500*E3</f>
        <v>84000</v>
      </c>
      <c r="G3">
        <f>1500*E3</f>
        <v>84000</v>
      </c>
      <c r="H3">
        <f ca="1">IFERROR(IF(AND(D3&gt;=50,D3&lt;=58,G3&gt;100000),0.1*G3,IF(AND(D3&gt;=50,D3&lt;=58,G3&gt;50000),0.3*G3,IF(AND(D3&gt;=40,D3&lt;=50,G3&gt;100000),0.1*G3,IF(AND(D3&gt;=30,D3&lt;=40,G3&gt;100000),0.1*G3,IF(AND(D3&gt;=30,D3&lt;=40,G3&gt;50000),0.3*G3,IF(AND(D3&gt;=25,D3&lt;=30,G3&gt;500000),0.1*G3,IF(AND(D3&gt;=25,D3&lt;=30,G3&gt;30000),0.3*G3," ")))))))," ")</f>
        <v>25200</v>
      </c>
      <c r="I3" t="str" cm="1">
        <f t="array" aca="1" ref="I3" ca="1">_xlfn.IFS(AND(D3&gt;=21,D3&lt;=40),"YOUNG",AND(D3&gt;=45,D3&lt;=60),"Middle-Age",D3&gt;60,"Old age")</f>
        <v>YOUNG</v>
      </c>
    </row>
    <row r="4" spans="1:14" x14ac:dyDescent="0.25">
      <c r="A4">
        <v>2</v>
      </c>
      <c r="B4" t="s">
        <v>7</v>
      </c>
      <c r="C4" s="1">
        <v>24631</v>
      </c>
      <c r="D4">
        <f t="shared" ref="D4:D12" ca="1" si="0">DATEDIF(C4,TODAY(),"Y")</f>
        <v>54</v>
      </c>
      <c r="E4">
        <v>54</v>
      </c>
      <c r="F4">
        <f t="shared" ref="F4:G12" si="1">1500*E4</f>
        <v>81000</v>
      </c>
      <c r="G4">
        <f t="shared" ref="G4:G12" si="2">1500*E4</f>
        <v>81000</v>
      </c>
      <c r="H4">
        <f t="shared" ref="H4:H12" ca="1" si="3">IFERROR(IF(AND(D4&gt;=50,D4&lt;=58,G4&gt;100000),0.1*G4,IF(AND(D4&gt;=50,D4&lt;=58,G4&gt;50000),0.3*G4,IF(AND(D4&gt;=40,D4&lt;=50,G4&gt;100000),0.1*G4,IF(AND(D4&gt;=30,D4&lt;=40,G4&gt;100000),0.1*G4,IF(AND(D4&gt;=30,D4&lt;=40,G4&gt;50000),0.3*G4,IF(AND(D4&gt;=25,D4&lt;=30,G4&gt;500000),0.1*G4,IF(AND(D4&gt;=25,D4&lt;=30,G4&gt;30000),0.3*G4," ")))))))," ")</f>
        <v>24300</v>
      </c>
      <c r="I4" t="str" cm="1">
        <f t="array" aca="1" ref="I4" ca="1">_xlfn.IFS(AND(D4&gt;=21,D4&lt;=40),"YOUNG",AND(D4&gt;=45,D4&lt;=60),"Middle-Age",D4&gt;60,"Old age")</f>
        <v>Middle-Age</v>
      </c>
      <c r="L4" t="s">
        <v>0</v>
      </c>
      <c r="M4" t="s">
        <v>15</v>
      </c>
    </row>
    <row r="5" spans="1:14" x14ac:dyDescent="0.25">
      <c r="A5">
        <v>3</v>
      </c>
      <c r="B5" t="s">
        <v>8</v>
      </c>
      <c r="C5" s="1">
        <v>24933</v>
      </c>
      <c r="D5">
        <f t="shared" ca="1" si="0"/>
        <v>53</v>
      </c>
      <c r="E5">
        <v>12</v>
      </c>
      <c r="F5">
        <f t="shared" si="1"/>
        <v>18000</v>
      </c>
      <c r="G5">
        <f t="shared" si="2"/>
        <v>18000</v>
      </c>
      <c r="H5" t="str">
        <f t="shared" ca="1" si="3"/>
        <v xml:space="preserve"> </v>
      </c>
      <c r="I5" t="str" cm="1">
        <f t="array" aca="1" ref="I5" ca="1">_xlfn.IFS(AND(D5&gt;=21,D5&lt;=40),"YOUNG",AND(D5&gt;=45,D5&lt;=60),"Middle-Age",D5&gt;60,"Old age")</f>
        <v>Middle-Age</v>
      </c>
      <c r="L5" t="s">
        <v>3</v>
      </c>
      <c r="M5">
        <f ca="1">VLOOKUP(M4,B2:I12,3,0)</f>
        <v>71</v>
      </c>
      <c r="N5">
        <f ca="1">INDEX($B$2:$I$12,MATCH($M$4,$B$2:$B$12,0),MATCH(L5,$B$2:$I$2,0))</f>
        <v>71</v>
      </c>
    </row>
    <row r="6" spans="1:14" x14ac:dyDescent="0.25">
      <c r="A6">
        <v>4</v>
      </c>
      <c r="B6" t="s">
        <v>9</v>
      </c>
      <c r="C6" s="1">
        <v>33029</v>
      </c>
      <c r="D6">
        <f t="shared" ca="1" si="0"/>
        <v>31</v>
      </c>
      <c r="E6">
        <v>45</v>
      </c>
      <c r="F6">
        <f t="shared" si="1"/>
        <v>67500</v>
      </c>
      <c r="G6">
        <f t="shared" si="2"/>
        <v>67500</v>
      </c>
      <c r="H6">
        <f t="shared" ca="1" si="3"/>
        <v>20250</v>
      </c>
      <c r="I6" t="str" cm="1">
        <f t="array" aca="1" ref="I6" ca="1">_xlfn.IFS(AND(D6&gt;=21,D6&lt;=40),"YOUNG",AND(D6&gt;=45,D6&lt;=60),"Middle-Age",D6&gt;60,"Old age")</f>
        <v>YOUNG</v>
      </c>
      <c r="L6" t="s">
        <v>18</v>
      </c>
      <c r="M6">
        <f>VLOOKUP(M4,B3:I13,6,0)</f>
        <v>147000</v>
      </c>
      <c r="N6">
        <f>INDEX($B$2:$I$12,MATCH($M$4,$B$2:$B$12,0),MATCH(L6,$B$2:$I$2,0))</f>
        <v>147000</v>
      </c>
    </row>
    <row r="7" spans="1:14" x14ac:dyDescent="0.25">
      <c r="A7">
        <v>5</v>
      </c>
      <c r="B7" t="s">
        <v>10</v>
      </c>
      <c r="C7" s="1">
        <v>33029</v>
      </c>
      <c r="D7">
        <f t="shared" ca="1" si="0"/>
        <v>31</v>
      </c>
      <c r="E7">
        <v>98</v>
      </c>
      <c r="F7">
        <f t="shared" si="1"/>
        <v>147000</v>
      </c>
      <c r="G7">
        <v>51000</v>
      </c>
      <c r="H7">
        <f t="shared" ca="1" si="3"/>
        <v>15300</v>
      </c>
      <c r="I7" t="str" cm="1">
        <f t="array" aca="1" ref="I7" ca="1">_xlfn.IFS(AND(D7&gt;=21,D7&lt;=40),"YOUNG",AND(D7&gt;=45,D7&lt;=60),"Middle-Age",D7&gt;60,"Old age")</f>
        <v>YOUNG</v>
      </c>
    </row>
    <row r="8" spans="1:14" x14ac:dyDescent="0.25">
      <c r="A8">
        <v>6</v>
      </c>
      <c r="B8" t="s">
        <v>11</v>
      </c>
      <c r="C8" s="1">
        <v>32298</v>
      </c>
      <c r="D8">
        <f t="shared" ca="1" si="0"/>
        <v>33</v>
      </c>
      <c r="E8">
        <v>54</v>
      </c>
      <c r="F8">
        <f t="shared" si="1"/>
        <v>81000</v>
      </c>
      <c r="G8">
        <f t="shared" si="2"/>
        <v>81000</v>
      </c>
      <c r="H8">
        <f t="shared" ca="1" si="3"/>
        <v>24300</v>
      </c>
      <c r="I8" t="str" cm="1">
        <f t="array" aca="1" ref="I8" ca="1">_xlfn.IFS(AND(D8&gt;=21,D8&lt;=40),"YOUNG",AND(D8&gt;=45,D8&lt;=60),"Middle-Age",D8&gt;60,"Old age")</f>
        <v>YOUNG</v>
      </c>
    </row>
    <row r="9" spans="1:14" x14ac:dyDescent="0.25">
      <c r="A9">
        <v>7</v>
      </c>
      <c r="B9" t="s">
        <v>12</v>
      </c>
      <c r="C9" s="1">
        <v>25827</v>
      </c>
      <c r="D9">
        <f t="shared" ca="1" si="0"/>
        <v>51</v>
      </c>
      <c r="E9">
        <v>65</v>
      </c>
      <c r="F9">
        <f t="shared" si="1"/>
        <v>97500</v>
      </c>
      <c r="G9">
        <f t="shared" si="2"/>
        <v>97500</v>
      </c>
      <c r="H9">
        <f t="shared" ca="1" si="3"/>
        <v>29250</v>
      </c>
      <c r="I9" t="str" cm="1">
        <f t="array" aca="1" ref="I9" ca="1">_xlfn.IFS(AND(D9&gt;=21,D9&lt;=40),"YOUNG",AND(D9&gt;=45,D9&lt;=60),"Middle-Age",D9&gt;60,"Old age")</f>
        <v>Middle-Age</v>
      </c>
    </row>
    <row r="10" spans="1:14" x14ac:dyDescent="0.25">
      <c r="A10">
        <v>8</v>
      </c>
      <c r="B10" t="s">
        <v>13</v>
      </c>
      <c r="C10" s="1">
        <v>31496</v>
      </c>
      <c r="D10">
        <f t="shared" ca="1" si="0"/>
        <v>35</v>
      </c>
      <c r="E10">
        <v>89</v>
      </c>
      <c r="F10">
        <f t="shared" si="1"/>
        <v>133500</v>
      </c>
      <c r="G10">
        <f t="shared" si="2"/>
        <v>133500</v>
      </c>
      <c r="H10">
        <f t="shared" ca="1" si="3"/>
        <v>13350</v>
      </c>
      <c r="I10" t="str" cm="1">
        <f t="array" aca="1" ref="I10" ca="1">_xlfn.IFS(AND(D10&gt;=21,D10&lt;=40),"YOUNG",AND(D10&gt;=45,D10&lt;=60),"Middle-Age",D10&gt;60,"Old age")</f>
        <v>YOUNG</v>
      </c>
    </row>
    <row r="11" spans="1:14" x14ac:dyDescent="0.25">
      <c r="A11">
        <v>9</v>
      </c>
      <c r="B11" t="s">
        <v>14</v>
      </c>
      <c r="C11" s="1">
        <v>31532</v>
      </c>
      <c r="D11">
        <f t="shared" ca="1" si="0"/>
        <v>35</v>
      </c>
      <c r="E11">
        <v>68</v>
      </c>
      <c r="F11">
        <f t="shared" si="1"/>
        <v>102000</v>
      </c>
      <c r="G11">
        <f t="shared" si="2"/>
        <v>102000</v>
      </c>
      <c r="H11">
        <f t="shared" ca="1" si="3"/>
        <v>10200</v>
      </c>
      <c r="I11" t="str" cm="1">
        <f t="array" aca="1" ref="I11" ca="1">_xlfn.IFS(AND(D11&gt;=21,D11&lt;=40),"YOUNG",AND(D11&gt;=45,D11&lt;=60),"Middle-Age",D11&gt;60,"Old age")</f>
        <v>YOUNG</v>
      </c>
    </row>
    <row r="12" spans="1:14" x14ac:dyDescent="0.25">
      <c r="A12">
        <v>10</v>
      </c>
      <c r="B12" t="s">
        <v>15</v>
      </c>
      <c r="C12" s="1">
        <v>18442</v>
      </c>
      <c r="D12">
        <f t="shared" ca="1" si="0"/>
        <v>71</v>
      </c>
      <c r="E12">
        <v>98</v>
      </c>
      <c r="F12">
        <f t="shared" si="1"/>
        <v>147000</v>
      </c>
      <c r="G12">
        <f t="shared" si="2"/>
        <v>147000</v>
      </c>
      <c r="H12" t="str">
        <f t="shared" ca="1" si="3"/>
        <v xml:space="preserve"> </v>
      </c>
      <c r="I12" t="str" cm="1">
        <f t="array" aca="1" ref="I12" ca="1">_xlfn.IFS(AND(D12&gt;=21,D12&lt;=40),"YOUNG",AND(D12&gt;=45,D12&lt;=60),"Middle-Age",D12&gt;60,"Old age")</f>
        <v>Old age</v>
      </c>
    </row>
  </sheetData>
  <dataValidations count="1">
    <dataValidation type="list" allowBlank="1" showInputMessage="1" showErrorMessage="1" sqref="M4" xr:uid="{2A963B2A-9939-40EA-9C23-E7C5C4221B2D}">
      <formula1>$B$3:$B$12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DGOWDA</dc:creator>
  <cp:lastModifiedBy>DGOWDA</cp:lastModifiedBy>
  <dcterms:created xsi:type="dcterms:W3CDTF">2022-01-08T13:17:36Z</dcterms:created>
  <dcterms:modified xsi:type="dcterms:W3CDTF">2022-01-08T16:52:07Z</dcterms:modified>
</cp:coreProperties>
</file>