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Versions\GMS_Pro_2.1\Szenario\"/>
    </mc:Choice>
  </mc:AlternateContent>
  <xr:revisionPtr revIDLastSave="0" documentId="13_ncr:1_{784E07CB-6E8C-4025-9885-A12EB0FFD60F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3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32" l="1"/>
  <c r="AB16" i="32"/>
  <c r="AB17" i="32"/>
  <c r="AB18" i="32"/>
  <c r="AB19" i="32"/>
  <c r="AB20" i="32"/>
  <c r="AB21" i="32"/>
  <c r="AB14" i="32"/>
  <c r="F15" i="32" l="1"/>
  <c r="F14" i="32"/>
  <c r="L11" i="32"/>
  <c r="F11" i="32"/>
  <c r="L10" i="32"/>
  <c r="F10" i="32"/>
  <c r="L9" i="32"/>
</calcChain>
</file>

<file path=xl/sharedStrings.xml><?xml version="1.0" encoding="utf-8"?>
<sst xmlns="http://schemas.openxmlformats.org/spreadsheetml/2006/main" count="159" uniqueCount="79">
  <si>
    <t>Marktforschung</t>
  </si>
  <si>
    <t>Gesamt</t>
  </si>
  <si>
    <t>Preispolitik</t>
  </si>
  <si>
    <t>EUR/Stk.</t>
  </si>
  <si>
    <t>FCU/Stk.</t>
  </si>
  <si>
    <t>Anzahl MA</t>
  </si>
  <si>
    <t>Stk.</t>
  </si>
  <si>
    <t>Tsd. EUR</t>
  </si>
  <si>
    <t>Tsd. FCU</t>
  </si>
  <si>
    <t>Marketing</t>
  </si>
  <si>
    <t>%</t>
  </si>
  <si>
    <t>Öffentlichkeitsarbeit / PR</t>
  </si>
  <si>
    <t>Kreditaufnahme</t>
  </si>
  <si>
    <t>Mittelverwendung</t>
  </si>
  <si>
    <t>Kommunikationspolitik</t>
  </si>
  <si>
    <t>Distributionspolitik</t>
  </si>
  <si>
    <t>Entscheidungen</t>
  </si>
  <si>
    <t>IDEAL</t>
  </si>
  <si>
    <t>Finanzwirtschaft</t>
  </si>
  <si>
    <t>--</t>
  </si>
  <si>
    <t>Anlage</t>
  </si>
  <si>
    <t>Ja</t>
  </si>
  <si>
    <t>Nein</t>
  </si>
  <si>
    <t>(Ja/Nein)</t>
  </si>
  <si>
    <t>neu</t>
  </si>
  <si>
    <t>alt</t>
  </si>
  <si>
    <t>Branchenbericht</t>
  </si>
  <si>
    <t>Produktionsplan</t>
  </si>
  <si>
    <t>Verkaufspreis: Inland</t>
  </si>
  <si>
    <t>Verkaufspreis: Ausland</t>
  </si>
  <si>
    <t>Materialeinkauf</t>
  </si>
  <si>
    <t>Produktwerbung: Inland</t>
  </si>
  <si>
    <t>Produktwerbung: Ausland</t>
  </si>
  <si>
    <t>Liefermenge: Sondermarkt</t>
  </si>
  <si>
    <t>Technische Anlagen</t>
  </si>
  <si>
    <t>Vertriebspersonal: Inland</t>
  </si>
  <si>
    <t>Vertriebspersonal: Ausland</t>
  </si>
  <si>
    <t>für Periode:</t>
  </si>
  <si>
    <t>Personalentwicklung</t>
  </si>
  <si>
    <t>Festgeldanlagen  (kurzfristig: 1 Periode)</t>
  </si>
  <si>
    <t>Gehaltsaufschlag  (freiwillig)</t>
  </si>
  <si>
    <t>F&amp;E in Technik</t>
  </si>
  <si>
    <t>F&amp;E in Haptik</t>
  </si>
  <si>
    <t>Produktpolitik / Produktentwicklung</t>
  </si>
  <si>
    <t>Branchen-/Marktberichte ?</t>
  </si>
  <si>
    <t>SOLID</t>
  </si>
  <si>
    <t>Beschaffung und Fertigung</t>
  </si>
  <si>
    <t>Marktbericht</t>
  </si>
  <si>
    <t>Investitionen in die BGA  (freiwillig)</t>
  </si>
  <si>
    <t>Material 'S' (SOLID)</t>
  </si>
  <si>
    <t>Material 'I' (IDEAL)</t>
  </si>
  <si>
    <t>'M'(-8)</t>
  </si>
  <si>
    <t>'M'(-7)</t>
  </si>
  <si>
    <t>'M'(-4)</t>
  </si>
  <si>
    <t>'M'(-3)</t>
  </si>
  <si>
    <t>'M'-Darlehen       (langfristig: 5 Perioden)</t>
  </si>
  <si>
    <t>'L'-Darlehen         (langfristig: 10 Perioden)</t>
  </si>
  <si>
    <t>Fertigungsmengen   (Planmengen)</t>
  </si>
  <si>
    <t>Fertigungspersonal   (Planbestand)</t>
  </si>
  <si>
    <t>Typ 'S' neu</t>
  </si>
  <si>
    <t>Typ 'M' neu</t>
  </si>
  <si>
    <t>Typ 'L' neu</t>
  </si>
  <si>
    <t>Liefermenge: Ausland</t>
  </si>
  <si>
    <t>Forschungsberichte</t>
  </si>
  <si>
    <t>Anlagen (Werkstätte 01)</t>
  </si>
  <si>
    <t>Anlagen (Werkstätte 02)</t>
  </si>
  <si>
    <t>Anlagen (Werkstätte 03)</t>
  </si>
  <si>
    <t>Anlagen (Werkstätte 04)</t>
  </si>
  <si>
    <t>Anlagen (Werkstätte 05)</t>
  </si>
  <si>
    <t>Anlagen (Werkstätte 06)</t>
  </si>
  <si>
    <t>Anlagen (Werkstätte 07)</t>
  </si>
  <si>
    <t>Anlagen (Werkstätte 08)</t>
  </si>
  <si>
    <t>Human Resources</t>
  </si>
  <si>
    <t>Personalmanagement</t>
  </si>
  <si>
    <t>'S'-Darlehen         (kurzfristig: 1 Periode)</t>
  </si>
  <si>
    <t>MK_GMS_Pro 2.10</t>
  </si>
  <si>
    <t>Gehaltsaufschlag             (freiwillig)</t>
  </si>
  <si>
    <t>Hilfsstoffe 'H'</t>
  </si>
  <si>
    <t>Dividenden-Ausschüttung  (Planwert)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</si>
</sst>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  <font>
      <sz val="11"/>
      <color rgb="FFE35D5D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6EE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</borders>
  <cellStyleXfs count="3">
    <xf numFmtId="0" fontId="0" fillId="0" borderId="0"/>
    <xf numFmtId="9" fontId="2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17" fillId="8" borderId="16" xfId="0" applyFont="1" applyFill="1" applyBorder="1" applyAlignment="1">
      <alignment horizontal="right"/>
    </xf>
    <xf numFmtId="3" fontId="11" fillId="12" borderId="2" xfId="0" applyNumberFormat="1" applyFont="1" applyFill="1" applyBorder="1"/>
    <xf numFmtId="0" fontId="3" fillId="13" borderId="1" xfId="0" applyFont="1" applyFill="1" applyBorder="1" applyAlignment="1">
      <alignment horizontal="left"/>
    </xf>
    <xf numFmtId="3" fontId="18" fillId="13" borderId="1" xfId="0" applyNumberFormat="1" applyFont="1" applyFill="1" applyBorder="1"/>
  </cellXfs>
  <cellStyles count="3">
    <cellStyle name="Prozent" xfId="2" builtinId="5"/>
    <cellStyle name="Prozent 2" xfId="1" xr:uid="{B0ACBE48-083A-4800-832B-0D800C01C1FC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FEF6EE"/>
      <color rgb="FFE35D5D"/>
      <color rgb="FFF3F0E9"/>
      <color rgb="FFF0F1EF"/>
      <color rgb="FFF4F5F3"/>
      <color rgb="FFFDF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45D5-DDB9-4C7F-BC19-AC1744E05622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x14ac:dyDescent="0.4">
      <c r="A2" s="31"/>
      <c r="B2" s="16" t="s">
        <v>16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37</v>
      </c>
      <c r="P2" s="24">
        <v>0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x14ac:dyDescent="0.4">
      <c r="A4" s="26"/>
      <c r="B4" s="23" t="s">
        <v>9</v>
      </c>
      <c r="C4" s="34"/>
      <c r="D4" s="35"/>
      <c r="E4" s="35"/>
      <c r="F4" s="36"/>
      <c r="G4" s="15"/>
      <c r="H4" s="25" t="s">
        <v>46</v>
      </c>
      <c r="I4" s="37"/>
      <c r="J4" s="38"/>
      <c r="K4" s="38"/>
      <c r="L4" s="39"/>
      <c r="M4" s="15"/>
      <c r="N4" s="25" t="s">
        <v>18</v>
      </c>
      <c r="O4" s="37"/>
      <c r="P4" s="39"/>
      <c r="Q4" s="33"/>
    </row>
    <row r="5" spans="1:33" x14ac:dyDescent="0.25">
      <c r="A5" s="31"/>
      <c r="B5" s="40" t="s">
        <v>2</v>
      </c>
      <c r="C5" s="13"/>
      <c r="D5" s="41" t="s">
        <v>45</v>
      </c>
      <c r="E5" s="42" t="s">
        <v>17</v>
      </c>
      <c r="F5" s="15"/>
      <c r="G5" s="15"/>
      <c r="H5" s="40" t="s">
        <v>27</v>
      </c>
      <c r="I5" s="13"/>
      <c r="J5" s="43" t="s">
        <v>45</v>
      </c>
      <c r="K5" s="42" t="s">
        <v>17</v>
      </c>
      <c r="L5" s="15"/>
      <c r="M5" s="15"/>
      <c r="N5" s="40" t="s">
        <v>12</v>
      </c>
      <c r="O5" s="13"/>
      <c r="P5" s="41" t="s">
        <v>1</v>
      </c>
      <c r="Q5" s="33"/>
    </row>
    <row r="6" spans="1:33" x14ac:dyDescent="0.25">
      <c r="A6" s="31"/>
      <c r="B6" s="5" t="s">
        <v>28</v>
      </c>
      <c r="C6" s="20" t="s">
        <v>3</v>
      </c>
      <c r="D6" s="6">
        <v>1600</v>
      </c>
      <c r="E6" s="7">
        <v>0</v>
      </c>
      <c r="F6" s="15"/>
      <c r="G6" s="15"/>
      <c r="H6" s="5" t="s">
        <v>57</v>
      </c>
      <c r="I6" s="3" t="s">
        <v>6</v>
      </c>
      <c r="J6" s="7">
        <v>40500</v>
      </c>
      <c r="K6" s="7">
        <v>0</v>
      </c>
      <c r="L6" s="15"/>
      <c r="M6" s="15"/>
      <c r="N6" s="68" t="s">
        <v>74</v>
      </c>
      <c r="O6" s="20" t="s">
        <v>7</v>
      </c>
      <c r="P6" s="7">
        <v>5000</v>
      </c>
      <c r="Q6" s="33"/>
    </row>
    <row r="7" spans="1:33" x14ac:dyDescent="0.25">
      <c r="A7" s="31"/>
      <c r="B7" s="44" t="s">
        <v>29</v>
      </c>
      <c r="C7" s="3" t="s">
        <v>4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55</v>
      </c>
      <c r="O7" s="20" t="s">
        <v>7</v>
      </c>
      <c r="P7" s="7">
        <v>6000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30</v>
      </c>
      <c r="I8" s="13"/>
      <c r="J8" s="42" t="s">
        <v>45</v>
      </c>
      <c r="K8" s="42" t="s">
        <v>17</v>
      </c>
      <c r="L8" s="11" t="s">
        <v>1</v>
      </c>
      <c r="M8" s="15"/>
      <c r="N8" s="68" t="s">
        <v>56</v>
      </c>
      <c r="O8" s="20" t="s">
        <v>7</v>
      </c>
      <c r="P8" s="7">
        <v>0</v>
      </c>
      <c r="Q8" s="33"/>
    </row>
    <row r="9" spans="1:33" x14ac:dyDescent="0.25">
      <c r="A9" s="31"/>
      <c r="B9" s="12" t="s">
        <v>43</v>
      </c>
      <c r="C9" s="13"/>
      <c r="D9" s="42" t="s">
        <v>45</v>
      </c>
      <c r="E9" s="42" t="s">
        <v>17</v>
      </c>
      <c r="F9" s="11" t="s">
        <v>1</v>
      </c>
      <c r="G9" s="15"/>
      <c r="H9" s="5" t="s">
        <v>77</v>
      </c>
      <c r="I9" s="20" t="s">
        <v>6</v>
      </c>
      <c r="J9" s="7">
        <v>40500</v>
      </c>
      <c r="K9" s="7">
        <v>0</v>
      </c>
      <c r="L9" s="10">
        <f>SUM(J9:K9)</f>
        <v>40500</v>
      </c>
      <c r="M9" s="15"/>
      <c r="N9" s="15"/>
      <c r="O9" s="13"/>
      <c r="P9" s="15"/>
      <c r="Q9" s="33"/>
    </row>
    <row r="10" spans="1:33" x14ac:dyDescent="0.25">
      <c r="A10" s="31"/>
      <c r="B10" s="5" t="s">
        <v>41</v>
      </c>
      <c r="C10" s="20" t="s">
        <v>7</v>
      </c>
      <c r="D10" s="7">
        <v>550</v>
      </c>
      <c r="E10" s="7">
        <v>0</v>
      </c>
      <c r="F10" s="10">
        <f>SUM(D10:E10)</f>
        <v>550</v>
      </c>
      <c r="G10" s="15"/>
      <c r="H10" s="5" t="s">
        <v>49</v>
      </c>
      <c r="I10" s="3" t="s">
        <v>6</v>
      </c>
      <c r="J10" s="7">
        <v>40500</v>
      </c>
      <c r="K10" s="15"/>
      <c r="L10" s="10">
        <f>SUM(J10:K10)</f>
        <v>40500</v>
      </c>
      <c r="M10" s="15"/>
      <c r="N10" s="12" t="s">
        <v>13</v>
      </c>
      <c r="O10" s="13"/>
      <c r="P10" s="42" t="s">
        <v>1</v>
      </c>
      <c r="Q10" s="33"/>
    </row>
    <row r="11" spans="1:33" x14ac:dyDescent="0.25">
      <c r="A11" s="31"/>
      <c r="B11" s="5" t="s">
        <v>42</v>
      </c>
      <c r="C11" s="20" t="s">
        <v>7</v>
      </c>
      <c r="D11" s="7">
        <v>300</v>
      </c>
      <c r="E11" s="7">
        <v>0</v>
      </c>
      <c r="F11" s="10">
        <f>SUM(D11:E11)</f>
        <v>300</v>
      </c>
      <c r="G11" s="15"/>
      <c r="H11" s="44" t="s">
        <v>50</v>
      </c>
      <c r="I11" s="45" t="s">
        <v>6</v>
      </c>
      <c r="J11" s="15"/>
      <c r="K11" s="7">
        <v>0</v>
      </c>
      <c r="L11" s="10">
        <f>SUM(J11:K11)</f>
        <v>0</v>
      </c>
      <c r="M11" s="15"/>
      <c r="N11" s="5" t="s">
        <v>39</v>
      </c>
      <c r="O11" s="20" t="s">
        <v>7</v>
      </c>
      <c r="P11" s="7">
        <v>600</v>
      </c>
      <c r="Q11" s="33"/>
    </row>
    <row r="12" spans="1:33" ht="14.95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3" t="s">
        <v>78</v>
      </c>
      <c r="O12" s="72" t="s">
        <v>7</v>
      </c>
      <c r="P12" s="74">
        <v>0</v>
      </c>
      <c r="Q12" s="33"/>
    </row>
    <row r="13" spans="1:33" x14ac:dyDescent="0.25">
      <c r="A13" s="31"/>
      <c r="B13" s="12" t="s">
        <v>14</v>
      </c>
      <c r="C13" s="13"/>
      <c r="D13" s="42" t="s">
        <v>45</v>
      </c>
      <c r="E13" s="42" t="s">
        <v>17</v>
      </c>
      <c r="F13" s="42" t="s">
        <v>1</v>
      </c>
      <c r="G13" s="15"/>
      <c r="H13" s="52" t="s">
        <v>34</v>
      </c>
      <c r="I13" s="13"/>
      <c r="J13" s="53" t="s">
        <v>24</v>
      </c>
      <c r="K13" s="65" t="s">
        <v>25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31</v>
      </c>
      <c r="C14" s="20" t="s">
        <v>7</v>
      </c>
      <c r="D14" s="7">
        <v>3600</v>
      </c>
      <c r="E14" s="7">
        <v>0</v>
      </c>
      <c r="F14" s="10">
        <f>SUM(D14:E14)</f>
        <v>3600</v>
      </c>
      <c r="G14" s="15"/>
      <c r="H14" s="1" t="s">
        <v>64</v>
      </c>
      <c r="I14" s="20" t="s">
        <v>20</v>
      </c>
      <c r="J14" s="9" t="s">
        <v>51</v>
      </c>
      <c r="K14" s="67" t="s">
        <v>51</v>
      </c>
      <c r="L14" s="15"/>
      <c r="M14" s="15"/>
      <c r="N14" s="48"/>
      <c r="O14" s="18"/>
      <c r="P14" s="48"/>
      <c r="Q14" s="33"/>
      <c r="AA14" s="31"/>
      <c r="AB14" s="61" t="str">
        <f>IF(ISBLANK(K14),"",K14)</f>
        <v>'M'(-8)</v>
      </c>
      <c r="AC14" s="49" t="s">
        <v>19</v>
      </c>
      <c r="AD14" s="49" t="s">
        <v>59</v>
      </c>
      <c r="AE14" s="49" t="s">
        <v>60</v>
      </c>
      <c r="AF14" s="49" t="s">
        <v>61</v>
      </c>
      <c r="AG14" s="33"/>
    </row>
    <row r="15" spans="1:33" x14ac:dyDescent="0.25">
      <c r="A15" s="31"/>
      <c r="B15" s="44" t="s">
        <v>32</v>
      </c>
      <c r="C15" s="20" t="s">
        <v>8</v>
      </c>
      <c r="D15" s="7">
        <v>0</v>
      </c>
      <c r="E15" s="7">
        <v>0</v>
      </c>
      <c r="F15" s="10">
        <f>SUM(D15:E15)</f>
        <v>0</v>
      </c>
      <c r="G15" s="15"/>
      <c r="H15" s="1" t="s">
        <v>65</v>
      </c>
      <c r="I15" s="20" t="s">
        <v>20</v>
      </c>
      <c r="J15" s="9" t="s">
        <v>52</v>
      </c>
      <c r="K15" s="67" t="s">
        <v>52</v>
      </c>
      <c r="L15" s="15"/>
      <c r="M15" s="15"/>
      <c r="N15" s="48"/>
      <c r="O15" s="18"/>
      <c r="P15" s="48"/>
      <c r="Q15" s="33"/>
      <c r="AA15" s="31"/>
      <c r="AB15" s="61" t="str">
        <f t="shared" ref="AB15:AB21" si="0">IF(ISBLANK(K15),"",K15)</f>
        <v>'M'(-7)</v>
      </c>
      <c r="AC15" s="49" t="s">
        <v>19</v>
      </c>
      <c r="AD15" s="49" t="s">
        <v>59</v>
      </c>
      <c r="AE15" s="49" t="s">
        <v>60</v>
      </c>
      <c r="AF15" s="49" t="s">
        <v>61</v>
      </c>
      <c r="AG15" s="33"/>
    </row>
    <row r="16" spans="1:33" x14ac:dyDescent="0.25">
      <c r="A16" s="31"/>
      <c r="B16" s="5" t="s">
        <v>11</v>
      </c>
      <c r="C16" s="3" t="s">
        <v>7</v>
      </c>
      <c r="D16" s="46"/>
      <c r="E16" s="47"/>
      <c r="F16" s="7">
        <v>500</v>
      </c>
      <c r="G16" s="15"/>
      <c r="H16" s="1" t="s">
        <v>66</v>
      </c>
      <c r="I16" s="20" t="s">
        <v>20</v>
      </c>
      <c r="J16" s="9" t="s">
        <v>53</v>
      </c>
      <c r="K16" s="67" t="s">
        <v>53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19</v>
      </c>
      <c r="AD16" s="49" t="s">
        <v>59</v>
      </c>
      <c r="AE16" s="49" t="s">
        <v>60</v>
      </c>
      <c r="AF16" s="49" t="s">
        <v>61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67</v>
      </c>
      <c r="I17" s="20" t="s">
        <v>20</v>
      </c>
      <c r="J17" s="9" t="s">
        <v>54</v>
      </c>
      <c r="K17" s="67" t="s">
        <v>54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19</v>
      </c>
      <c r="AD17" s="49" t="s">
        <v>59</v>
      </c>
      <c r="AE17" s="49" t="s">
        <v>60</v>
      </c>
      <c r="AF17" s="49" t="s">
        <v>61</v>
      </c>
      <c r="AG17" s="33"/>
    </row>
    <row r="18" spans="1:33" x14ac:dyDescent="0.25">
      <c r="A18" s="31"/>
      <c r="B18" s="12" t="s">
        <v>15</v>
      </c>
      <c r="C18" s="13"/>
      <c r="D18" s="42" t="s">
        <v>45</v>
      </c>
      <c r="E18" s="42" t="s">
        <v>17</v>
      </c>
      <c r="F18" s="42" t="s">
        <v>1</v>
      </c>
      <c r="G18" s="15"/>
      <c r="H18" s="1" t="s">
        <v>68</v>
      </c>
      <c r="I18" s="22" t="s">
        <v>20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19</v>
      </c>
      <c r="AD18" s="49" t="s">
        <v>59</v>
      </c>
      <c r="AE18" s="49" t="s">
        <v>60</v>
      </c>
      <c r="AF18" s="49" t="s">
        <v>61</v>
      </c>
      <c r="AG18" s="33"/>
    </row>
    <row r="19" spans="1:33" x14ac:dyDescent="0.25">
      <c r="A19" s="31"/>
      <c r="B19" s="5" t="s">
        <v>33</v>
      </c>
      <c r="C19" s="20" t="s">
        <v>6</v>
      </c>
      <c r="D19" s="21">
        <v>0</v>
      </c>
      <c r="E19" s="15"/>
      <c r="F19" s="51"/>
      <c r="G19" s="15"/>
      <c r="H19" s="1" t="s">
        <v>69</v>
      </c>
      <c r="I19" s="22" t="s">
        <v>20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19</v>
      </c>
      <c r="AD19" s="49" t="s">
        <v>59</v>
      </c>
      <c r="AE19" s="49" t="s">
        <v>60</v>
      </c>
      <c r="AF19" s="49" t="s">
        <v>61</v>
      </c>
      <c r="AG19" s="33"/>
    </row>
    <row r="20" spans="1:33" x14ac:dyDescent="0.25">
      <c r="A20" s="31"/>
      <c r="B20" s="44" t="s">
        <v>62</v>
      </c>
      <c r="C20" s="20" t="s">
        <v>6</v>
      </c>
      <c r="D20" s="7">
        <v>0</v>
      </c>
      <c r="E20" s="7">
        <v>0</v>
      </c>
      <c r="F20" s="15"/>
      <c r="G20" s="15"/>
      <c r="H20" s="1" t="s">
        <v>70</v>
      </c>
      <c r="I20" s="22" t="s">
        <v>20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19</v>
      </c>
      <c r="AD20" s="49" t="s">
        <v>59</v>
      </c>
      <c r="AE20" s="49" t="s">
        <v>60</v>
      </c>
      <c r="AF20" s="49" t="s">
        <v>61</v>
      </c>
      <c r="AG20" s="33"/>
    </row>
    <row r="21" spans="1:33" ht="14.45" customHeight="1" x14ac:dyDescent="0.25">
      <c r="A21" s="31"/>
      <c r="B21" s="5" t="s">
        <v>35</v>
      </c>
      <c r="C21" s="3" t="s">
        <v>5</v>
      </c>
      <c r="D21" s="46"/>
      <c r="E21" s="47"/>
      <c r="F21" s="7">
        <v>44</v>
      </c>
      <c r="G21" s="15"/>
      <c r="H21" s="1" t="s">
        <v>71</v>
      </c>
      <c r="I21" s="22" t="s">
        <v>20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19</v>
      </c>
      <c r="AD21" s="49" t="s">
        <v>59</v>
      </c>
      <c r="AE21" s="49" t="s">
        <v>60</v>
      </c>
      <c r="AF21" s="49" t="s">
        <v>61</v>
      </c>
      <c r="AG21" s="33"/>
    </row>
    <row r="22" spans="1:33" x14ac:dyDescent="0.25">
      <c r="A22" s="31"/>
      <c r="B22" s="44" t="s">
        <v>36</v>
      </c>
      <c r="C22" s="3" t="s">
        <v>5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33</v>
      </c>
      <c r="AC23" s="62"/>
      <c r="AD23" s="64">
        <v>0</v>
      </c>
      <c r="AE23" s="15"/>
      <c r="AF23" s="15"/>
      <c r="AG23" s="33"/>
    </row>
    <row r="24" spans="1:33" ht="23.8" x14ac:dyDescent="0.4">
      <c r="A24" s="26"/>
      <c r="B24" s="23" t="s">
        <v>0</v>
      </c>
      <c r="C24" s="34"/>
      <c r="D24" s="35"/>
      <c r="E24" s="35"/>
      <c r="F24" s="36"/>
      <c r="G24" s="15"/>
      <c r="H24" s="25" t="s">
        <v>72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45</v>
      </c>
      <c r="E25" s="42" t="s">
        <v>17</v>
      </c>
      <c r="F25" s="42" t="s">
        <v>1</v>
      </c>
      <c r="G25" s="15"/>
      <c r="H25" s="12" t="s">
        <v>73</v>
      </c>
      <c r="I25" s="13"/>
      <c r="J25" s="15"/>
      <c r="K25" s="15"/>
      <c r="L25" s="42" t="s">
        <v>1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26</v>
      </c>
      <c r="C26" s="3" t="s">
        <v>23</v>
      </c>
      <c r="D26" s="54"/>
      <c r="E26" s="55"/>
      <c r="F26" s="8" t="s">
        <v>21</v>
      </c>
      <c r="G26" s="15"/>
      <c r="H26" s="5" t="s">
        <v>58</v>
      </c>
      <c r="I26" s="3" t="s">
        <v>5</v>
      </c>
      <c r="J26" s="46"/>
      <c r="K26" s="47"/>
      <c r="L26" s="7">
        <v>330</v>
      </c>
      <c r="M26" s="15"/>
      <c r="N26" s="48"/>
      <c r="O26" s="18"/>
      <c r="P26" s="48"/>
      <c r="Q26" s="33"/>
      <c r="AA26" s="31"/>
      <c r="AB26" s="63" t="s">
        <v>44</v>
      </c>
      <c r="AC26" s="62"/>
      <c r="AD26" s="49" t="s">
        <v>21</v>
      </c>
      <c r="AE26" s="49" t="s">
        <v>22</v>
      </c>
      <c r="AF26" s="15"/>
      <c r="AG26" s="33"/>
    </row>
    <row r="27" spans="1:33" x14ac:dyDescent="0.25">
      <c r="A27" s="31"/>
      <c r="B27" s="5" t="s">
        <v>47</v>
      </c>
      <c r="C27" s="3" t="s">
        <v>23</v>
      </c>
      <c r="D27" s="8" t="s">
        <v>21</v>
      </c>
      <c r="E27" s="56" t="s">
        <v>22</v>
      </c>
      <c r="F27" s="15"/>
      <c r="G27" s="15"/>
      <c r="H27" s="5" t="s">
        <v>38</v>
      </c>
      <c r="I27" s="3" t="s">
        <v>7</v>
      </c>
      <c r="J27" s="46"/>
      <c r="K27" s="47"/>
      <c r="L27" s="7">
        <v>300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76</v>
      </c>
      <c r="I28" s="3" t="s">
        <v>10</v>
      </c>
      <c r="J28" s="46"/>
      <c r="K28" s="47"/>
      <c r="L28" s="69">
        <v>0.5</v>
      </c>
      <c r="M28" s="15"/>
      <c r="N28" s="48"/>
      <c r="O28" s="18"/>
      <c r="P28" s="48"/>
      <c r="Q28" s="33"/>
      <c r="AA28" s="31"/>
      <c r="AB28" s="63" t="s">
        <v>40</v>
      </c>
      <c r="AC28" s="62"/>
      <c r="AD28" s="70">
        <v>0.5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48</v>
      </c>
      <c r="I29" s="3" t="s">
        <v>7</v>
      </c>
      <c r="J29" s="46"/>
      <c r="K29" s="47"/>
      <c r="L29" s="7">
        <v>100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1" t="s">
        <v>75</v>
      </c>
      <c r="AA30" s="57"/>
      <c r="AB30" s="58"/>
      <c r="AC30" s="58"/>
      <c r="AD30" s="58"/>
      <c r="AE30" s="58"/>
      <c r="AF30" s="58"/>
      <c r="AG30" s="60"/>
    </row>
  </sheetData>
  <sheetProtection selectLockedCells="1" selectUnlockedCells="1"/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8">
    <dataValidation type="whole" operator="greaterThanOrEqual" allowBlank="1" showInputMessage="1" showErrorMessage="1" errorTitle="Fehleingabe!" error="Feld darf nur positive ganze Zahlen enthalten." sqref="F21:F22 L26:L27 L29" xr:uid="{9A041FC2-8B68-4D56-B0E3-5F71C87D2B2F}">
      <formula1>0</formula1>
    </dataValidation>
    <dataValidation type="whole" operator="greaterThanOrEqual" allowBlank="1" showErrorMessage="1" errorTitle="Fehleingabe" error="Feld darf nur positive ganze Zahlen enthalten." sqref="P11:P12" xr:uid="{5985571D-3084-4857-B32D-91DF75A0166C}">
      <formula1>0</formula1>
    </dataValidation>
    <dataValidation type="whole" operator="greaterThanOrEqual" allowBlank="1" showErrorMessage="1" errorTitle="Fehleingabe!" error="Feld darf nur positive ganze Zahlen enthalten." sqref="F16 D20:E20 D10:E11 D6:E7 D14:E15 J6:K6 J9:K11" xr:uid="{2950B8C0-599D-4FC8-9E07-64E42A60A5EC}">
      <formula1>0</formula1>
    </dataValidation>
    <dataValidation type="whole" operator="greaterThanOrEqual" allowBlank="1" showErrorMessage="1" errorTitle="Falscheingabe!" error="Feld darf nur positive ganze Zahlen enthalten." sqref="P6:P8" xr:uid="{E8BE5A62-64EE-4107-96EF-257160B46752}">
      <formula1>0</formula1>
    </dataValidation>
    <dataValidation type="list" allowBlank="1" showInputMessage="1" showErrorMessage="1" sqref="F26 D27:E27" xr:uid="{AD6AF81A-7010-4DDF-AED3-2150F3D75002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750587CD-9BAE-4ACD-AE76-EA976BCAFD4C}">
      <formula1>MAX(0,$AD$28-1)</formula1>
    </dataValidation>
    <dataValidation type="whole" allowBlank="1" showErrorMessage="1" errorTitle="Fehleingabe!" error="Feld darf nur positive ganze Zahlen bis zum aktuellen Maximalangebot enthalten." sqref="D19" xr:uid="{F84BF263-0F2B-4D42-B63C-13FBAC1AECD9}">
      <formula1>0</formula1>
      <formula2>$AD$23</formula2>
    </dataValidation>
    <dataValidation type="list" allowBlank="1" showInputMessage="1" showErrorMessage="1" sqref="J14:J21" xr:uid="{2B2071E9-62F6-40AE-9B33-F767425C09B0}">
      <formula1>$AB14:$AF14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Company>DHBW Loerrach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2024-02-14T14:14:39Z</dcterms:modified>
</cp:coreProperties>
</file>