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i\Desktop\soc proje\"/>
    </mc:Choice>
  </mc:AlternateContent>
  <xr:revisionPtr revIDLastSave="0" documentId="13_ncr:1_{5045F1BC-B659-4ED1-81C5-BB697F2CA761}" xr6:coauthVersionLast="47" xr6:coauthVersionMax="47" xr10:uidLastSave="{00000000-0000-0000-0000-000000000000}"/>
  <bookViews>
    <workbookView xWindow="-108" yWindow="-108" windowWidth="23256" windowHeight="12576" xr2:uid="{9EC53049-F5C8-4718-BF21-1D9AE14D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2" i="1" l="1"/>
  <c r="C71" i="1"/>
  <c r="C69" i="1"/>
  <c r="C67" i="1"/>
  <c r="C66" i="1"/>
  <c r="B74" i="1"/>
  <c r="B73" i="1"/>
  <c r="B72" i="1"/>
  <c r="B71" i="1"/>
  <c r="B70" i="1"/>
  <c r="B69" i="1"/>
  <c r="B68" i="1"/>
  <c r="B67" i="1"/>
  <c r="B66" i="1"/>
  <c r="C5" i="1"/>
  <c r="C12" i="1"/>
  <c r="C26" i="1"/>
  <c r="C40" i="1"/>
  <c r="C47" i="1"/>
  <c r="K63" i="1"/>
  <c r="H63" i="1"/>
  <c r="E63" i="1"/>
  <c r="K56" i="1"/>
  <c r="H56" i="1"/>
  <c r="E56" i="1"/>
  <c r="K49" i="1"/>
  <c r="H49" i="1"/>
  <c r="E49" i="1"/>
  <c r="K42" i="1"/>
  <c r="H42" i="1"/>
  <c r="E42" i="1"/>
  <c r="K35" i="1"/>
  <c r="H35" i="1"/>
  <c r="E35" i="1"/>
  <c r="K28" i="1"/>
  <c r="H28" i="1"/>
  <c r="E28" i="1"/>
  <c r="K21" i="1"/>
  <c r="H21" i="1"/>
  <c r="E21" i="1"/>
  <c r="K14" i="1"/>
  <c r="H14" i="1"/>
  <c r="E14" i="1"/>
  <c r="K7" i="1"/>
  <c r="H7" i="1"/>
  <c r="E7" i="1"/>
  <c r="C19" i="1" l="1"/>
  <c r="C68" i="1" s="1"/>
  <c r="C54" i="1"/>
  <c r="C73" i="1" s="1"/>
  <c r="C33" i="1"/>
  <c r="C70" i="1" s="1"/>
  <c r="C61" i="1"/>
  <c r="C74" i="1" s="1"/>
</calcChain>
</file>

<file path=xl/sharedStrings.xml><?xml version="1.0" encoding="utf-8"?>
<sst xmlns="http://schemas.openxmlformats.org/spreadsheetml/2006/main" count="111" uniqueCount="12">
  <si>
    <t>Neuron</t>
  </si>
  <si>
    <t>PREDICTED VALUE</t>
  </si>
  <si>
    <t>REAL VALUE</t>
  </si>
  <si>
    <t>PREDİCTED VALUE</t>
  </si>
  <si>
    <t>Window Size</t>
  </si>
  <si>
    <t>Deviation Rate</t>
  </si>
  <si>
    <t>LSTM #param</t>
  </si>
  <si>
    <t>Dense #param</t>
  </si>
  <si>
    <t>Average Deviation</t>
  </si>
  <si>
    <t>Window-Size</t>
  </si>
  <si>
    <t>Percentage</t>
  </si>
  <si>
    <t>Total #param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</si>
</sst>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11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vertical="center"/>
    </xf>
    <xf numFmtId="0" fontId="0" fillId="0" borderId="5" xfId="0" applyBorder="1"/>
    <xf numFmtId="0" fontId="1" fillId="0" borderId="0" xfId="0" applyFont="1" applyBorder="1" applyAlignment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Sheet1!$C$65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  <a:effectLst/>
          </c:spPr>
          <c:invertIfNegative val="0"/>
          <c:cat>
            <c:numRef>
              <c:f>Sheet1!$B$66:$B$74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Sheet1!$C$66:$C$74</c:f>
              <c:numCache>
                <c:formatCode>General</c:formatCode>
                <c:ptCount val="9"/>
                <c:pt idx="0">
                  <c:v>32.293629497504199</c:v>
                </c:pt>
                <c:pt idx="1">
                  <c:v>34.387358649202412</c:v>
                </c:pt>
                <c:pt idx="2">
                  <c:v>43.509011583155697</c:v>
                </c:pt>
                <c:pt idx="3">
                  <c:v>20.447561455180519</c:v>
                </c:pt>
                <c:pt idx="4">
                  <c:v>1.3472215810674577</c:v>
                </c:pt>
                <c:pt idx="5">
                  <c:v>8.3645654571703414</c:v>
                </c:pt>
                <c:pt idx="6">
                  <c:v>19.757699126891257</c:v>
                </c:pt>
                <c:pt idx="7">
                  <c:v>46.832214056227102</c:v>
                </c:pt>
                <c:pt idx="8">
                  <c:v>68.684096049396757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F-42E5-B7AF-4A45194D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61147264"/>
        <c:axId val="1661147680"/>
      </c:barChart>
      <c:catAx>
        <c:axId val="16611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Window-size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47680"/>
        <c:crosses val="autoZero"/>
        <c:auto val="1"/>
        <c:lblAlgn val="ctr"/>
        <c:lblOffset val="100"/>
        <c:noMultiLvlLbl val="1"/>
      </c:catAx>
      <c:valAx>
        <c:axId val="16611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Prediction Deviation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4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63</xdr:row>
      <xdr:rowOff>179070</xdr:rowOff>
    </xdr:from>
    <xdr:to>
      <xdr:col>10</xdr:col>
      <xdr:colOff>476448</xdr:colOff>
      <xdr:row>83</xdr:row>
      <xdr:rowOff>157470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CAF499-D71D-FADA-ED51-54398C0E881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A110-C21D-4334-B44B-A8509AF0FD43}">
  <dimension ref="A1:P80"/>
  <sheetViews>
    <sheetView tabSelected="1" topLeftCell="A58" workbookViewId="0">
      <selection activeCell="I91" sqref="I91"/>
    </sheetView>
  </sheetViews>
  <sheetFormatPr defaultRowHeight="14.4" x14ac:dyDescent="0.3"/>
  <cols>
    <col min="1" max="1" width="8.77734375" customWidth="1"/>
    <col min="2" max="3" width="15.77734375" customWidth="1"/>
    <col min="4" max="4" width="11.44140625" customWidth="1"/>
    <col min="5" max="6" width="15.77734375" customWidth="1"/>
    <col min="7" max="7" width="8.77734375" customWidth="1"/>
    <col min="8" max="9" width="15.77734375" customWidth="1"/>
    <col min="10" max="10" width="8.77734375" customWidth="1"/>
    <col min="11" max="12" width="15.77734375" customWidth="1"/>
    <col min="13" max="13" width="8.77734375" customWidth="1"/>
    <col min="14" max="15" width="15.77734375" customWidth="1"/>
  </cols>
  <sheetData>
    <row r="1" spans="1:15" x14ac:dyDescent="0.3">
      <c r="A1" s="21">
        <v>1</v>
      </c>
      <c r="B1" s="11" t="s">
        <v>0</v>
      </c>
      <c r="C1" s="12">
        <v>100</v>
      </c>
      <c r="D1" s="13"/>
      <c r="E1" s="14" t="s">
        <v>1</v>
      </c>
      <c r="F1" s="14" t="s">
        <v>2</v>
      </c>
      <c r="G1" s="13"/>
      <c r="H1" s="14" t="s">
        <v>1</v>
      </c>
      <c r="I1" s="14" t="s">
        <v>2</v>
      </c>
      <c r="J1" s="13"/>
      <c r="K1" s="14" t="s">
        <v>3</v>
      </c>
      <c r="L1" s="14" t="s">
        <v>2</v>
      </c>
      <c r="M1" s="13"/>
      <c r="N1" s="14"/>
      <c r="O1" s="15"/>
    </row>
    <row r="2" spans="1:15" x14ac:dyDescent="0.3">
      <c r="A2" s="22"/>
      <c r="B2" s="4" t="s">
        <v>4</v>
      </c>
      <c r="C2" s="3">
        <v>10</v>
      </c>
      <c r="D2" s="4">
        <v>1</v>
      </c>
      <c r="E2" s="5">
        <v>-1.2476447736844401E-3</v>
      </c>
      <c r="F2" s="3">
        <v>-3.8796553999999998E-3</v>
      </c>
      <c r="G2" s="4">
        <v>51</v>
      </c>
      <c r="H2" s="5">
        <v>2.03471374697983E-3</v>
      </c>
      <c r="I2" s="3">
        <v>-1.7667653999999999E-3</v>
      </c>
      <c r="J2" s="4">
        <v>101</v>
      </c>
      <c r="K2" s="5">
        <v>-2.8937740717083198E-3</v>
      </c>
      <c r="L2" s="3">
        <v>-4.1469936000000001E-3</v>
      </c>
      <c r="M2" s="4"/>
      <c r="N2" s="5"/>
      <c r="O2" s="16"/>
    </row>
    <row r="3" spans="1:15" x14ac:dyDescent="0.3">
      <c r="A3" s="22"/>
      <c r="B3" s="4" t="s">
        <v>6</v>
      </c>
      <c r="C3" s="3">
        <v>41200</v>
      </c>
      <c r="D3" s="4">
        <v>2</v>
      </c>
      <c r="E3" s="5">
        <v>2.0918056834489098E-3</v>
      </c>
      <c r="F3" s="3">
        <v>4.0160161999999999E-3</v>
      </c>
      <c r="G3" s="4">
        <v>52</v>
      </c>
      <c r="H3" s="5">
        <v>4.3652942986227501E-4</v>
      </c>
      <c r="I3" s="3">
        <v>-1.2098532E-3</v>
      </c>
      <c r="J3" s="4">
        <v>102</v>
      </c>
      <c r="K3" s="5">
        <v>-4.2586540803313203E-3</v>
      </c>
      <c r="L3" s="3">
        <v>-3.4653100000000001E-3</v>
      </c>
      <c r="M3" s="4"/>
      <c r="N3" s="5"/>
      <c r="O3" s="16"/>
    </row>
    <row r="4" spans="1:15" x14ac:dyDescent="0.3">
      <c r="A4" s="22"/>
      <c r="B4" s="4" t="s">
        <v>7</v>
      </c>
      <c r="C4" s="3">
        <v>11</v>
      </c>
      <c r="D4" s="4">
        <v>3</v>
      </c>
      <c r="E4" s="5">
        <v>4.0939110331237299E-3</v>
      </c>
      <c r="F4" s="3">
        <v>9.1579235999999994E-3</v>
      </c>
      <c r="G4" s="4">
        <v>53</v>
      </c>
      <c r="H4" s="5">
        <v>-8.9802849106490601E-4</v>
      </c>
      <c r="I4" s="3">
        <v>-1.5594294999999999E-3</v>
      </c>
      <c r="J4" s="4">
        <v>103</v>
      </c>
      <c r="K4" s="5">
        <v>-5.5359611287712999E-3</v>
      </c>
      <c r="L4" s="3">
        <v>-5.0215184000000001E-3</v>
      </c>
      <c r="M4" s="4"/>
      <c r="N4" s="5"/>
      <c r="O4" s="16"/>
    </row>
    <row r="5" spans="1:15" x14ac:dyDescent="0.3">
      <c r="A5" s="22"/>
      <c r="B5" s="4" t="s">
        <v>8</v>
      </c>
      <c r="C5" s="3">
        <f>((SUM(E7+H7+K7))/3)*100</f>
        <v>32.293629497504199</v>
      </c>
      <c r="D5" s="4">
        <v>4</v>
      </c>
      <c r="E5" s="5">
        <v>6.5984860993921696E-3</v>
      </c>
      <c r="F5" s="3">
        <v>8.1522524000000006E-3</v>
      </c>
      <c r="G5" s="4">
        <v>54</v>
      </c>
      <c r="H5" s="5">
        <v>-1.62966339848935E-3</v>
      </c>
      <c r="I5" s="3">
        <v>-2.5633562000000002E-3</v>
      </c>
      <c r="J5" s="4">
        <v>104</v>
      </c>
      <c r="K5" s="5">
        <v>-4.7772908583283398E-3</v>
      </c>
      <c r="L5" s="3">
        <v>-5.2027445999999998E-3</v>
      </c>
      <c r="M5" s="4"/>
      <c r="N5" s="5"/>
      <c r="O5" s="16"/>
    </row>
    <row r="6" spans="1:15" x14ac:dyDescent="0.3">
      <c r="A6" s="22"/>
      <c r="B6" s="6"/>
      <c r="C6" s="5"/>
      <c r="D6" s="4">
        <v>5</v>
      </c>
      <c r="E6" s="5">
        <v>5.62982214614748E-3</v>
      </c>
      <c r="F6" s="3">
        <v>6.7371703999999999E-3</v>
      </c>
      <c r="G6" s="4">
        <v>55</v>
      </c>
      <c r="H6" s="5">
        <v>-1.8941540038213099E-3</v>
      </c>
      <c r="I6" s="3">
        <v>-6.8847440000000004E-4</v>
      </c>
      <c r="J6" s="4">
        <v>105</v>
      </c>
      <c r="K6" s="5">
        <v>-2.6803396176546799E-3</v>
      </c>
      <c r="L6" s="3">
        <v>-3.2543059000000002E-3</v>
      </c>
      <c r="M6" s="4"/>
      <c r="N6" s="5"/>
      <c r="O6" s="16"/>
    </row>
    <row r="7" spans="1:15" ht="15" thickBot="1" x14ac:dyDescent="0.35">
      <c r="A7" s="23"/>
      <c r="B7" s="17"/>
      <c r="C7" s="1" t="s">
        <v>5</v>
      </c>
      <c r="D7" s="18"/>
      <c r="E7" s="24">
        <f>((((F2-E2)/F2)+((F3-E3)/F3)+((F4-E4)/F4)+((F5-E5)/F5)+((F6-E6)/F6))/5)</f>
        <v>0.41309406010092253</v>
      </c>
      <c r="F7" s="24"/>
      <c r="G7" s="1"/>
      <c r="H7" s="24">
        <f>((((I2-H2)/I2)+((I3-H3)/I3)+((I4-H4)/I4)+((I5-H5)/I5)+((I6-H6)/I6))/5)</f>
        <v>0.50992297614989435</v>
      </c>
      <c r="I7" s="24"/>
      <c r="J7" s="1"/>
      <c r="K7" s="24">
        <f>((((L2-K2)/L2)+((L3-K3)/L3)+((L4-K4)/L4)+((L5-K5)/L5)+((L6-K6)/L6))/5)</f>
        <v>4.5791848674309021E-2</v>
      </c>
      <c r="L7" s="24"/>
      <c r="M7" s="18"/>
      <c r="N7" s="24"/>
      <c r="O7" s="25"/>
    </row>
    <row r="8" spans="1:15" x14ac:dyDescent="0.3">
      <c r="A8" s="21">
        <v>2</v>
      </c>
      <c r="B8" s="11" t="s">
        <v>0</v>
      </c>
      <c r="C8" s="12">
        <v>100</v>
      </c>
      <c r="D8" s="13"/>
      <c r="E8" s="14" t="s">
        <v>1</v>
      </c>
      <c r="F8" s="14" t="s">
        <v>2</v>
      </c>
      <c r="G8" s="13"/>
      <c r="H8" s="14" t="s">
        <v>1</v>
      </c>
      <c r="I8" s="14" t="s">
        <v>2</v>
      </c>
      <c r="J8" s="13"/>
      <c r="K8" s="14" t="s">
        <v>3</v>
      </c>
      <c r="L8" s="14" t="s">
        <v>2</v>
      </c>
      <c r="M8" s="13"/>
      <c r="N8" s="14"/>
      <c r="O8" s="15"/>
    </row>
    <row r="9" spans="1:15" x14ac:dyDescent="0.3">
      <c r="A9" s="22"/>
      <c r="B9" s="4" t="s">
        <v>4</v>
      </c>
      <c r="C9" s="3">
        <v>20</v>
      </c>
      <c r="D9" s="4">
        <v>1</v>
      </c>
      <c r="E9" s="5">
        <v>6.4225384267047004E-4</v>
      </c>
      <c r="F9" s="3">
        <v>-4.4563598999999999E-3</v>
      </c>
      <c r="G9" s="4">
        <v>51</v>
      </c>
      <c r="H9" s="5">
        <v>-4.5173056423663998E-3</v>
      </c>
      <c r="I9" s="3">
        <v>-6.3396446000000004E-3</v>
      </c>
      <c r="J9" s="4">
        <v>101</v>
      </c>
      <c r="K9" s="5">
        <v>-1.8501530867069899E-3</v>
      </c>
      <c r="L9" s="3">
        <v>-2.4678458E-3</v>
      </c>
      <c r="M9" s="4"/>
      <c r="N9" s="5"/>
      <c r="O9" s="16"/>
    </row>
    <row r="10" spans="1:15" x14ac:dyDescent="0.3">
      <c r="A10" s="22"/>
      <c r="B10" s="4" t="s">
        <v>6</v>
      </c>
      <c r="C10" s="3">
        <v>41200</v>
      </c>
      <c r="D10" s="4">
        <v>2</v>
      </c>
      <c r="E10" s="5">
        <v>2.0804898813366799E-3</v>
      </c>
      <c r="F10" s="3">
        <v>-2.1063780000000001E-4</v>
      </c>
      <c r="G10" s="4">
        <v>52</v>
      </c>
      <c r="H10" s="5">
        <v>-4.9562007188796902E-3</v>
      </c>
      <c r="I10" s="3">
        <v>-5.7831410999999999E-3</v>
      </c>
      <c r="J10" s="4">
        <v>102</v>
      </c>
      <c r="K10" s="5">
        <v>-2.0464991685002999E-3</v>
      </c>
      <c r="L10" s="3">
        <v>-3.1613520000000001E-4</v>
      </c>
      <c r="M10" s="4"/>
      <c r="N10" s="5"/>
      <c r="O10" s="16"/>
    </row>
    <row r="11" spans="1:15" x14ac:dyDescent="0.3">
      <c r="A11" s="22"/>
      <c r="B11" s="4" t="s">
        <v>7</v>
      </c>
      <c r="C11" s="3">
        <v>11</v>
      </c>
      <c r="D11" s="4">
        <v>3</v>
      </c>
      <c r="E11" s="5">
        <v>6.7581061739474502E-4</v>
      </c>
      <c r="F11" s="3">
        <v>6.3155320000000004E-4</v>
      </c>
      <c r="G11" s="4">
        <v>53</v>
      </c>
      <c r="H11" s="5">
        <v>-6.2927259132266001E-3</v>
      </c>
      <c r="I11" s="3">
        <v>-8.5247913000000008E-3</v>
      </c>
      <c r="J11" s="4">
        <v>103</v>
      </c>
      <c r="K11" s="5">
        <v>-2.4637666065245802E-3</v>
      </c>
      <c r="L11" s="3">
        <v>-1.6770114000000001E-3</v>
      </c>
      <c r="M11" s="4"/>
      <c r="N11" s="5"/>
      <c r="O11" s="16"/>
    </row>
    <row r="12" spans="1:15" x14ac:dyDescent="0.3">
      <c r="A12" s="22"/>
      <c r="B12" s="4" t="s">
        <v>8</v>
      </c>
      <c r="C12" s="3">
        <f>((SUM(E14+H14+K14))/3)*100</f>
        <v>34.387358649202412</v>
      </c>
      <c r="D12" s="4">
        <v>4</v>
      </c>
      <c r="E12" s="5">
        <v>-4.2963883606716898E-4</v>
      </c>
      <c r="F12" s="3">
        <v>-2.4719992E-3</v>
      </c>
      <c r="G12" s="4">
        <v>54</v>
      </c>
      <c r="H12" s="5">
        <v>-7.1813934482633998E-3</v>
      </c>
      <c r="I12" s="3">
        <v>-7.9941512000000006E-3</v>
      </c>
      <c r="J12" s="4">
        <v>104</v>
      </c>
      <c r="K12" s="5">
        <v>-1.1544874869287001E-3</v>
      </c>
      <c r="L12" s="3">
        <v>-1.8495574000000001E-3</v>
      </c>
      <c r="M12" s="4"/>
      <c r="N12" s="5"/>
      <c r="O12" s="16"/>
    </row>
    <row r="13" spans="1:15" x14ac:dyDescent="0.3">
      <c r="A13" s="22"/>
      <c r="B13" s="6"/>
      <c r="C13" s="5"/>
      <c r="D13" s="4">
        <v>5</v>
      </c>
      <c r="E13" s="5">
        <v>-2.7705477550625801E-3</v>
      </c>
      <c r="F13" s="3">
        <v>-7.894388E-4</v>
      </c>
      <c r="G13" s="4">
        <v>55</v>
      </c>
      <c r="H13" s="5">
        <v>-6.9721951149403997E-3</v>
      </c>
      <c r="I13" s="3">
        <v>-4.9399248999999999E-3</v>
      </c>
      <c r="J13" s="4">
        <v>105</v>
      </c>
      <c r="K13" s="5">
        <v>1.4810197753831701E-3</v>
      </c>
      <c r="L13" s="3">
        <v>1.259659E-3</v>
      </c>
      <c r="M13" s="4"/>
      <c r="N13" s="5"/>
      <c r="O13" s="16"/>
    </row>
    <row r="14" spans="1:15" ht="15" thickBot="1" x14ac:dyDescent="0.35">
      <c r="A14" s="23"/>
      <c r="B14" s="17"/>
      <c r="C14" s="1" t="s">
        <v>5</v>
      </c>
      <c r="D14" s="18"/>
      <c r="E14" s="24">
        <f t="shared" ref="E14" si="0">((((F9-E9)/F9)+((F10-E10)/F10)+((F11-E11)/F11)+((F12-E12)/F12)+((F13-E13)/F13))/5)</f>
        <v>2.0535644822195689</v>
      </c>
      <c r="F14" s="24"/>
      <c r="G14" s="1"/>
      <c r="H14" s="24">
        <f t="shared" ref="H14" si="1">((((I9-H9)/I9)+((I10-H10)/I10)+((I11-H11)/I11)+((I12-H12)/I12)+((I13-H13)/I13))/5)</f>
        <v>7.6509433535862495E-2</v>
      </c>
      <c r="I14" s="24"/>
      <c r="J14" s="1"/>
      <c r="K14" s="24">
        <f t="shared" ref="K14" si="2">((((L9-K9)/L9)+((L10-K10)/L10)+((L11-K11)/L11)+((L12-K12)/L12)+((L13-K13)/L13))/5)</f>
        <v>-1.0984531562793589</v>
      </c>
      <c r="L14" s="24"/>
      <c r="M14" s="18"/>
      <c r="N14" s="24"/>
      <c r="O14" s="25"/>
    </row>
    <row r="15" spans="1:15" x14ac:dyDescent="0.3">
      <c r="A15" s="21">
        <v>3</v>
      </c>
      <c r="B15" s="11" t="s">
        <v>0</v>
      </c>
      <c r="C15" s="12">
        <v>100</v>
      </c>
      <c r="D15" s="13"/>
      <c r="E15" s="14" t="s">
        <v>1</v>
      </c>
      <c r="F15" s="14" t="s">
        <v>2</v>
      </c>
      <c r="G15" s="13"/>
      <c r="H15" s="14" t="s">
        <v>1</v>
      </c>
      <c r="I15" s="14" t="s">
        <v>2</v>
      </c>
      <c r="J15" s="13"/>
      <c r="K15" s="14" t="s">
        <v>3</v>
      </c>
      <c r="L15" s="14" t="s">
        <v>2</v>
      </c>
      <c r="M15" s="13"/>
      <c r="N15" s="14"/>
      <c r="O15" s="15"/>
    </row>
    <row r="16" spans="1:15" x14ac:dyDescent="0.3">
      <c r="A16" s="22"/>
      <c r="B16" s="4" t="s">
        <v>4</v>
      </c>
      <c r="C16" s="3">
        <v>30</v>
      </c>
      <c r="D16" s="4">
        <v>1</v>
      </c>
      <c r="E16" s="5">
        <v>-4.6298196539282703E-3</v>
      </c>
      <c r="F16" s="3">
        <v>-9.2041519000000006E-3</v>
      </c>
      <c r="G16" s="4">
        <v>51</v>
      </c>
      <c r="H16" s="5">
        <v>-8.1563312560319901E-3</v>
      </c>
      <c r="I16" s="3">
        <v>-9.0418076999999996E-3</v>
      </c>
      <c r="J16" s="4">
        <v>101</v>
      </c>
      <c r="K16" s="5">
        <v>3.7233326584100702E-3</v>
      </c>
      <c r="L16" s="3">
        <v>2.5466033999999999E-3</v>
      </c>
      <c r="M16" s="4"/>
      <c r="N16" s="5"/>
      <c r="O16" s="16"/>
    </row>
    <row r="17" spans="1:15" x14ac:dyDescent="0.3">
      <c r="A17" s="22"/>
      <c r="B17" s="4" t="s">
        <v>6</v>
      </c>
      <c r="C17" s="3">
        <v>41200</v>
      </c>
      <c r="D17" s="4">
        <v>2</v>
      </c>
      <c r="E17" s="5">
        <v>-2.1394330542534499E-3</v>
      </c>
      <c r="F17" s="3">
        <v>-2.7124236E-3</v>
      </c>
      <c r="G17" s="4">
        <v>52</v>
      </c>
      <c r="H17" s="5">
        <v>-8.6016375571489299E-3</v>
      </c>
      <c r="I17" s="3">
        <v>-9.2390375E-3</v>
      </c>
      <c r="J17" s="4">
        <v>102</v>
      </c>
      <c r="K17" s="5">
        <v>2.8126148972660299E-3</v>
      </c>
      <c r="L17" s="3">
        <v>3.2542061E-3</v>
      </c>
      <c r="M17" s="4"/>
      <c r="N17" s="5"/>
      <c r="O17" s="16"/>
    </row>
    <row r="18" spans="1:15" x14ac:dyDescent="0.3">
      <c r="A18" s="22"/>
      <c r="B18" s="4" t="s">
        <v>7</v>
      </c>
      <c r="C18" s="3">
        <v>11</v>
      </c>
      <c r="D18" s="4">
        <v>3</v>
      </c>
      <c r="E18" s="5">
        <v>-2.6122618000954298E-3</v>
      </c>
      <c r="F18" s="3">
        <v>-1.4736777999999999E-3</v>
      </c>
      <c r="G18" s="4">
        <v>53</v>
      </c>
      <c r="H18" s="5">
        <v>-9.2227999120950595E-3</v>
      </c>
      <c r="I18" s="3">
        <v>-8.3169044000000001E-3</v>
      </c>
      <c r="J18" s="4">
        <v>103</v>
      </c>
      <c r="K18" s="5">
        <v>8.26723058708012E-4</v>
      </c>
      <c r="L18" s="3">
        <v>-7.3375250000000001E-4</v>
      </c>
      <c r="M18" s="4"/>
      <c r="N18" s="5"/>
      <c r="O18" s="16"/>
    </row>
    <row r="19" spans="1:15" x14ac:dyDescent="0.3">
      <c r="A19" s="22"/>
      <c r="B19" s="4" t="s">
        <v>8</v>
      </c>
      <c r="C19" s="3">
        <f>((SUM(E21+H21+K21))/3)*100</f>
        <v>43.509011583155697</v>
      </c>
      <c r="D19" s="4">
        <v>4</v>
      </c>
      <c r="E19" s="5">
        <v>-1.5678112395107701E-3</v>
      </c>
      <c r="F19" s="3">
        <v>2.6823463000000001E-3</v>
      </c>
      <c r="G19" s="4">
        <v>54</v>
      </c>
      <c r="H19" s="5">
        <v>-9.2934025451540895E-3</v>
      </c>
      <c r="I19" s="3">
        <v>-7.9941512000000006E-3</v>
      </c>
      <c r="J19" s="4">
        <v>104</v>
      </c>
      <c r="K19" s="5">
        <v>6.4270629081875005E-5</v>
      </c>
      <c r="L19" s="3">
        <v>-3.2641269999999999E-3</v>
      </c>
      <c r="M19" s="4"/>
      <c r="N19" s="5"/>
      <c r="O19" s="16"/>
    </row>
    <row r="20" spans="1:15" x14ac:dyDescent="0.3">
      <c r="A20" s="22"/>
      <c r="B20" s="6"/>
      <c r="C20" s="5"/>
      <c r="D20" s="4">
        <v>5</v>
      </c>
      <c r="E20" s="5">
        <v>-1.1441274546086699E-3</v>
      </c>
      <c r="F20" s="3">
        <v>4.5258425000000001E-3</v>
      </c>
      <c r="G20" s="4">
        <v>55</v>
      </c>
      <c r="H20" s="5">
        <v>-8.6728073656558904E-3</v>
      </c>
      <c r="I20" s="3">
        <v>-6.8119056000000002E-3</v>
      </c>
      <c r="J20" s="4">
        <v>105</v>
      </c>
      <c r="K20" s="5">
        <v>6.0425896663218704E-4</v>
      </c>
      <c r="L20" s="3">
        <v>-1.9421077E-3</v>
      </c>
      <c r="M20" s="4"/>
      <c r="N20" s="5"/>
      <c r="O20" s="16"/>
    </row>
    <row r="21" spans="1:15" ht="15" thickBot="1" x14ac:dyDescent="0.35">
      <c r="A21" s="23"/>
      <c r="B21" s="17"/>
      <c r="C21" s="1" t="s">
        <v>5</v>
      </c>
      <c r="D21" s="18"/>
      <c r="E21" s="24">
        <f t="shared" ref="E21" si="3">((((F16-E16)/F16)+((F17-E17)/F17)+((F18-E18)/F18)+((F19-E19)/F19)+((F20-E20)/F20))/5)</f>
        <v>0.55458195395460297</v>
      </c>
      <c r="F21" s="24"/>
      <c r="G21" s="1"/>
      <c r="H21" s="24">
        <f t="shared" ref="H21" si="4">((((I16-H16)/I16)+((I17-H17)/I17)+((I18-H18)/I18)+((I19-H19)/I19)+((I20-H20)/I20))/5)</f>
        <v>-7.5541990287419161E-2</v>
      </c>
      <c r="I21" s="24"/>
      <c r="J21" s="1"/>
      <c r="K21" s="24">
        <f t="shared" ref="K21" si="5">((((L16-K16)/L16)+((L17-K17)/L17)+((L18-K18)/L18)+((L19-K19)/L19)+((L20-K20)/L20))/5)</f>
        <v>0.82623038382748726</v>
      </c>
      <c r="L21" s="24"/>
      <c r="M21" s="18"/>
      <c r="N21" s="24"/>
      <c r="O21" s="25"/>
    </row>
    <row r="22" spans="1:15" x14ac:dyDescent="0.3">
      <c r="A22" s="21">
        <v>4</v>
      </c>
      <c r="B22" s="11" t="s">
        <v>0</v>
      </c>
      <c r="C22" s="12">
        <v>100</v>
      </c>
      <c r="D22" s="13"/>
      <c r="E22" s="14" t="s">
        <v>1</v>
      </c>
      <c r="F22" s="14" t="s">
        <v>2</v>
      </c>
      <c r="G22" s="13"/>
      <c r="H22" s="14" t="s">
        <v>1</v>
      </c>
      <c r="I22" s="14" t="s">
        <v>2</v>
      </c>
      <c r="J22" s="13"/>
      <c r="K22" s="14" t="s">
        <v>3</v>
      </c>
      <c r="L22" s="14" t="s">
        <v>2</v>
      </c>
      <c r="M22" s="13"/>
      <c r="N22" s="14"/>
      <c r="O22" s="15"/>
    </row>
    <row r="23" spans="1:15" x14ac:dyDescent="0.3">
      <c r="A23" s="22"/>
      <c r="B23" s="4" t="s">
        <v>4</v>
      </c>
      <c r="C23" s="3">
        <v>40</v>
      </c>
      <c r="D23" s="4">
        <v>1</v>
      </c>
      <c r="E23" s="5">
        <v>1.1104024015367001E-3</v>
      </c>
      <c r="F23" s="3">
        <v>3.7747782E-3</v>
      </c>
      <c r="G23" s="4">
        <v>51</v>
      </c>
      <c r="H23" s="5">
        <v>-8.7715052068233403E-3</v>
      </c>
      <c r="I23" s="3">
        <v>-5.0924741000000001E-3</v>
      </c>
      <c r="J23" s="4">
        <v>101</v>
      </c>
      <c r="K23" s="5">
        <v>3.27186076901853E-3</v>
      </c>
      <c r="L23" s="3">
        <v>6.0383783999999998E-3</v>
      </c>
      <c r="M23" s="4"/>
      <c r="N23" s="5"/>
      <c r="O23" s="16"/>
    </row>
    <row r="24" spans="1:15" x14ac:dyDescent="0.3">
      <c r="A24" s="22"/>
      <c r="B24" s="4" t="s">
        <v>6</v>
      </c>
      <c r="C24" s="3">
        <v>41200</v>
      </c>
      <c r="D24" s="4">
        <v>2</v>
      </c>
      <c r="E24" s="5">
        <v>5.8231935836374699E-3</v>
      </c>
      <c r="F24" s="3">
        <v>9.5819314000000003E-3</v>
      </c>
      <c r="G24" s="4">
        <v>52</v>
      </c>
      <c r="H24" s="5">
        <v>-8.3153480663895607E-3</v>
      </c>
      <c r="I24" s="3">
        <v>-8.3295660000000001E-3</v>
      </c>
      <c r="J24" s="4">
        <v>102</v>
      </c>
      <c r="K24" s="5">
        <v>3.8074038457125399E-3</v>
      </c>
      <c r="L24" s="3">
        <v>7.5595256999999999E-3</v>
      </c>
      <c r="M24" s="4"/>
      <c r="N24" s="5"/>
      <c r="O24" s="16"/>
    </row>
    <row r="25" spans="1:15" x14ac:dyDescent="0.3">
      <c r="A25" s="22"/>
      <c r="B25" s="4" t="s">
        <v>7</v>
      </c>
      <c r="C25" s="3">
        <v>11</v>
      </c>
      <c r="D25" s="4">
        <v>3</v>
      </c>
      <c r="E25" s="5">
        <v>6.7131579853594303E-3</v>
      </c>
      <c r="F25" s="3">
        <v>9.7368742000000005E-3</v>
      </c>
      <c r="G25" s="4">
        <v>53</v>
      </c>
      <c r="H25" s="5">
        <v>-8.7284659966826404E-3</v>
      </c>
      <c r="I25" s="3">
        <v>-8.4561831000000004E-3</v>
      </c>
      <c r="J25" s="4">
        <v>103</v>
      </c>
      <c r="K25" s="5">
        <v>3.5753590054809999E-3</v>
      </c>
      <c r="L25" s="3">
        <v>6.2886328E-3</v>
      </c>
      <c r="M25" s="4"/>
      <c r="N25" s="5"/>
      <c r="O25" s="16"/>
    </row>
    <row r="26" spans="1:15" x14ac:dyDescent="0.3">
      <c r="A26" s="22"/>
      <c r="B26" s="4" t="s">
        <v>8</v>
      </c>
      <c r="C26" s="3">
        <f>((SUM(E28+H28+K28))/3)*100</f>
        <v>20.447561455180519</v>
      </c>
      <c r="D26" s="4">
        <v>4</v>
      </c>
      <c r="E26" s="5">
        <v>7.7197435311973E-3</v>
      </c>
      <c r="F26" s="3">
        <v>9.9416068000000007E-3</v>
      </c>
      <c r="G26" s="4">
        <v>54</v>
      </c>
      <c r="H26" s="5">
        <v>-9.7320899367332406E-3</v>
      </c>
      <c r="I26" s="3">
        <v>-1.2146990999999999E-2</v>
      </c>
      <c r="J26" s="4">
        <v>104</v>
      </c>
      <c r="K26" s="5">
        <v>5.2208551205694597E-3</v>
      </c>
      <c r="L26" s="3">
        <v>7.3182832999999997E-3</v>
      </c>
      <c r="M26" s="4"/>
      <c r="N26" s="5"/>
      <c r="O26" s="16"/>
    </row>
    <row r="27" spans="1:15" x14ac:dyDescent="0.3">
      <c r="A27" s="22"/>
      <c r="B27" s="6"/>
      <c r="C27" s="5"/>
      <c r="D27" s="4">
        <v>5</v>
      </c>
      <c r="E27" s="5">
        <v>7.2816438041627398E-3</v>
      </c>
      <c r="F27" s="3">
        <v>1.0314658500000001E-2</v>
      </c>
      <c r="G27" s="4">
        <v>55</v>
      </c>
      <c r="H27" s="5">
        <v>-1.0426734574139101E-2</v>
      </c>
      <c r="I27" s="3">
        <v>-1.10238425E-2</v>
      </c>
      <c r="J27" s="4">
        <v>105</v>
      </c>
      <c r="K27" s="5">
        <v>7.9599395394325204E-3</v>
      </c>
      <c r="L27" s="3">
        <v>7.7157316000000002E-3</v>
      </c>
      <c r="M27" s="4"/>
      <c r="N27" s="5"/>
      <c r="O27" s="16"/>
    </row>
    <row r="28" spans="1:15" ht="15" thickBot="1" x14ac:dyDescent="0.35">
      <c r="A28" s="23"/>
      <c r="B28" s="17"/>
      <c r="C28" s="1" t="s">
        <v>5</v>
      </c>
      <c r="D28" s="18"/>
      <c r="E28" s="24">
        <f t="shared" ref="E28" si="6">((((F23-E23)/F23)+((F24-E24)/F24)+((F25-E25)/F25)+((F26-E26)/F26)+((F27-E27)/F27))/5)</f>
        <v>0.38523860543739047</v>
      </c>
      <c r="F28" s="24"/>
      <c r="G28" s="1"/>
      <c r="H28" s="24">
        <f t="shared" ref="H28" si="7">((((I23-H23)/I23)+((I24-H24)/I24)+((I25-H25)/I25)+((I26-H26)/I26)+((I27-H27)/I27))/5)</f>
        <v>-9.9993083797631638E-2</v>
      </c>
      <c r="I28" s="24"/>
      <c r="J28" s="1"/>
      <c r="K28" s="24">
        <f t="shared" ref="K28" si="8">((((L23-K23)/L23)+((L24-K24)/L24)+((L25-K25)/L25)+((L26-K26)/L26)+((L27-K27)/L27))/5)</f>
        <v>0.32818132201565675</v>
      </c>
      <c r="L28" s="24"/>
      <c r="M28" s="18"/>
      <c r="N28" s="24"/>
      <c r="O28" s="25"/>
    </row>
    <row r="29" spans="1:15" x14ac:dyDescent="0.3">
      <c r="A29" s="21">
        <v>5</v>
      </c>
      <c r="B29" s="11" t="s">
        <v>0</v>
      </c>
      <c r="C29" s="12">
        <v>100</v>
      </c>
      <c r="D29" s="13"/>
      <c r="E29" s="14" t="s">
        <v>1</v>
      </c>
      <c r="F29" s="14" t="s">
        <v>2</v>
      </c>
      <c r="G29" s="13"/>
      <c r="H29" s="14" t="s">
        <v>1</v>
      </c>
      <c r="I29" s="14" t="s">
        <v>2</v>
      </c>
      <c r="J29" s="13"/>
      <c r="K29" s="14" t="s">
        <v>3</v>
      </c>
      <c r="L29" s="14" t="s">
        <v>2</v>
      </c>
      <c r="M29" s="13"/>
      <c r="N29" s="14"/>
      <c r="O29" s="15"/>
    </row>
    <row r="30" spans="1:15" x14ac:dyDescent="0.3">
      <c r="A30" s="22"/>
      <c r="B30" s="4" t="s">
        <v>4</v>
      </c>
      <c r="C30" s="3">
        <v>50</v>
      </c>
      <c r="D30" s="4">
        <v>1</v>
      </c>
      <c r="E30" s="5">
        <v>9.0816477313637699E-3</v>
      </c>
      <c r="F30" s="3">
        <v>9.3320684000000008E-3</v>
      </c>
      <c r="G30" s="4">
        <v>51</v>
      </c>
      <c r="H30" s="5">
        <v>-1.19110457599163E-2</v>
      </c>
      <c r="I30" s="3">
        <v>-1.21076793E-2</v>
      </c>
      <c r="J30" s="4">
        <v>101</v>
      </c>
      <c r="K30" s="5">
        <v>8.0302460119128193E-3</v>
      </c>
      <c r="L30" s="3">
        <v>8.3370916000000007E-3</v>
      </c>
      <c r="M30" s="4"/>
      <c r="N30" s="5"/>
      <c r="O30" s="16"/>
    </row>
    <row r="31" spans="1:15" x14ac:dyDescent="0.3">
      <c r="A31" s="22"/>
      <c r="B31" s="4" t="s">
        <v>6</v>
      </c>
      <c r="C31" s="3">
        <v>41200</v>
      </c>
      <c r="D31" s="4">
        <v>2</v>
      </c>
      <c r="E31" s="5">
        <v>1.2661457993090101E-2</v>
      </c>
      <c r="F31" s="3">
        <v>1.3162050999999999E-2</v>
      </c>
      <c r="G31" s="4">
        <v>52</v>
      </c>
      <c r="H31" s="5">
        <v>-1.16281630471348E-2</v>
      </c>
      <c r="I31" s="3">
        <v>-1.0252468900000001E-2</v>
      </c>
      <c r="J31" s="4">
        <v>102</v>
      </c>
      <c r="K31" s="5">
        <v>7.0235743187367899E-3</v>
      </c>
      <c r="L31" s="3">
        <v>6.5094536000000003E-3</v>
      </c>
      <c r="M31" s="4"/>
      <c r="N31" s="5"/>
      <c r="O31" s="16"/>
    </row>
    <row r="32" spans="1:15" x14ac:dyDescent="0.3">
      <c r="A32" s="22"/>
      <c r="B32" s="4" t="s">
        <v>7</v>
      </c>
      <c r="C32" s="3">
        <v>11</v>
      </c>
      <c r="D32" s="4">
        <v>3</v>
      </c>
      <c r="E32" s="5">
        <v>1.23920198529958E-2</v>
      </c>
      <c r="F32" s="3">
        <v>1.2751609400000001E-2</v>
      </c>
      <c r="G32" s="4">
        <v>53</v>
      </c>
      <c r="H32" s="5">
        <v>-1.14325694739818E-2</v>
      </c>
      <c r="I32" s="3">
        <v>-9.9792065000000006E-3</v>
      </c>
      <c r="J32" s="4">
        <v>103</v>
      </c>
      <c r="K32" s="5">
        <v>5.2329613827168898E-3</v>
      </c>
      <c r="L32" s="3">
        <v>5.2405406000000003E-3</v>
      </c>
      <c r="M32" s="4"/>
      <c r="N32" s="5"/>
      <c r="O32" s="16"/>
    </row>
    <row r="33" spans="1:15" x14ac:dyDescent="0.3">
      <c r="A33" s="22"/>
      <c r="B33" s="4" t="s">
        <v>8</v>
      </c>
      <c r="C33" s="3">
        <f>((SUM(E35+H35+K35))/3)*100</f>
        <v>-1.3472215810674577</v>
      </c>
      <c r="D33" s="4">
        <v>4</v>
      </c>
      <c r="E33" s="5">
        <v>1.2159874662756901E-2</v>
      </c>
      <c r="F33" s="3">
        <v>1.1834008E-2</v>
      </c>
      <c r="G33" s="4">
        <v>54</v>
      </c>
      <c r="H33" s="5">
        <v>-1.1104453355073899E-2</v>
      </c>
      <c r="I33" s="3">
        <v>-9.4476332999999992E-3</v>
      </c>
      <c r="J33" s="4">
        <v>104</v>
      </c>
      <c r="K33" s="5">
        <v>5.82798290997743E-3</v>
      </c>
      <c r="L33" s="3">
        <v>7.3990289999999997E-3</v>
      </c>
      <c r="M33" s="4"/>
      <c r="N33" s="5"/>
      <c r="O33" s="16"/>
    </row>
    <row r="34" spans="1:15" x14ac:dyDescent="0.3">
      <c r="A34" s="22"/>
      <c r="B34" s="6"/>
      <c r="C34" s="5"/>
      <c r="D34" s="4">
        <v>5</v>
      </c>
      <c r="E34" s="5">
        <v>1.09949363395571E-2</v>
      </c>
      <c r="F34" s="3">
        <v>1.3787996300000001E-2</v>
      </c>
      <c r="G34" s="4">
        <v>55</v>
      </c>
      <c r="H34" s="5">
        <v>-9.8992306739091804E-3</v>
      </c>
      <c r="I34" s="3">
        <v>-7.5242627999999997E-3</v>
      </c>
      <c r="J34" s="4">
        <v>105</v>
      </c>
      <c r="K34" s="5">
        <v>8.19578953087329E-3</v>
      </c>
      <c r="L34" s="3">
        <v>9.2378462000000001E-3</v>
      </c>
      <c r="M34" s="4"/>
      <c r="N34" s="5"/>
      <c r="O34" s="16"/>
    </row>
    <row r="35" spans="1:15" ht="15" thickBot="1" x14ac:dyDescent="0.35">
      <c r="A35" s="23"/>
      <c r="B35" s="17"/>
      <c r="C35" s="1" t="s">
        <v>5</v>
      </c>
      <c r="D35" s="18"/>
      <c r="E35" s="24">
        <f t="shared" ref="E35" si="9">((((F30-E30)/F30)+((F31-E31)/F31)+((F32-E32)/F32)+((F33-E33)/F33)+((F34-E34)/F34))/5)</f>
        <v>5.3620482981337238E-2</v>
      </c>
      <c r="F35" s="24"/>
      <c r="G35" s="1"/>
      <c r="H35" s="24">
        <f t="shared" ref="H35" si="10">((((I30-H30)/I30)+((I31-H31)/I31)+((I32-H32)/I32)+((I33-H33)/I33)+((I34-H34)/I34))/5)</f>
        <v>-0.15091810822052748</v>
      </c>
      <c r="I35" s="24"/>
      <c r="J35" s="1"/>
      <c r="K35" s="24">
        <f t="shared" ref="K35" si="11">((((L30-K30)/L30)+((L31-K31)/L31)+((L32-K32)/L32)+((L33-K33)/L33)+((L34-K34)/L34))/5)</f>
        <v>5.688097780716652E-2</v>
      </c>
      <c r="L35" s="24"/>
      <c r="M35" s="18"/>
      <c r="N35" s="24"/>
      <c r="O35" s="25"/>
    </row>
    <row r="36" spans="1:15" x14ac:dyDescent="0.3">
      <c r="A36" s="21">
        <v>6</v>
      </c>
      <c r="B36" s="11" t="s">
        <v>0</v>
      </c>
      <c r="C36" s="12">
        <v>100</v>
      </c>
      <c r="D36" s="13"/>
      <c r="E36" s="14" t="s">
        <v>1</v>
      </c>
      <c r="F36" s="14" t="s">
        <v>2</v>
      </c>
      <c r="G36" s="13"/>
      <c r="H36" s="14" t="s">
        <v>1</v>
      </c>
      <c r="I36" s="14" t="s">
        <v>2</v>
      </c>
      <c r="J36" s="13"/>
      <c r="K36" s="14" t="s">
        <v>3</v>
      </c>
      <c r="L36" s="14" t="s">
        <v>2</v>
      </c>
      <c r="M36" s="13"/>
      <c r="N36" s="14"/>
      <c r="O36" s="15"/>
    </row>
    <row r="37" spans="1:15" x14ac:dyDescent="0.3">
      <c r="A37" s="22"/>
      <c r="B37" s="4" t="s">
        <v>4</v>
      </c>
      <c r="C37" s="3">
        <v>60</v>
      </c>
      <c r="D37" s="4">
        <v>1</v>
      </c>
      <c r="E37" s="5">
        <v>1.19366310536861E-2</v>
      </c>
      <c r="F37" s="3">
        <v>7.1301278000000003E-3</v>
      </c>
      <c r="G37" s="4">
        <v>51</v>
      </c>
      <c r="H37" s="5">
        <v>-1.21950944885611E-2</v>
      </c>
      <c r="I37" s="3">
        <v>-1.44450238E-2</v>
      </c>
      <c r="J37" s="4">
        <v>101</v>
      </c>
      <c r="K37" s="5">
        <v>7.56884133443236E-3</v>
      </c>
      <c r="L37" s="3">
        <v>6.2483720999999999E-3</v>
      </c>
      <c r="M37" s="4"/>
      <c r="N37" s="5"/>
      <c r="O37" s="16"/>
    </row>
    <row r="38" spans="1:15" x14ac:dyDescent="0.3">
      <c r="A38" s="22"/>
      <c r="B38" s="4" t="s">
        <v>6</v>
      </c>
      <c r="C38" s="3">
        <v>41200</v>
      </c>
      <c r="D38" s="4">
        <v>2</v>
      </c>
      <c r="E38" s="5">
        <v>1.41618214547634E-2</v>
      </c>
      <c r="F38" s="3">
        <v>1.1845845900000001E-2</v>
      </c>
      <c r="G38" s="4">
        <v>52</v>
      </c>
      <c r="H38" s="5">
        <v>-1.2805943377315899E-2</v>
      </c>
      <c r="I38" s="3">
        <v>-1.36293843E-2</v>
      </c>
      <c r="J38" s="4">
        <v>102</v>
      </c>
      <c r="K38" s="5">
        <v>6.5145329572260302E-3</v>
      </c>
      <c r="L38" s="3">
        <v>7.5595256999999999E-3</v>
      </c>
      <c r="M38" s="4"/>
      <c r="N38" s="5"/>
      <c r="O38" s="16"/>
    </row>
    <row r="39" spans="1:15" x14ac:dyDescent="0.3">
      <c r="A39" s="22"/>
      <c r="B39" s="4" t="s">
        <v>7</v>
      </c>
      <c r="C39" s="3">
        <v>11</v>
      </c>
      <c r="D39" s="4">
        <v>3</v>
      </c>
      <c r="E39" s="5">
        <v>1.2822196818888101E-2</v>
      </c>
      <c r="F39" s="3">
        <v>1.09473781E-2</v>
      </c>
      <c r="G39" s="4">
        <v>53</v>
      </c>
      <c r="H39" s="5">
        <v>-1.36448992416262E-2</v>
      </c>
      <c r="I39" s="3">
        <v>-1.3089737400000001E-2</v>
      </c>
      <c r="J39" s="4">
        <v>103</v>
      </c>
      <c r="K39" s="5">
        <v>5.1580006256699501E-3</v>
      </c>
      <c r="L39" s="3">
        <v>5.6073369E-3</v>
      </c>
      <c r="M39" s="4"/>
      <c r="N39" s="5"/>
      <c r="O39" s="16"/>
    </row>
    <row r="40" spans="1:15" x14ac:dyDescent="0.3">
      <c r="A40" s="22"/>
      <c r="B40" s="4" t="s">
        <v>8</v>
      </c>
      <c r="C40" s="3">
        <f>((SUM(E42+H42+K42))/3)*100</f>
        <v>-8.3645654571703414</v>
      </c>
      <c r="D40" s="4">
        <v>4</v>
      </c>
      <c r="E40" s="5">
        <v>1.1886091902851999E-2</v>
      </c>
      <c r="F40" s="3">
        <v>1.0604268300000001E-2</v>
      </c>
      <c r="G40" s="4">
        <v>54</v>
      </c>
      <c r="H40" s="5">
        <v>-1.41182066872715E-2</v>
      </c>
      <c r="I40" s="3">
        <v>-1.4379174999999999E-2</v>
      </c>
      <c r="J40" s="4">
        <v>104</v>
      </c>
      <c r="K40" s="5">
        <v>5.7071875780820803E-3</v>
      </c>
      <c r="L40" s="3">
        <v>5.0140712999999998E-3</v>
      </c>
      <c r="M40" s="4"/>
      <c r="N40" s="5"/>
      <c r="O40" s="16"/>
    </row>
    <row r="41" spans="1:15" x14ac:dyDescent="0.3">
      <c r="A41" s="22"/>
      <c r="B41" s="6"/>
      <c r="C41" s="5"/>
      <c r="D41" s="4">
        <v>5</v>
      </c>
      <c r="E41" s="5">
        <v>9.52920597046613E-3</v>
      </c>
      <c r="F41" s="3">
        <v>1.1354556E-2</v>
      </c>
      <c r="G41" s="4">
        <v>55</v>
      </c>
      <c r="H41" s="5">
        <v>-1.4237326569855199E-2</v>
      </c>
      <c r="I41" s="3">
        <v>-1.25318688E-2</v>
      </c>
      <c r="J41" s="4">
        <v>105</v>
      </c>
      <c r="K41" s="5">
        <v>7.4216518551111204E-3</v>
      </c>
      <c r="L41" s="3">
        <v>6.2985352000000001E-3</v>
      </c>
      <c r="M41" s="4"/>
      <c r="N41" s="5"/>
      <c r="O41" s="16"/>
    </row>
    <row r="42" spans="1:15" ht="15" thickBot="1" x14ac:dyDescent="0.35">
      <c r="A42" s="23"/>
      <c r="B42" s="17"/>
      <c r="C42" s="1" t="s">
        <v>5</v>
      </c>
      <c r="D42" s="18"/>
      <c r="E42" s="24">
        <f t="shared" ref="E42" si="12">((((F37-E37)/F37)+((F38-E38)/F38)+((F39-E39)/F39)+((F40-E40)/F40)+((F41-E41)/F41))/5)</f>
        <v>-0.20019949115391208</v>
      </c>
      <c r="F42" s="24"/>
      <c r="G42" s="1"/>
      <c r="H42" s="24">
        <f t="shared" ref="H42" si="13">((((I37-H37)/I37)+((I38-H38)/I38)+((I39-H39)/I39)+((I40-H40)/I40)+((I41-H41)/I41))/5)</f>
        <v>1.1164414624629615E-2</v>
      </c>
      <c r="I42" s="24"/>
      <c r="J42" s="1"/>
      <c r="K42" s="24">
        <f t="shared" ref="K42" si="14">((((L37-K37)/L37)+((L38-K38)/L38)+((L39-K39)/L39)+((L40-K40)/L40)+((L41-K41)/L41))/5)</f>
        <v>-6.1901887185827807E-2</v>
      </c>
      <c r="L42" s="24"/>
      <c r="M42" s="18"/>
      <c r="N42" s="24"/>
      <c r="O42" s="25"/>
    </row>
    <row r="43" spans="1:15" x14ac:dyDescent="0.3">
      <c r="A43" s="21">
        <v>7</v>
      </c>
      <c r="B43" s="11" t="s">
        <v>0</v>
      </c>
      <c r="C43" s="12">
        <v>100</v>
      </c>
      <c r="D43" s="13"/>
      <c r="E43" s="14" t="s">
        <v>1</v>
      </c>
      <c r="F43" s="14" t="s">
        <v>2</v>
      </c>
      <c r="G43" s="13"/>
      <c r="H43" s="14" t="s">
        <v>1</v>
      </c>
      <c r="I43" s="14" t="s">
        <v>2</v>
      </c>
      <c r="J43" s="13"/>
      <c r="K43" s="14" t="s">
        <v>3</v>
      </c>
      <c r="L43" s="14" t="s">
        <v>2</v>
      </c>
      <c r="M43" s="13"/>
      <c r="N43" s="14"/>
      <c r="O43" s="15"/>
    </row>
    <row r="44" spans="1:15" x14ac:dyDescent="0.3">
      <c r="A44" s="22"/>
      <c r="B44" s="4" t="s">
        <v>4</v>
      </c>
      <c r="C44" s="3">
        <v>70</v>
      </c>
      <c r="D44" s="4">
        <v>1</v>
      </c>
      <c r="E44" s="5">
        <v>5.6326361373066902E-3</v>
      </c>
      <c r="F44" s="3">
        <v>2.5164922E-3</v>
      </c>
      <c r="G44" s="4">
        <v>51</v>
      </c>
      <c r="H44" s="5">
        <v>-1.28033235669136E-2</v>
      </c>
      <c r="I44" s="3">
        <v>-1.27832399E-2</v>
      </c>
      <c r="J44" s="4">
        <v>101</v>
      </c>
      <c r="K44" s="5">
        <v>7.67469825223088E-3</v>
      </c>
      <c r="L44" s="3">
        <v>8.6637394999999999E-3</v>
      </c>
      <c r="M44" s="4"/>
      <c r="N44" s="5"/>
      <c r="O44" s="16"/>
    </row>
    <row r="45" spans="1:15" x14ac:dyDescent="0.3">
      <c r="A45" s="22"/>
      <c r="B45" s="4" t="s">
        <v>6</v>
      </c>
      <c r="C45" s="3">
        <v>41200</v>
      </c>
      <c r="D45" s="4">
        <v>2</v>
      </c>
      <c r="E45" s="5">
        <v>8.18430539220571E-3</v>
      </c>
      <c r="F45" s="3">
        <v>7.2127781999999996E-3</v>
      </c>
      <c r="G45" s="4">
        <v>52</v>
      </c>
      <c r="H45" s="5">
        <v>-1.2116738595068399E-2</v>
      </c>
      <c r="I45" s="3">
        <v>-1.05123293E-2</v>
      </c>
      <c r="J45" s="4">
        <v>102</v>
      </c>
      <c r="K45" s="5">
        <v>7.1871820837259197E-3</v>
      </c>
      <c r="L45" s="3">
        <v>7.5584841999999999E-3</v>
      </c>
      <c r="M45" s="4"/>
      <c r="N45" s="5"/>
      <c r="O45" s="16"/>
    </row>
    <row r="46" spans="1:15" x14ac:dyDescent="0.3">
      <c r="A46" s="22"/>
      <c r="B46" s="4" t="s">
        <v>7</v>
      </c>
      <c r="C46" s="3">
        <v>11</v>
      </c>
      <c r="D46" s="4">
        <v>3</v>
      </c>
      <c r="E46" s="5">
        <v>6.8527716211974603E-3</v>
      </c>
      <c r="F46" s="3">
        <v>3.8947658E-3</v>
      </c>
      <c r="G46" s="4">
        <v>53</v>
      </c>
      <c r="H46" s="5">
        <v>-1.1625152081251099E-2</v>
      </c>
      <c r="I46" s="3">
        <v>-9.7723506999999998E-3</v>
      </c>
      <c r="J46" s="4">
        <v>103</v>
      </c>
      <c r="K46" s="5">
        <v>5.77895296737551E-3</v>
      </c>
      <c r="L46" s="3">
        <v>4.7164546000000003E-3</v>
      </c>
      <c r="M46" s="4"/>
      <c r="N46" s="5"/>
      <c r="O46" s="16"/>
    </row>
    <row r="47" spans="1:15" x14ac:dyDescent="0.3">
      <c r="A47" s="22"/>
      <c r="B47" s="4" t="s">
        <v>8</v>
      </c>
      <c r="C47" s="3">
        <f>((SUM(E49+H49+K49))/3)*100</f>
        <v>-19.757699126891257</v>
      </c>
      <c r="D47" s="4">
        <v>4</v>
      </c>
      <c r="E47" s="5">
        <v>5.8602853678166797E-3</v>
      </c>
      <c r="F47" s="3">
        <v>5.1017787999999998E-3</v>
      </c>
      <c r="G47" s="4">
        <v>54</v>
      </c>
      <c r="H47" s="5">
        <v>-1.1256026104092501E-2</v>
      </c>
      <c r="I47" s="3">
        <v>-1.10569191E-2</v>
      </c>
      <c r="J47" s="4">
        <v>104</v>
      </c>
      <c r="K47" s="5">
        <v>6.1679221689701002E-3</v>
      </c>
      <c r="L47" s="3">
        <v>5.1712457999999999E-3</v>
      </c>
      <c r="M47" s="4"/>
      <c r="N47" s="5"/>
      <c r="O47" s="16"/>
    </row>
    <row r="48" spans="1:15" x14ac:dyDescent="0.3">
      <c r="A48" s="22"/>
      <c r="B48" s="6"/>
      <c r="C48" s="5"/>
      <c r="D48" s="4">
        <v>5</v>
      </c>
      <c r="E48" s="5">
        <v>4.2842398397624397E-3</v>
      </c>
      <c r="F48" s="3">
        <v>7.0518697999999999E-3</v>
      </c>
      <c r="G48" s="4">
        <v>55</v>
      </c>
      <c r="H48" s="5">
        <v>-1.02634551003575E-2</v>
      </c>
      <c r="I48" s="3">
        <v>-8.0599192999999993E-3</v>
      </c>
      <c r="J48" s="4">
        <v>105</v>
      </c>
      <c r="K48" s="5">
        <v>7.9617900773882797E-3</v>
      </c>
      <c r="L48" s="3">
        <v>6.7184482000000002E-3</v>
      </c>
      <c r="M48" s="4"/>
      <c r="N48" s="5"/>
      <c r="O48" s="16"/>
    </row>
    <row r="49" spans="1:16" ht="15" thickBot="1" x14ac:dyDescent="0.35">
      <c r="A49" s="23"/>
      <c r="B49" s="17"/>
      <c r="C49" s="1" t="s">
        <v>5</v>
      </c>
      <c r="D49" s="18"/>
      <c r="E49" s="24">
        <f t="shared" ref="E49" si="15">((((F44-E44)/F44)+((F45-E45)/F45)+((F46-E46)/F46)+((F47-E47)/F47)+((F48-E48)/F48))/5)</f>
        <v>-0.37773474719043837</v>
      </c>
      <c r="F49" s="24"/>
      <c r="G49" s="1"/>
      <c r="H49" s="24">
        <f t="shared" ref="H49" si="16">((((I44-H44)/I44)+((I45-H45)/I45)+((I46-H46)/I46)+((I47-H47)/I47)+((I48-H48)/I48))/5)</f>
        <v>-0.12703815710279975</v>
      </c>
      <c r="I49" s="24"/>
      <c r="J49" s="1"/>
      <c r="K49" s="24">
        <f t="shared" ref="K49" si="17">((((L44-K44)/L44)+((L45-K45)/L45)+((L46-K46)/L46)+((L47-K47)/L47)+((L48-K48)/L48))/5)</f>
        <v>-8.7958069513499576E-2</v>
      </c>
      <c r="L49" s="24"/>
      <c r="M49" s="18"/>
      <c r="N49" s="24"/>
      <c r="O49" s="25"/>
    </row>
    <row r="50" spans="1:16" x14ac:dyDescent="0.3">
      <c r="A50" s="21">
        <v>8</v>
      </c>
      <c r="B50" s="11" t="s">
        <v>0</v>
      </c>
      <c r="C50" s="12">
        <v>100</v>
      </c>
      <c r="D50" s="13"/>
      <c r="E50" s="14" t="s">
        <v>1</v>
      </c>
      <c r="F50" s="14" t="s">
        <v>2</v>
      </c>
      <c r="G50" s="13"/>
      <c r="H50" s="14" t="s">
        <v>1</v>
      </c>
      <c r="I50" s="14" t="s">
        <v>2</v>
      </c>
      <c r="J50" s="13"/>
      <c r="K50" s="14" t="s">
        <v>3</v>
      </c>
      <c r="L50" s="14" t="s">
        <v>2</v>
      </c>
      <c r="M50" s="13"/>
      <c r="N50" s="14"/>
      <c r="O50" s="15"/>
    </row>
    <row r="51" spans="1:16" x14ac:dyDescent="0.3">
      <c r="A51" s="22"/>
      <c r="B51" s="4" t="s">
        <v>4</v>
      </c>
      <c r="C51" s="3">
        <v>80</v>
      </c>
      <c r="D51" s="4">
        <v>1</v>
      </c>
      <c r="E51" s="5">
        <v>4.0284148417413202E-4</v>
      </c>
      <c r="F51" s="3">
        <v>-2.0975430000000001E-4</v>
      </c>
      <c r="G51" s="4">
        <v>51</v>
      </c>
      <c r="H51" s="5">
        <v>-8.3052031695842708E-3</v>
      </c>
      <c r="I51" s="3">
        <v>-7.8206447000000005E-3</v>
      </c>
      <c r="J51" s="4">
        <v>101</v>
      </c>
      <c r="K51" s="5">
        <v>4.6733818016946298E-3</v>
      </c>
      <c r="L51" s="3">
        <v>1.17090878E-2</v>
      </c>
      <c r="M51" s="4"/>
      <c r="N51" s="5"/>
      <c r="O51" s="16"/>
    </row>
    <row r="52" spans="1:16" x14ac:dyDescent="0.3">
      <c r="A52" s="22"/>
      <c r="B52" s="4" t="s">
        <v>6</v>
      </c>
      <c r="C52" s="3">
        <v>41200</v>
      </c>
      <c r="D52" s="4">
        <v>2</v>
      </c>
      <c r="E52" s="5">
        <v>2.8231926262378602E-3</v>
      </c>
      <c r="F52" s="3">
        <v>3.7117080000000002E-3</v>
      </c>
      <c r="G52" s="4">
        <v>52</v>
      </c>
      <c r="H52" s="5">
        <v>-8.1700775772333093E-3</v>
      </c>
      <c r="I52" s="3">
        <v>-6.9784034000000003E-3</v>
      </c>
      <c r="J52" s="4">
        <v>102</v>
      </c>
      <c r="K52" s="5">
        <v>5.3532593883574E-3</v>
      </c>
      <c r="L52" s="3">
        <v>1.0604790899999999E-2</v>
      </c>
      <c r="M52" s="4"/>
      <c r="N52" s="5"/>
      <c r="O52" s="16"/>
    </row>
    <row r="53" spans="1:16" x14ac:dyDescent="0.3">
      <c r="A53" s="22"/>
      <c r="B53" s="4" t="s">
        <v>7</v>
      </c>
      <c r="C53" s="3">
        <v>11</v>
      </c>
      <c r="D53" s="4">
        <v>3</v>
      </c>
      <c r="E53" s="5">
        <v>1.9461024785414299E-3</v>
      </c>
      <c r="F53" s="3">
        <v>4.1052566999999996E-3</v>
      </c>
      <c r="G53" s="4">
        <v>53</v>
      </c>
      <c r="H53" s="5">
        <v>-8.8867358863353695E-3</v>
      </c>
      <c r="I53" s="3">
        <v>-8.8367406000000003E-3</v>
      </c>
      <c r="J53" s="4">
        <v>103</v>
      </c>
      <c r="K53" s="5">
        <v>5.1354882307350601E-3</v>
      </c>
      <c r="L53" s="3">
        <v>8.0180207999999992E-3</v>
      </c>
      <c r="M53" s="4"/>
      <c r="N53" s="5"/>
      <c r="O53" s="16"/>
    </row>
    <row r="54" spans="1:16" x14ac:dyDescent="0.3">
      <c r="A54" s="22"/>
      <c r="B54" s="4" t="s">
        <v>8</v>
      </c>
      <c r="C54" s="3">
        <f>((SUM(E56+H56+K56))/3)*100</f>
        <v>46.832214056227102</v>
      </c>
      <c r="D54" s="4">
        <v>4</v>
      </c>
      <c r="E54" s="5">
        <v>1.88620446715503E-3</v>
      </c>
      <c r="F54" s="3">
        <v>5.1017787999999998E-3</v>
      </c>
      <c r="G54" s="4">
        <v>54</v>
      </c>
      <c r="H54" s="5">
        <v>-1.00003108382225E-2</v>
      </c>
      <c r="I54" s="3">
        <v>-1.2458440100000001E-2</v>
      </c>
      <c r="J54" s="4">
        <v>104</v>
      </c>
      <c r="K54" s="5">
        <v>6.49414863437414E-3</v>
      </c>
      <c r="L54" s="3">
        <v>8.0528297999999995E-3</v>
      </c>
      <c r="M54" s="4"/>
      <c r="N54" s="5"/>
      <c r="O54" s="16"/>
    </row>
    <row r="55" spans="1:16" x14ac:dyDescent="0.3">
      <c r="A55" s="22"/>
      <c r="B55" s="6"/>
      <c r="C55" s="5"/>
      <c r="D55" s="4">
        <v>5</v>
      </c>
      <c r="E55" s="5">
        <v>3.70792113244533E-4</v>
      </c>
      <c r="F55" s="3">
        <v>5.1573293000000001E-3</v>
      </c>
      <c r="G55" s="4">
        <v>55</v>
      </c>
      <c r="H55" s="5">
        <v>-1.1256438679993101E-2</v>
      </c>
      <c r="I55" s="3">
        <v>-1.1231884399999999E-2</v>
      </c>
      <c r="J55" s="4">
        <v>105</v>
      </c>
      <c r="K55" s="5">
        <v>9.0535897761583294E-3</v>
      </c>
      <c r="L55" s="3">
        <v>1.0969957400000001E-2</v>
      </c>
      <c r="M55" s="4"/>
      <c r="N55" s="5"/>
      <c r="O55" s="16"/>
    </row>
    <row r="56" spans="1:16" ht="15" thickBot="1" x14ac:dyDescent="0.35">
      <c r="A56" s="23"/>
      <c r="B56" s="17"/>
      <c r="C56" s="1" t="s">
        <v>5</v>
      </c>
      <c r="D56" s="18"/>
      <c r="E56" s="24">
        <f t="shared" ref="E56" si="18">((((F51-E51)/F51)+((F52-E52)/F52)+((F53-E53)/F53)+((F54-E54)/F54)+((F55-E55)/F55))/5)</f>
        <v>1.0488518123128638</v>
      </c>
      <c r="F56" s="24"/>
      <c r="G56" s="1"/>
      <c r="H56" s="24">
        <f t="shared" ref="H56" si="19">((((I51-H51)/I51)+((I52-H52)/I52)+((I53-H53)/I53)+((I54-H54)/I54)+((I55-H55)/I55))/5)</f>
        <v>-8.6524703708012914E-3</v>
      </c>
      <c r="I56" s="24"/>
      <c r="J56" s="1"/>
      <c r="K56" s="24">
        <f t="shared" ref="K56" si="20">((((L51-K51)/L51)+((L52-K52)/L52)+((L53-K53)/L53)+((L54-K54)/L54)+((L55-K55)/L55))/5)</f>
        <v>0.36476707974475048</v>
      </c>
      <c r="L56" s="24"/>
      <c r="M56" s="18"/>
      <c r="N56" s="24"/>
      <c r="O56" s="25"/>
    </row>
    <row r="57" spans="1:16" x14ac:dyDescent="0.3">
      <c r="A57" s="21">
        <v>9</v>
      </c>
      <c r="B57" s="11" t="s">
        <v>0</v>
      </c>
      <c r="C57" s="12">
        <v>100</v>
      </c>
      <c r="D57" s="13"/>
      <c r="E57" s="14" t="s">
        <v>1</v>
      </c>
      <c r="F57" s="14" t="s">
        <v>2</v>
      </c>
      <c r="G57" s="13"/>
      <c r="H57" s="14" t="s">
        <v>1</v>
      </c>
      <c r="I57" s="14" t="s">
        <v>2</v>
      </c>
      <c r="J57" s="13"/>
      <c r="K57" s="14" t="s">
        <v>3</v>
      </c>
      <c r="L57" s="14" t="s">
        <v>2</v>
      </c>
      <c r="M57" s="13"/>
      <c r="N57" s="14"/>
      <c r="O57" s="15"/>
    </row>
    <row r="58" spans="1:16" x14ac:dyDescent="0.3">
      <c r="A58" s="22"/>
      <c r="B58" s="4" t="s">
        <v>4</v>
      </c>
      <c r="C58" s="3">
        <v>90</v>
      </c>
      <c r="D58" s="4">
        <v>1</v>
      </c>
      <c r="E58" s="5">
        <v>2.3439188953489E-3</v>
      </c>
      <c r="F58" s="3">
        <v>3.7747782E-3</v>
      </c>
      <c r="G58" s="4">
        <v>51</v>
      </c>
      <c r="H58" s="5">
        <v>-6.8636466749012401E-3</v>
      </c>
      <c r="I58" s="3">
        <v>-4.3649778000000002E-3</v>
      </c>
      <c r="J58" s="4">
        <v>101</v>
      </c>
      <c r="K58" s="5">
        <v>9.5791751518845506E-3</v>
      </c>
      <c r="L58" s="3">
        <v>9.608831E-3</v>
      </c>
      <c r="M58" s="4"/>
      <c r="N58" s="5"/>
      <c r="O58" s="16"/>
    </row>
    <row r="59" spans="1:16" x14ac:dyDescent="0.3">
      <c r="A59" s="22"/>
      <c r="B59" s="4" t="s">
        <v>6</v>
      </c>
      <c r="C59" s="3">
        <v>41200</v>
      </c>
      <c r="D59" s="4">
        <v>2</v>
      </c>
      <c r="E59" s="5">
        <v>5.51506876945495E-3</v>
      </c>
      <c r="F59" s="3">
        <v>4.6330677000000001E-3</v>
      </c>
      <c r="G59" s="4">
        <v>52</v>
      </c>
      <c r="H59" s="5">
        <v>-5.6621902622282496E-3</v>
      </c>
      <c r="I59" s="3">
        <v>-2.7169955E-3</v>
      </c>
      <c r="J59" s="4">
        <v>102</v>
      </c>
      <c r="K59" s="5">
        <v>8.8066263124346698E-3</v>
      </c>
      <c r="L59" s="3">
        <v>1.0657346599999999E-2</v>
      </c>
      <c r="M59" s="4"/>
      <c r="N59" s="5"/>
      <c r="O59" s="16"/>
    </row>
    <row r="60" spans="1:16" x14ac:dyDescent="0.3">
      <c r="A60" s="22"/>
      <c r="B60" s="4" t="s">
        <v>7</v>
      </c>
      <c r="C60" s="3">
        <v>11</v>
      </c>
      <c r="D60" s="4">
        <v>3</v>
      </c>
      <c r="E60" s="5">
        <v>4.8223100602626801E-3</v>
      </c>
      <c r="F60" s="3">
        <v>3.9642334000000003E-3</v>
      </c>
      <c r="G60" s="4">
        <v>53</v>
      </c>
      <c r="H60" s="5">
        <v>-5.02755073830485E-3</v>
      </c>
      <c r="I60" s="3">
        <v>-1.8712995E-3</v>
      </c>
      <c r="J60" s="4">
        <v>103</v>
      </c>
      <c r="K60" s="5">
        <v>7.4693504720926198E-3</v>
      </c>
      <c r="L60" s="3">
        <v>5.4501271000000004E-3</v>
      </c>
      <c r="M60" s="4"/>
      <c r="N60" s="5"/>
      <c r="O60" s="16"/>
    </row>
    <row r="61" spans="1:16" x14ac:dyDescent="0.3">
      <c r="A61" s="22"/>
      <c r="B61" s="4" t="s">
        <v>8</v>
      </c>
      <c r="C61" s="3">
        <f t="shared" ref="C61" si="21">((SUM(E63+H63+K63+N63))/3)*100</f>
        <v>-68.684096049396757</v>
      </c>
      <c r="D61" s="4">
        <v>4</v>
      </c>
      <c r="E61" s="5">
        <v>4.2030373588204297E-3</v>
      </c>
      <c r="F61" s="3">
        <v>8.9411540000000004E-4</v>
      </c>
      <c r="G61" s="4">
        <v>54</v>
      </c>
      <c r="H61" s="5">
        <v>-3.9605470374226501E-3</v>
      </c>
      <c r="I61" s="3">
        <v>-1.9736464E-3</v>
      </c>
      <c r="J61" s="4">
        <v>104</v>
      </c>
      <c r="K61" s="5">
        <v>7.7931429259479002E-3</v>
      </c>
      <c r="L61" s="3">
        <v>6.0619274000000001E-3</v>
      </c>
      <c r="M61" s="4"/>
      <c r="N61" s="5"/>
      <c r="O61" s="16"/>
    </row>
    <row r="62" spans="1:16" x14ac:dyDescent="0.3">
      <c r="A62" s="22"/>
      <c r="B62" s="6"/>
      <c r="C62" s="5"/>
      <c r="D62" s="4">
        <v>5</v>
      </c>
      <c r="E62" s="5">
        <v>1.29979569464921E-3</v>
      </c>
      <c r="F62" s="3">
        <v>8.9463300000000004E-4</v>
      </c>
      <c r="G62" s="4">
        <v>55</v>
      </c>
      <c r="H62" s="5">
        <v>-3.3390868920832799E-3</v>
      </c>
      <c r="I62" s="3">
        <v>-1.6639388000000001E-3</v>
      </c>
      <c r="J62" s="4">
        <v>105</v>
      </c>
      <c r="K62" s="5">
        <v>9.3422969803214004E-3</v>
      </c>
      <c r="L62" s="3">
        <v>7.2685077999999998E-3</v>
      </c>
      <c r="M62" s="4"/>
      <c r="N62" s="5"/>
      <c r="O62" s="16"/>
    </row>
    <row r="63" spans="1:16" ht="15" thickBot="1" x14ac:dyDescent="0.35">
      <c r="A63" s="23"/>
      <c r="B63" s="17"/>
      <c r="C63" s="1" t="s">
        <v>5</v>
      </c>
      <c r="D63" s="18"/>
      <c r="E63" s="24">
        <f t="shared" ref="E63" si="22">((((F58-E58)/F58)+((F59-E59)/F59)+((F60-E60)/F60)+((F61-E61)/F61)+((F62-E62)/F62))/5)</f>
        <v>-0.83628527412960663</v>
      </c>
      <c r="F63" s="24"/>
      <c r="G63" s="1"/>
      <c r="H63" s="24">
        <f t="shared" ref="H63" si="23">((((I58-H58)/I58)+((I59-H59)/I59)+((I60-H60)/I60)+((I61-H61)/I61)+((I62-H62)/I62))/5)</f>
        <v>-1.0713080413902529</v>
      </c>
      <c r="I63" s="24"/>
      <c r="J63" s="1"/>
      <c r="K63" s="24">
        <f t="shared" ref="K63" si="24">((((L58-K58)/L58)+((L59-K59)/L59)+((L60-K60)/L60)+((L61-K61)/L61)+((L62-K62)/L62))/5)</f>
        <v>-0.15292956596204316</v>
      </c>
      <c r="L63" s="24"/>
      <c r="M63" s="18"/>
      <c r="N63" s="24"/>
      <c r="O63" s="25"/>
    </row>
    <row r="64" spans="1:16" x14ac:dyDescent="0.3">
      <c r="A64" s="6"/>
      <c r="B64" s="9"/>
      <c r="C64" s="3"/>
      <c r="D64" s="2"/>
      <c r="E64" s="4"/>
      <c r="F64" s="4"/>
      <c r="G64" s="2"/>
      <c r="H64" s="4"/>
      <c r="I64" s="4"/>
      <c r="J64" s="2"/>
      <c r="K64" s="4"/>
      <c r="L64" s="4"/>
      <c r="M64" s="2"/>
      <c r="N64" s="4"/>
      <c r="O64" s="4"/>
      <c r="P64" s="2"/>
    </row>
    <row r="65" spans="1:16" x14ac:dyDescent="0.3">
      <c r="A65" s="6"/>
      <c r="B65" s="4" t="s">
        <v>9</v>
      </c>
      <c r="C65" s="4" t="s">
        <v>10</v>
      </c>
      <c r="D65" s="4" t="s">
        <v>11</v>
      </c>
      <c r="E65" s="5"/>
      <c r="F65" s="3"/>
      <c r="G65" s="4"/>
      <c r="H65" s="5"/>
      <c r="I65" s="3"/>
      <c r="J65" s="4"/>
      <c r="K65" s="5"/>
      <c r="L65" s="3"/>
      <c r="M65" s="4"/>
      <c r="N65" s="5"/>
      <c r="O65" s="3"/>
      <c r="P65" s="2"/>
    </row>
    <row r="66" spans="1:16" x14ac:dyDescent="0.3">
      <c r="A66" s="6"/>
      <c r="B66" s="20">
        <f>C2</f>
        <v>10</v>
      </c>
      <c r="C66" s="3">
        <f>IF(C5&lt;0,(-1)*C5,C5)</f>
        <v>32.293629497504199</v>
      </c>
      <c r="D66" s="20">
        <v>41211</v>
      </c>
      <c r="E66" s="5"/>
      <c r="F66" s="3"/>
      <c r="G66" s="4"/>
      <c r="H66" s="5"/>
      <c r="I66" s="3"/>
      <c r="J66" s="4"/>
      <c r="K66" s="5"/>
      <c r="L66" s="3"/>
      <c r="M66" s="4"/>
      <c r="N66" s="5"/>
      <c r="O66" s="3"/>
      <c r="P66" s="2"/>
    </row>
    <row r="67" spans="1:16" x14ac:dyDescent="0.3">
      <c r="A67" s="6"/>
      <c r="B67" s="20">
        <f>C9</f>
        <v>20</v>
      </c>
      <c r="C67" s="3">
        <f>IF(C12&lt;0,(-1)*C12,C12)</f>
        <v>34.387358649202412</v>
      </c>
      <c r="D67" s="20">
        <v>41211</v>
      </c>
      <c r="E67" s="5"/>
      <c r="F67" s="3"/>
      <c r="G67" s="4"/>
      <c r="H67" s="5"/>
      <c r="I67" s="3"/>
      <c r="J67" s="4"/>
      <c r="K67" s="5"/>
      <c r="L67" s="3"/>
      <c r="M67" s="4"/>
      <c r="N67" s="5"/>
      <c r="O67" s="3"/>
      <c r="P67" s="2"/>
    </row>
    <row r="68" spans="1:16" x14ac:dyDescent="0.3">
      <c r="A68" s="6"/>
      <c r="B68" s="20">
        <f>C16</f>
        <v>30</v>
      </c>
      <c r="C68" s="3">
        <f>IF(C19&lt;0,(-1)*C19,C19)</f>
        <v>43.509011583155697</v>
      </c>
      <c r="D68" s="20">
        <v>41211</v>
      </c>
      <c r="E68" s="5"/>
      <c r="F68" s="3"/>
      <c r="G68" s="4"/>
      <c r="H68" s="5"/>
      <c r="I68" s="3"/>
      <c r="J68" s="4"/>
      <c r="K68" s="5"/>
      <c r="L68" s="3"/>
      <c r="M68" s="4"/>
      <c r="N68" s="5"/>
      <c r="O68" s="3"/>
      <c r="P68" s="2"/>
    </row>
    <row r="69" spans="1:16" x14ac:dyDescent="0.3">
      <c r="A69" s="6"/>
      <c r="B69" s="20">
        <f>C23</f>
        <v>40</v>
      </c>
      <c r="C69" s="3">
        <f>IF(C26&lt;0,(-1)*C26,C26)</f>
        <v>20.447561455180519</v>
      </c>
      <c r="D69" s="20">
        <v>41211</v>
      </c>
      <c r="E69" s="5"/>
      <c r="F69" s="3"/>
      <c r="G69" s="4"/>
      <c r="H69" s="5"/>
      <c r="I69" s="3"/>
      <c r="J69" s="4"/>
      <c r="K69" s="5"/>
      <c r="L69" s="3"/>
      <c r="M69" s="4"/>
      <c r="N69" s="5"/>
      <c r="O69" s="3"/>
      <c r="P69" s="2"/>
    </row>
    <row r="70" spans="1:16" x14ac:dyDescent="0.3">
      <c r="A70" s="6"/>
      <c r="B70" s="20">
        <f>C30</f>
        <v>50</v>
      </c>
      <c r="C70" s="3">
        <f>IF(C33&lt;0,(-1)*C33,C33)</f>
        <v>1.3472215810674577</v>
      </c>
      <c r="D70" s="20">
        <v>41211</v>
      </c>
      <c r="E70" s="10"/>
      <c r="F70" s="10"/>
      <c r="G70" s="4"/>
      <c r="H70" s="10"/>
      <c r="I70" s="10"/>
      <c r="J70" s="4"/>
      <c r="K70" s="10"/>
      <c r="L70" s="10"/>
      <c r="M70" s="2"/>
      <c r="N70" s="10"/>
      <c r="O70" s="10"/>
      <c r="P70" s="2"/>
    </row>
    <row r="71" spans="1:16" x14ac:dyDescent="0.3">
      <c r="A71" s="6"/>
      <c r="B71" s="20">
        <f>C37</f>
        <v>60</v>
      </c>
      <c r="C71" s="3">
        <f>IF(C40&lt;0,(-1)*C40,C40)</f>
        <v>8.3645654571703414</v>
      </c>
      <c r="D71" s="20">
        <v>41211</v>
      </c>
      <c r="E71" s="19"/>
      <c r="F71" s="19"/>
      <c r="G71" s="2"/>
      <c r="H71" s="19"/>
      <c r="I71" s="19"/>
      <c r="J71" s="2"/>
      <c r="K71" s="19"/>
      <c r="L71" s="19"/>
      <c r="M71" s="2"/>
      <c r="N71" s="4"/>
      <c r="O71" s="4"/>
      <c r="P71" s="2"/>
    </row>
    <row r="72" spans="1:16" x14ac:dyDescent="0.3">
      <c r="A72" s="6"/>
      <c r="B72" s="20">
        <f>C44</f>
        <v>70</v>
      </c>
      <c r="C72" s="3">
        <f>IF(C47&lt;0,(-1)*C47,C47)</f>
        <v>19.757699126891257</v>
      </c>
      <c r="D72" s="20">
        <v>41211</v>
      </c>
      <c r="E72" s="5"/>
      <c r="F72" s="3"/>
      <c r="G72" s="4"/>
      <c r="H72" s="5"/>
      <c r="I72" s="3"/>
      <c r="J72" s="4"/>
      <c r="K72" s="5"/>
      <c r="L72" s="3"/>
      <c r="M72" s="4"/>
      <c r="N72" s="5"/>
      <c r="O72" s="3"/>
      <c r="P72" s="2"/>
    </row>
    <row r="73" spans="1:16" x14ac:dyDescent="0.3">
      <c r="A73" s="6"/>
      <c r="B73" s="20">
        <f>C51</f>
        <v>80</v>
      </c>
      <c r="C73" s="3">
        <f>IF(C54&lt;0,(-1)*C54,C54)</f>
        <v>46.832214056227102</v>
      </c>
      <c r="D73" s="20">
        <v>41211</v>
      </c>
      <c r="E73" s="5"/>
      <c r="F73" s="3"/>
      <c r="G73" s="4"/>
      <c r="H73" s="5"/>
      <c r="I73" s="3"/>
      <c r="J73" s="4"/>
      <c r="K73" s="5"/>
      <c r="L73" s="3"/>
      <c r="M73" s="4"/>
      <c r="N73" s="5"/>
      <c r="O73" s="3"/>
      <c r="P73" s="2"/>
    </row>
    <row r="74" spans="1:16" x14ac:dyDescent="0.3">
      <c r="A74" s="6"/>
      <c r="B74" s="20">
        <f>C58</f>
        <v>90</v>
      </c>
      <c r="C74" s="3">
        <f>IF(C61&lt;0,(-1)*C61,C61)</f>
        <v>68.684096049396757</v>
      </c>
      <c r="D74" s="20">
        <v>41211</v>
      </c>
      <c r="E74" s="5"/>
      <c r="F74" s="3"/>
      <c r="G74" s="4"/>
      <c r="H74" s="5"/>
      <c r="I74" s="3"/>
      <c r="J74" s="4"/>
      <c r="K74" s="5"/>
      <c r="L74" s="3"/>
      <c r="M74" s="4"/>
      <c r="N74" s="5"/>
      <c r="O74" s="3"/>
      <c r="P74" s="2"/>
    </row>
    <row r="75" spans="1:16" x14ac:dyDescent="0.3">
      <c r="A75" s="6"/>
      <c r="B75" s="4"/>
      <c r="C75" s="3"/>
      <c r="D75" s="4"/>
      <c r="E75" s="5"/>
      <c r="F75" s="3"/>
      <c r="G75" s="4"/>
      <c r="H75" s="5"/>
      <c r="I75" s="3"/>
      <c r="J75" s="4"/>
      <c r="K75" s="5"/>
      <c r="L75" s="3"/>
      <c r="M75" s="4"/>
      <c r="N75" s="5"/>
      <c r="O75" s="3"/>
      <c r="P75" s="2"/>
    </row>
    <row r="76" spans="1:16" x14ac:dyDescent="0.3">
      <c r="A76" s="6"/>
      <c r="B76" s="6"/>
      <c r="C76" s="5"/>
      <c r="D76" s="4"/>
      <c r="E76" s="5"/>
      <c r="F76" s="3"/>
      <c r="G76" s="4"/>
      <c r="H76" s="5"/>
      <c r="I76" s="3"/>
      <c r="J76" s="4"/>
      <c r="K76" s="5"/>
      <c r="L76" s="3"/>
      <c r="M76" s="4"/>
      <c r="N76" s="5"/>
      <c r="O76" s="3"/>
      <c r="P76" s="2"/>
    </row>
    <row r="77" spans="1:16" x14ac:dyDescent="0.3">
      <c r="A77" s="6"/>
      <c r="B77" s="6"/>
      <c r="C77" s="4"/>
      <c r="D77" s="2"/>
      <c r="E77" s="10"/>
      <c r="F77" s="10"/>
      <c r="G77" s="4"/>
      <c r="H77" s="10"/>
      <c r="I77" s="10"/>
      <c r="J77" s="4"/>
      <c r="K77" s="10"/>
      <c r="L77" s="10"/>
      <c r="M77" s="2"/>
      <c r="N77" s="10"/>
      <c r="O77" s="10"/>
      <c r="P77" s="2"/>
    </row>
    <row r="78" spans="1:16" x14ac:dyDescent="0.3">
      <c r="A78" s="6"/>
      <c r="B78" s="6"/>
      <c r="C78" s="5"/>
      <c r="D78" s="4"/>
      <c r="E78" s="5"/>
      <c r="F78" s="3"/>
      <c r="G78" s="4"/>
      <c r="H78" s="5"/>
      <c r="I78" s="3"/>
      <c r="J78" s="4"/>
      <c r="K78" s="5"/>
      <c r="L78" s="3"/>
      <c r="M78" s="2"/>
      <c r="N78" s="2"/>
      <c r="O78" s="2"/>
      <c r="P78" s="2"/>
    </row>
    <row r="79" spans="1:16" x14ac:dyDescent="0.3">
      <c r="A79" s="6"/>
      <c r="B79" s="6"/>
      <c r="C79" s="5"/>
      <c r="D79" s="4"/>
      <c r="E79" s="10"/>
      <c r="F79" s="10"/>
      <c r="G79" s="4"/>
      <c r="H79" s="10"/>
      <c r="I79" s="10"/>
      <c r="J79" s="4"/>
      <c r="K79" s="10"/>
      <c r="L79" s="10"/>
      <c r="M79" s="2"/>
      <c r="N79" s="2"/>
    </row>
    <row r="80" spans="1:16" x14ac:dyDescent="0.3">
      <c r="A80" s="6"/>
      <c r="B80" s="7"/>
      <c r="C80" s="8"/>
      <c r="D80" s="4"/>
      <c r="E80" s="3"/>
      <c r="F80" s="4"/>
      <c r="G80" s="3"/>
      <c r="H80" s="4"/>
      <c r="I80" s="3"/>
      <c r="J80" s="4"/>
      <c r="K80" s="3"/>
      <c r="L80" s="3"/>
      <c r="M80" s="2"/>
      <c r="N80" s="2"/>
    </row>
  </sheetData>
  <mergeCells count="45">
    <mergeCell ref="A1:A7"/>
    <mergeCell ref="N7:O7"/>
    <mergeCell ref="A8:A14"/>
    <mergeCell ref="E14:F14"/>
    <mergeCell ref="H14:I14"/>
    <mergeCell ref="K14:L14"/>
    <mergeCell ref="N14:O14"/>
    <mergeCell ref="E7:F7"/>
    <mergeCell ref="H7:I7"/>
    <mergeCell ref="K7:L7"/>
    <mergeCell ref="A22:A28"/>
    <mergeCell ref="E28:F28"/>
    <mergeCell ref="H28:I28"/>
    <mergeCell ref="K28:L28"/>
    <mergeCell ref="N28:O28"/>
    <mergeCell ref="A15:A21"/>
    <mergeCell ref="E21:F21"/>
    <mergeCell ref="H21:I21"/>
    <mergeCell ref="K21:L21"/>
    <mergeCell ref="N21:O21"/>
    <mergeCell ref="A36:A42"/>
    <mergeCell ref="E42:F42"/>
    <mergeCell ref="H42:I42"/>
    <mergeCell ref="K42:L42"/>
    <mergeCell ref="N42:O42"/>
    <mergeCell ref="A29:A35"/>
    <mergeCell ref="E35:F35"/>
    <mergeCell ref="H35:I35"/>
    <mergeCell ref="K35:L35"/>
    <mergeCell ref="N35:O35"/>
    <mergeCell ref="A57:A63"/>
    <mergeCell ref="N63:O63"/>
    <mergeCell ref="A43:A49"/>
    <mergeCell ref="E49:F49"/>
    <mergeCell ref="H49:I49"/>
    <mergeCell ref="K49:L49"/>
    <mergeCell ref="N49:O49"/>
    <mergeCell ref="A50:A56"/>
    <mergeCell ref="E56:F56"/>
    <mergeCell ref="H56:I56"/>
    <mergeCell ref="K56:L56"/>
    <mergeCell ref="N56:O56"/>
    <mergeCell ref="E63:F63"/>
    <mergeCell ref="H63:I63"/>
    <mergeCell ref="K63:L6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Hakkı İpek</dc:creator>
  <cp:lastModifiedBy>Hakkı İpek</cp:lastModifiedBy>
  <dcterms:created xsi:type="dcterms:W3CDTF">2022-06-29T12:12:14Z</dcterms:created>
  <dcterms:modified xsi:type="dcterms:W3CDTF">2022-07-05T03:33:25Z</dcterms:modified>
</cp:coreProperties>
</file>