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repos\msc_similarity\exp2_ms_with_colorMNIST\results\"/>
    </mc:Choice>
  </mc:AlternateContent>
  <xr:revisionPtr revIDLastSave="0" documentId="13_ncr:1_{368E8221-C1B7-44DD-851C-A51BAF2309C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Linear Stitch" sheetId="1" r:id="rId1"/>
  </sheets>
  <definedNames>
    <definedName name="_xlnm._FilterDatabase" localSheetId="0" hidden="1">'Linear Stitch'!$A$1:$A$19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14" i="1" l="1"/>
  <c r="BM14" i="1"/>
  <c r="BN14" i="1"/>
  <c r="BO14" i="1"/>
  <c r="BP14" i="1"/>
  <c r="BQ14" i="1"/>
  <c r="BR14" i="1"/>
  <c r="BL15" i="1"/>
  <c r="BM15" i="1"/>
  <c r="BN15" i="1"/>
  <c r="BO15" i="1"/>
  <c r="BP15" i="1"/>
  <c r="BQ15" i="1"/>
  <c r="BR15" i="1"/>
  <c r="BL16" i="1"/>
  <c r="BM16" i="1"/>
  <c r="BN16" i="1"/>
  <c r="BO16" i="1"/>
  <c r="BP16" i="1"/>
  <c r="BQ16" i="1"/>
  <c r="BR16" i="1"/>
  <c r="BL17" i="1"/>
  <c r="BM17" i="1"/>
  <c r="BN17" i="1"/>
  <c r="BO17" i="1"/>
  <c r="BP17" i="1"/>
  <c r="BQ17" i="1"/>
  <c r="BR17" i="1"/>
  <c r="BL18" i="1"/>
  <c r="BM18" i="1"/>
  <c r="BN18" i="1"/>
  <c r="BO18" i="1"/>
  <c r="BP18" i="1"/>
  <c r="BQ18" i="1"/>
  <c r="BR18" i="1"/>
  <c r="BL19" i="1"/>
  <c r="BM19" i="1"/>
  <c r="BN19" i="1"/>
  <c r="BO19" i="1"/>
  <c r="BP19" i="1"/>
  <c r="BQ19" i="1"/>
  <c r="BR19" i="1"/>
  <c r="BK15" i="1"/>
  <c r="BK16" i="1"/>
  <c r="BK17" i="1"/>
  <c r="BK18" i="1"/>
  <c r="BK19" i="1"/>
  <c r="BK14" i="1"/>
  <c r="BI14" i="1"/>
  <c r="BL13" i="1"/>
  <c r="BM13" i="1"/>
  <c r="BN13" i="1"/>
  <c r="BO13" i="1"/>
  <c r="BP13" i="1"/>
  <c r="BQ13" i="1"/>
  <c r="BR13" i="1"/>
  <c r="BK13" i="1"/>
  <c r="BF14" i="1"/>
  <c r="BG14" i="1"/>
  <c r="BH14" i="1"/>
  <c r="BJ14" i="1"/>
  <c r="BF15" i="1"/>
  <c r="BG15" i="1"/>
  <c r="BH15" i="1"/>
  <c r="BI15" i="1"/>
  <c r="BJ15" i="1"/>
  <c r="BF16" i="1"/>
  <c r="BG16" i="1"/>
  <c r="BH16" i="1"/>
  <c r="BI16" i="1"/>
  <c r="BJ16" i="1"/>
  <c r="BF17" i="1"/>
  <c r="BG17" i="1"/>
  <c r="BH17" i="1"/>
  <c r="BI17" i="1"/>
  <c r="BJ17" i="1"/>
  <c r="BF18" i="1"/>
  <c r="BG18" i="1"/>
  <c r="BH18" i="1"/>
  <c r="BI18" i="1"/>
  <c r="BJ18" i="1"/>
  <c r="BF19" i="1"/>
  <c r="BG19" i="1"/>
  <c r="BH19" i="1"/>
  <c r="BI19" i="1"/>
  <c r="BJ19" i="1"/>
  <c r="BD14" i="1"/>
  <c r="BE14" i="1"/>
  <c r="BD15" i="1"/>
  <c r="BE15" i="1"/>
  <c r="BD16" i="1"/>
  <c r="BE16" i="1"/>
  <c r="BD17" i="1"/>
  <c r="BE17" i="1"/>
  <c r="BD18" i="1"/>
  <c r="BE18" i="1"/>
  <c r="BD19" i="1"/>
  <c r="BE19" i="1"/>
  <c r="AX14" i="1"/>
  <c r="AY14" i="1"/>
  <c r="AZ14" i="1"/>
  <c r="BA14" i="1"/>
  <c r="BB14" i="1"/>
  <c r="BC14" i="1"/>
  <c r="AX15" i="1"/>
  <c r="AY15" i="1"/>
  <c r="AZ15" i="1"/>
  <c r="BA15" i="1"/>
  <c r="BB15" i="1"/>
  <c r="BC15" i="1"/>
  <c r="AX16" i="1"/>
  <c r="AY16" i="1"/>
  <c r="AZ16" i="1"/>
  <c r="BA16" i="1"/>
  <c r="BB16" i="1"/>
  <c r="BC16" i="1"/>
  <c r="AX17" i="1"/>
  <c r="AY17" i="1"/>
  <c r="AZ17" i="1"/>
  <c r="BA17" i="1"/>
  <c r="BB17" i="1"/>
  <c r="BC17" i="1"/>
  <c r="AX18" i="1"/>
  <c r="AY18" i="1"/>
  <c r="AZ18" i="1"/>
  <c r="BA18" i="1"/>
  <c r="BB18" i="1"/>
  <c r="BC18" i="1"/>
  <c r="AX19" i="1"/>
  <c r="AY19" i="1"/>
  <c r="AZ19" i="1"/>
  <c r="BA19" i="1"/>
  <c r="BB19" i="1"/>
  <c r="BC19" i="1"/>
  <c r="AW19" i="1"/>
  <c r="AW18" i="1"/>
  <c r="AW17" i="1"/>
  <c r="AW16" i="1"/>
  <c r="AW15" i="1"/>
  <c r="AW14" i="1"/>
  <c r="B25" i="1" a="1"/>
  <c r="B25" i="1" s="1"/>
  <c r="AR14" i="1"/>
  <c r="AS14" i="1"/>
  <c r="AT14" i="1"/>
  <c r="AU14" i="1"/>
  <c r="AV14" i="1"/>
  <c r="AR15" i="1"/>
  <c r="AS15" i="1"/>
  <c r="AT15" i="1"/>
  <c r="AU15" i="1"/>
  <c r="AV15" i="1"/>
  <c r="AR16" i="1"/>
  <c r="AS16" i="1"/>
  <c r="AT16" i="1"/>
  <c r="AU16" i="1"/>
  <c r="AV16" i="1"/>
  <c r="AR17" i="1"/>
  <c r="AS17" i="1"/>
  <c r="AT17" i="1"/>
  <c r="AU17" i="1"/>
  <c r="AV17" i="1"/>
  <c r="AR18" i="1"/>
  <c r="AS18" i="1"/>
  <c r="AT18" i="1"/>
  <c r="AU18" i="1"/>
  <c r="AV18" i="1"/>
  <c r="AR19" i="1"/>
  <c r="AS19" i="1"/>
  <c r="AT19" i="1"/>
  <c r="AU19" i="1"/>
  <c r="AV19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C17" i="1"/>
  <c r="D17" i="1"/>
  <c r="E17" i="1"/>
  <c r="F17" i="1"/>
  <c r="G17" i="1"/>
  <c r="H17" i="1"/>
  <c r="I17" i="1"/>
  <c r="J17" i="1"/>
  <c r="K17" i="1"/>
  <c r="L17" i="1"/>
  <c r="C18" i="1"/>
  <c r="D18" i="1"/>
  <c r="E18" i="1"/>
  <c r="F18" i="1"/>
  <c r="G18" i="1"/>
  <c r="H18" i="1"/>
  <c r="I18" i="1"/>
  <c r="J18" i="1"/>
  <c r="K18" i="1"/>
  <c r="L18" i="1"/>
  <c r="C19" i="1"/>
  <c r="D19" i="1"/>
  <c r="E19" i="1"/>
  <c r="F19" i="1"/>
  <c r="G19" i="1"/>
  <c r="H19" i="1"/>
  <c r="I19" i="1"/>
  <c r="J19" i="1"/>
  <c r="K19" i="1"/>
  <c r="L19" i="1"/>
  <c r="B15" i="1"/>
  <c r="B16" i="1"/>
  <c r="B17" i="1"/>
  <c r="B18" i="1"/>
  <c r="B19" i="1"/>
  <c r="B14" i="1"/>
  <c r="A14" i="1"/>
  <c r="A15" i="1"/>
  <c r="A16" i="1"/>
  <c r="A17" i="1"/>
  <c r="A18" i="1"/>
  <c r="A19" i="1"/>
  <c r="A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Damian Smith</author>
  </authors>
  <commentList>
    <comment ref="BJ4" authorId="0" shapeId="0" xr:uid="{2712E4F3-E0A4-43CD-A641-98F66D31F03B}">
      <text>
        <r>
          <rPr>
            <b/>
            <sz val="9"/>
            <color indexed="81"/>
            <rFont val="Tahoma"/>
            <charset val="1"/>
          </rPr>
          <t>Damian Smith:</t>
        </r>
        <r>
          <rPr>
            <sz val="9"/>
            <color indexed="81"/>
            <rFont val="Tahoma"/>
            <charset val="1"/>
          </rPr>
          <t xml:space="preserve">
bias data into unbias-trained model only achieves 98%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<sst xmlns="http://schemas.openxmlformats.org/spreadsheetml/2006/main" count="267" uniqueCount="87">
  <si>
    <t>Filename</t>
  </si>
  <si>
    <t>Description</t>
  </si>
  <si>
    <t>Stitch after Layer</t>
  </si>
  <si>
    <t>Stitch Accuracy</t>
  </si>
  <si>
    <t>Stitch Penalty (%)</t>
  </si>
  <si>
    <t>Mnemonic</t>
  </si>
  <si>
    <t>2024-07-19_15-44-15_SEED21_EPOCHS10_exp2a_ResNet18_log.txt</t>
  </si>
  <si>
    <t>Initial Rcv Test Accuracy</t>
  </si>
  <si>
    <t>2024-07-19_23-40-02_SEED37_EPOCHS10_BGN0.1_exp2b_ResNet18_log.txt</t>
  </si>
  <si>
    <t>Sender:= bw
Stitch:= bcb
Receiver:= bias</t>
  </si>
  <si>
    <t>Sender:= bw
Stitch:= bcb
Receiver:= unbias</t>
  </si>
  <si>
    <t>Sender:= bias
Stitch:= bcb
Receiver:= bw</t>
  </si>
  <si>
    <t>Sender:= bias
Stitch:= bcb
Receiver:= bias</t>
  </si>
  <si>
    <t>Sender:= bias
Stitch:= bcb
Receiver:= unbias</t>
  </si>
  <si>
    <t>Sender:= unbias
Stitch:= bcb
Receiver:= bw</t>
  </si>
  <si>
    <t>Sender:= unbias
Stitch:= bcb
Receiver:= bias</t>
  </si>
  <si>
    <t>Sender:= unbias
Stitch:= bcb
Receiver:= unbias</t>
  </si>
  <si>
    <t>Sender:= bg
Stitch:= bcb
Receiver:= unbias</t>
  </si>
  <si>
    <t>2024-07-20_07-17-12_SEED37_EPOCHS10_BGN0.1_exp2b_ResNet18_log.txt</t>
  </si>
  <si>
    <t>Sender:= bias
Stitch:= bcb
Receiver:= bg</t>
  </si>
  <si>
    <t>Sender:= unbias
Stitch:= bcb
Receiver:= bg</t>
  </si>
  <si>
    <t>unbias-bg</t>
  </si>
  <si>
    <t>2024-07-20_11-56-02_SEED38_EPOCHS10_BGN0.1_exp2b_ResNet18_log.txt</t>
  </si>
  <si>
    <t>bw-bw</t>
  </si>
  <si>
    <t>bw-bias</t>
  </si>
  <si>
    <t>bw-unbias</t>
  </si>
  <si>
    <t>bias-bw</t>
  </si>
  <si>
    <t>bias-bias</t>
  </si>
  <si>
    <t>bias-unbias</t>
  </si>
  <si>
    <t>unbias-bw</t>
  </si>
  <si>
    <t>unbias-bias</t>
  </si>
  <si>
    <t>unbias-unbias</t>
  </si>
  <si>
    <t>bg-bias</t>
  </si>
  <si>
    <t>bg-unbias</t>
  </si>
  <si>
    <t>bg-bg</t>
  </si>
  <si>
    <t>bias-bg</t>
  </si>
  <si>
    <t>2024-07-22_11-38-49_SEED38_EPOCHS10_BGN0.1_exp2b_ResNet18_log.txt</t>
  </si>
  <si>
    <t>bgonly-bg</t>
  </si>
  <si>
    <t>bgonly-bgonly</t>
  </si>
  <si>
    <t>Sender:= bgonly
Stitch:= bcb
Receiver:=bg (this is background, unbiased)</t>
  </si>
  <si>
    <t>Added a new dataset for train/test:
bg_only: Using colour_mnist code to get a biased set of targets, do not include an image, of the text, just bg colour. 10% noise
Sender:= bgonly
Stitch:= bcb
Receiver:=bgonly</t>
  </si>
  <si>
    <t>Sender:= bgonly
Stitch:= bcb
Receiver:=bias</t>
  </si>
  <si>
    <t>bgonly-bias</t>
  </si>
  <si>
    <t>Sender:= bgonly
Stitch:= bcb
Receiver:=unbias</t>
  </si>
  <si>
    <t>bgonly-unbias</t>
  </si>
  <si>
    <t>Sender:= bg
Stitch:= bcb
Receiver:=bgonly</t>
  </si>
  <si>
    <t>Sender:= bias
Stitch:= bcb
Receiver:=bgonly</t>
  </si>
  <si>
    <t>bg-bgonly</t>
  </si>
  <si>
    <t>bias-bgonly</t>
  </si>
  <si>
    <t>Sender:= unbias
Stitch:= bcb
Receiver:=bgonly</t>
  </si>
  <si>
    <t>unbias-bgonly</t>
  </si>
  <si>
    <t>ResNet18 trained for 10 Epochs Seed=37 10% noise
Colour MNIST datasets: white digits on coloured backgrounds. 
Biased: digit always matches colour
Unbiased: digit has random background colour, digit is target
bg: digit has random background colour, target is colour
Sender:= bg
Stitch:= BCB
Receiver:= bias</t>
  </si>
  <si>
    <t>ResNet18 trained for 10 Epochs Seed=37 10% noise (re-use models from prev. test) This is just testing models with Receiver = bg
Colour MNIST datasets: white digits on coloured backgrounds. 
Biased: digit always matches colour
Unbiased: digit has random background colour, digit is target
bg: digit has random background colour, target is colour
Sender:= bg
Stitch:= BCB
Receiver:= bg</t>
  </si>
  <si>
    <t>Train ResNet18 on the same datasets but with Seed=38 10% Noise
2024-07-20_11-32-04_SEED38_EPOCHS10_BGN0.1_exp2b_ResNet18_log.txt
Then test as before. 
Sender:= bg
Stitch:= bcb
Receiver:= bias</t>
  </si>
  <si>
    <t>ResNet18 trained for 10 Epochs Seed=21 NO NOISE
Colour MNIST datasets: white digits on coloured backgrounds. 
Biased: digit always matches colour
Unbiased: digit has random background colour, digit is target
BW: original mnist - grayscale, target is digit
Sender:= bw
Stitch:= Batch Norm, Conv1x1, Batch Norm (BCB)
Receiver:= bw</t>
  </si>
  <si>
    <t>2024-07-22_17-24-48_SEED41_EPOCHS10_BGN0.1_exp2b_ResNet18_log.txt</t>
  </si>
  <si>
    <t>Retrain and re-Stitch with a SEED of 41, Noise = 10%
Sender:= bgonly
Stitch:= bcb
Receiver:=bgonly</t>
  </si>
  <si>
    <t xml:space="preserve">
Sender:= bg
Stitch:= bcb
Receiver:=bgonly</t>
  </si>
  <si>
    <t>Sender:= bg
Stitch:= bcb
Receiver:=bias</t>
  </si>
  <si>
    <t>Sender:= bg
Stitch:= bcb
Receiver:=unbias</t>
  </si>
  <si>
    <t xml:space="preserve">
Sender:= bias
Stitch:= bcb
Receiver:=bgonly</t>
  </si>
  <si>
    <t>Sender:= bias
Stitch:= bcb
Receiver:=bias</t>
  </si>
  <si>
    <t>Sender:= bias
Stitch:= bcb
Receiver:=unbias</t>
  </si>
  <si>
    <t xml:space="preserve">Sender:= bias
Stitch:= bcb
Receiver:=bg </t>
  </si>
  <si>
    <t xml:space="preserve">Sender:= bg
Stitch:= bcb
Receiver:=bg </t>
  </si>
  <si>
    <t xml:space="preserve">
Sender:= unbias
Stitch:= bcb
Receiver:=bgonly</t>
  </si>
  <si>
    <t>Sender:= unbias
Stitch:= bcb
Receiver:=bg</t>
  </si>
  <si>
    <t>Sender:=un bias
Stitch:= bcb
Receiver:=bias</t>
  </si>
  <si>
    <t>Sender:= unbias
Stitch:= bcb
Receiver:=unbias</t>
  </si>
  <si>
    <t>Mnemonic Filter</t>
  </si>
  <si>
    <t>Also stitch in with network trained on grayscale data
BW: original mnist - grayscale, target is digit</t>
  </si>
  <si>
    <t>2024-07-23_10-56-20_SEED43_EPOCHS10_BGN0.1_exp2b_ResNet18_log.txt</t>
  </si>
  <si>
    <t>bw-bgonly</t>
  </si>
  <si>
    <t>bw-bg</t>
  </si>
  <si>
    <t>bgonly-bw</t>
  </si>
  <si>
    <t>bg-bw</t>
  </si>
  <si>
    <t>2024-07-23_16-26-15_SEED43_EPOCHS10_BGN0.1_exp2c_ResNet18_log.txt</t>
  </si>
  <si>
    <t>biasdata:bw-unbias</t>
  </si>
  <si>
    <t>biasdata:bgonly-unbias</t>
  </si>
  <si>
    <t>biasdata:bg-unbias</t>
  </si>
  <si>
    <t>biasdata:bias-unbias</t>
  </si>
  <si>
    <t>biasdata:unbias-unbias</t>
  </si>
  <si>
    <t>2024-07-24_17-53-22_SEED43_EPOCHS10_BGN0.1_exp2c_ResNet18_log.txt</t>
  </si>
  <si>
    <t>New dataloader designed to force (in theory) model to create representations including both shape and colour.
Then tested stitching all models into UNBIAS-trained model with BIAS dataset
MIX: is 1/3 bgonly, 1/3 mnist only, 1/3 biased data</t>
  </si>
  <si>
    <r>
      <t xml:space="preserve">NEW TEST TYPE
Stitched from all trained networks into the one trained on unbiased data
However, stitch train/test data and original value used for penalty comes from the </t>
    </r>
    <r>
      <rPr>
        <b/>
        <sz val="11"/>
        <color theme="1"/>
        <rFont val="Calibri"/>
        <family val="2"/>
        <scheme val="minor"/>
      </rPr>
      <t>biased</t>
    </r>
    <r>
      <rPr>
        <sz val="11"/>
        <color theme="1"/>
        <rFont val="Calibri"/>
        <family val="2"/>
        <scheme val="minor"/>
      </rPr>
      <t xml:space="preserve"> dataset in all cases. i.e. digits on correlated coloured background with a specific colour for each image.</t>
    </r>
  </si>
  <si>
    <t>--------------------------</t>
  </si>
  <si>
    <t>biasdata:mix-unbias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</si>
</sst>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164" fontId="0" fillId="0" borderId="0" xfId="0" applyNumberFormat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164" fontId="0" fillId="0" borderId="4" xfId="0" applyNumberFormat="1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7"/>
  <sheetViews>
    <sheetView tabSelected="1" topLeftCell="A2" workbookViewId="0">
      <pane xSplit="1" topLeftCell="BL1" activePane="topRight" state="frozen"/>
      <selection pane="topRight" activeCell="BQ16" sqref="BQ16"/>
    </sheetView>
  </sheetViews>
  <sheetFormatPr defaultRowHeight="14.25" x14ac:dyDescent="0.45"/>
  <cols>
    <col min="1" max="1" width="21.73046875" style="2" customWidth="1"/>
    <col min="2" max="2" width="67.06640625" customWidth="1"/>
    <col min="3" max="9" width="14.6640625" bestFit="1" customWidth="1"/>
    <col min="10" max="10" width="14.6640625" style="2" bestFit="1" customWidth="1"/>
    <col min="11" max="11" width="41.59765625" customWidth="1"/>
    <col min="12" max="15" width="14.6640625" style="9" bestFit="1" customWidth="1"/>
    <col min="16" max="16" width="14.6640625" bestFit="1" customWidth="1"/>
    <col min="17" max="17" width="39.33203125" customWidth="1"/>
    <col min="18" max="18" width="14.6640625" bestFit="1" customWidth="1"/>
    <col min="19" max="19" width="14.6640625" style="2" bestFit="1" customWidth="1"/>
    <col min="20" max="20" width="39.3984375" customWidth="1"/>
    <col min="21" max="24" width="14.6640625" bestFit="1" customWidth="1"/>
    <col min="25" max="25" width="14.6640625" style="2" bestFit="1" customWidth="1"/>
    <col min="26" max="26" width="34.53125" customWidth="1"/>
    <col min="27" max="27" width="25.73046875" customWidth="1"/>
    <col min="28" max="28" width="13.73046875" customWidth="1"/>
    <col min="29" max="31" width="14.6640625" bestFit="1" customWidth="1"/>
    <col min="32" max="32" width="14.6640625" style="2" bestFit="1" customWidth="1"/>
    <col min="33" max="33" width="42" customWidth="1"/>
    <col min="34" max="34" width="14.6640625" bestFit="1" customWidth="1"/>
    <col min="35" max="35" width="17.33203125" customWidth="1"/>
    <col min="36" max="36" width="16.46484375" customWidth="1"/>
    <col min="37" max="43" width="14.6640625" bestFit="1" customWidth="1"/>
    <col min="44" max="44" width="14.9296875" customWidth="1"/>
    <col min="45" max="45" width="15.796875" customWidth="1"/>
    <col min="46" max="46" width="14.1328125" customWidth="1"/>
    <col min="47" max="47" width="14.46484375" customWidth="1"/>
    <col min="48" max="48" width="15.59765625" style="2" customWidth="1"/>
    <col min="49" max="49" width="31.73046875" customWidth="1"/>
    <col min="53" max="53" width="12.6640625" bestFit="1" customWidth="1"/>
    <col min="57" max="57" width="14.6640625" style="2" bestFit="1" customWidth="1"/>
    <col min="58" max="58" width="25.06640625" customWidth="1"/>
    <col min="59" max="59" width="19.06640625" bestFit="1" customWidth="1"/>
    <col min="60" max="60" width="15.6640625" bestFit="1" customWidth="1"/>
    <col min="61" max="61" width="16.9296875" bestFit="1" customWidth="1"/>
    <col min="62" max="62" width="18.9296875" style="14" bestFit="1" customWidth="1"/>
    <col min="63" max="63" width="29.53125" customWidth="1"/>
    <col min="64" max="64" width="16.73046875" bestFit="1" customWidth="1"/>
    <col min="65" max="65" width="26.59765625" bestFit="1" customWidth="1"/>
    <col min="66" max="66" width="30.3984375" bestFit="1" customWidth="1"/>
    <col min="67" max="67" width="25.46484375" bestFit="1" customWidth="1"/>
    <col min="68" max="68" width="27.46484375" bestFit="1" customWidth="1"/>
  </cols>
  <sheetData>
    <row r="1" spans="1:71" x14ac:dyDescent="0.45">
      <c r="A1" s="2" t="s">
        <v>0</v>
      </c>
      <c r="B1" t="s">
        <v>6</v>
      </c>
      <c r="K1" t="s">
        <v>8</v>
      </c>
      <c r="Q1" t="s">
        <v>18</v>
      </c>
      <c r="T1" t="s">
        <v>22</v>
      </c>
      <c r="Z1" t="s">
        <v>36</v>
      </c>
      <c r="AG1" t="s">
        <v>55</v>
      </c>
      <c r="AW1" t="s">
        <v>71</v>
      </c>
      <c r="BE1" s="14"/>
      <c r="BF1" t="s">
        <v>76</v>
      </c>
      <c r="BK1" t="s">
        <v>82</v>
      </c>
    </row>
    <row r="2" spans="1:71" ht="185.25" x14ac:dyDescent="0.45">
      <c r="A2" s="2" t="s">
        <v>1</v>
      </c>
      <c r="B2" s="1" t="s">
        <v>54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6" t="s">
        <v>16</v>
      </c>
      <c r="K2" s="1" t="s">
        <v>51</v>
      </c>
      <c r="L2" s="10" t="s">
        <v>17</v>
      </c>
      <c r="M2" s="10" t="s">
        <v>12</v>
      </c>
      <c r="N2" s="10" t="s">
        <v>13</v>
      </c>
      <c r="O2" s="10" t="s">
        <v>15</v>
      </c>
      <c r="P2" s="6" t="s">
        <v>16</v>
      </c>
      <c r="Q2" s="1" t="s">
        <v>52</v>
      </c>
      <c r="R2" s="10" t="s">
        <v>19</v>
      </c>
      <c r="S2" s="6" t="s">
        <v>20</v>
      </c>
      <c r="T2" s="1" t="s">
        <v>53</v>
      </c>
      <c r="U2" s="1" t="s">
        <v>17</v>
      </c>
      <c r="V2" s="10" t="s">
        <v>19</v>
      </c>
      <c r="W2" s="1" t="s">
        <v>13</v>
      </c>
      <c r="X2" s="10" t="s">
        <v>20</v>
      </c>
      <c r="Y2" s="6" t="s">
        <v>15</v>
      </c>
      <c r="Z2" s="12" t="s">
        <v>40</v>
      </c>
      <c r="AA2" s="1" t="s">
        <v>39</v>
      </c>
      <c r="AB2" s="1" t="s">
        <v>41</v>
      </c>
      <c r="AC2" s="1" t="s">
        <v>43</v>
      </c>
      <c r="AD2" s="1" t="s">
        <v>45</v>
      </c>
      <c r="AE2" s="1" t="s">
        <v>46</v>
      </c>
      <c r="AF2" s="13" t="s">
        <v>49</v>
      </c>
      <c r="AG2" s="12" t="s">
        <v>56</v>
      </c>
      <c r="AH2" s="1" t="s">
        <v>39</v>
      </c>
      <c r="AI2" s="1" t="s">
        <v>41</v>
      </c>
      <c r="AJ2" s="1" t="s">
        <v>43</v>
      </c>
      <c r="AK2" s="12" t="s">
        <v>57</v>
      </c>
      <c r="AL2" s="1" t="s">
        <v>64</v>
      </c>
      <c r="AM2" s="1" t="s">
        <v>58</v>
      </c>
      <c r="AN2" s="1" t="s">
        <v>59</v>
      </c>
      <c r="AO2" s="12" t="s">
        <v>60</v>
      </c>
      <c r="AP2" s="1" t="s">
        <v>63</v>
      </c>
      <c r="AQ2" s="1" t="s">
        <v>61</v>
      </c>
      <c r="AR2" s="1" t="s">
        <v>62</v>
      </c>
      <c r="AS2" s="12" t="s">
        <v>65</v>
      </c>
      <c r="AT2" s="1" t="s">
        <v>66</v>
      </c>
      <c r="AU2" s="1" t="s">
        <v>67</v>
      </c>
      <c r="AV2" s="6" t="s">
        <v>68</v>
      </c>
      <c r="AW2" s="1" t="s">
        <v>70</v>
      </c>
      <c r="BE2" s="14"/>
      <c r="BF2" s="1" t="s">
        <v>84</v>
      </c>
      <c r="BK2" s="1" t="s">
        <v>83</v>
      </c>
    </row>
    <row r="3" spans="1:71" s="4" customFormat="1" x14ac:dyDescent="0.45">
      <c r="A3" s="3" t="s">
        <v>5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3" t="s">
        <v>31</v>
      </c>
      <c r="K3" s="4" t="s">
        <v>32</v>
      </c>
      <c r="L3" s="9" t="s">
        <v>33</v>
      </c>
      <c r="M3" s="9" t="s">
        <v>27</v>
      </c>
      <c r="N3" s="9" t="s">
        <v>28</v>
      </c>
      <c r="O3" s="9" t="s">
        <v>30</v>
      </c>
      <c r="P3" s="4" t="s">
        <v>31</v>
      </c>
      <c r="Q3" s="4" t="s">
        <v>34</v>
      </c>
      <c r="R3" s="4" t="s">
        <v>35</v>
      </c>
      <c r="S3" s="3" t="s">
        <v>21</v>
      </c>
      <c r="T3" s="4" t="s">
        <v>32</v>
      </c>
      <c r="U3" s="4" t="s">
        <v>33</v>
      </c>
      <c r="V3" s="4" t="s">
        <v>35</v>
      </c>
      <c r="W3" s="4" t="s">
        <v>28</v>
      </c>
      <c r="X3" s="4" t="s">
        <v>21</v>
      </c>
      <c r="Y3" s="3" t="s">
        <v>30</v>
      </c>
      <c r="Z3" s="4" t="s">
        <v>38</v>
      </c>
      <c r="AA3" s="4" t="s">
        <v>37</v>
      </c>
      <c r="AB3" s="4" t="s">
        <v>42</v>
      </c>
      <c r="AC3" s="4" t="s">
        <v>44</v>
      </c>
      <c r="AD3" s="4" t="s">
        <v>47</v>
      </c>
      <c r="AE3" s="4" t="s">
        <v>48</v>
      </c>
      <c r="AF3" s="3" t="s">
        <v>50</v>
      </c>
      <c r="AG3" s="4" t="s">
        <v>38</v>
      </c>
      <c r="AH3" s="4" t="s">
        <v>37</v>
      </c>
      <c r="AI3" s="4" t="s">
        <v>42</v>
      </c>
      <c r="AJ3" s="4" t="s">
        <v>44</v>
      </c>
      <c r="AK3" s="4" t="s">
        <v>47</v>
      </c>
      <c r="AL3" s="4" t="s">
        <v>34</v>
      </c>
      <c r="AM3" s="4" t="s">
        <v>32</v>
      </c>
      <c r="AN3" s="4" t="s">
        <v>33</v>
      </c>
      <c r="AO3" s="4" t="s">
        <v>48</v>
      </c>
      <c r="AP3" s="4" t="s">
        <v>35</v>
      </c>
      <c r="AQ3" s="4" t="s">
        <v>27</v>
      </c>
      <c r="AR3" s="4" t="s">
        <v>28</v>
      </c>
      <c r="AS3" s="4" t="s">
        <v>50</v>
      </c>
      <c r="AT3" s="4" t="s">
        <v>21</v>
      </c>
      <c r="AU3" s="4" t="s">
        <v>30</v>
      </c>
      <c r="AV3" s="3" t="s">
        <v>31</v>
      </c>
      <c r="AW3" s="4" t="s">
        <v>23</v>
      </c>
      <c r="AX3" s="4" t="s">
        <v>72</v>
      </c>
      <c r="AY3" s="4" t="s">
        <v>73</v>
      </c>
      <c r="AZ3" s="4" t="s">
        <v>24</v>
      </c>
      <c r="BA3" s="4" t="s">
        <v>25</v>
      </c>
      <c r="BB3" s="4" t="s">
        <v>74</v>
      </c>
      <c r="BC3" s="4" t="s">
        <v>75</v>
      </c>
      <c r="BD3" s="4" t="s">
        <v>26</v>
      </c>
      <c r="BE3" s="15" t="s">
        <v>29</v>
      </c>
      <c r="BF3" s="4" t="s">
        <v>77</v>
      </c>
      <c r="BG3" t="s">
        <v>78</v>
      </c>
      <c r="BH3" t="s">
        <v>79</v>
      </c>
      <c r="BI3" t="s">
        <v>80</v>
      </c>
      <c r="BJ3" s="14" t="s">
        <v>81</v>
      </c>
      <c r="BK3" s="4" t="s">
        <v>86</v>
      </c>
      <c r="BL3" s="4" t="s">
        <v>77</v>
      </c>
      <c r="BM3" t="s">
        <v>78</v>
      </c>
      <c r="BN3" t="s">
        <v>79</v>
      </c>
      <c r="BO3" t="s">
        <v>80</v>
      </c>
      <c r="BP3" s="14" t="s">
        <v>81</v>
      </c>
    </row>
    <row r="4" spans="1:71" x14ac:dyDescent="0.45">
      <c r="A4" s="2" t="s">
        <v>7</v>
      </c>
      <c r="B4" s="5">
        <v>99.06</v>
      </c>
      <c r="C4">
        <v>100</v>
      </c>
      <c r="D4">
        <v>98.1</v>
      </c>
      <c r="E4" s="5">
        <v>99.06</v>
      </c>
      <c r="F4">
        <v>100</v>
      </c>
      <c r="G4">
        <v>98.1</v>
      </c>
      <c r="H4" s="5">
        <v>99.06</v>
      </c>
      <c r="I4">
        <v>100</v>
      </c>
      <c r="J4" s="2">
        <v>98.1</v>
      </c>
      <c r="K4" s="8">
        <v>100</v>
      </c>
      <c r="L4" s="9">
        <v>98.55</v>
      </c>
      <c r="M4" s="8">
        <v>100</v>
      </c>
      <c r="N4" s="9">
        <v>98.55</v>
      </c>
      <c r="O4" s="8">
        <v>100</v>
      </c>
      <c r="P4">
        <v>98.55</v>
      </c>
      <c r="Q4">
        <v>100</v>
      </c>
      <c r="R4">
        <v>100</v>
      </c>
      <c r="S4" s="2">
        <v>100</v>
      </c>
      <c r="T4" s="8">
        <v>100</v>
      </c>
      <c r="U4">
        <v>98.53</v>
      </c>
      <c r="V4">
        <v>100</v>
      </c>
      <c r="W4">
        <v>98.53</v>
      </c>
      <c r="X4">
        <v>100</v>
      </c>
      <c r="Y4" s="2">
        <v>100</v>
      </c>
      <c r="Z4" s="8">
        <v>100</v>
      </c>
      <c r="AA4" s="8">
        <v>100</v>
      </c>
      <c r="AB4" s="8">
        <v>100</v>
      </c>
      <c r="AC4">
        <v>98.56</v>
      </c>
      <c r="AD4">
        <v>100</v>
      </c>
      <c r="AE4">
        <v>100</v>
      </c>
      <c r="AF4" s="2">
        <v>100</v>
      </c>
      <c r="AG4" s="8">
        <v>100</v>
      </c>
      <c r="AH4" s="8">
        <v>100</v>
      </c>
      <c r="AI4" s="8">
        <v>100</v>
      </c>
      <c r="AJ4">
        <v>98.2</v>
      </c>
      <c r="AK4" s="8">
        <v>100</v>
      </c>
      <c r="AL4" s="8">
        <v>100</v>
      </c>
      <c r="AM4" s="8">
        <v>100</v>
      </c>
      <c r="AN4">
        <v>98.2</v>
      </c>
      <c r="AO4" s="8">
        <v>100</v>
      </c>
      <c r="AP4" s="8">
        <v>100</v>
      </c>
      <c r="AQ4" s="8">
        <v>100</v>
      </c>
      <c r="AR4">
        <v>98.2</v>
      </c>
      <c r="AS4" s="8">
        <v>100</v>
      </c>
      <c r="AT4" s="8">
        <v>100</v>
      </c>
      <c r="AU4" s="8">
        <v>100</v>
      </c>
      <c r="AV4" s="2">
        <v>98.2</v>
      </c>
      <c r="AW4">
        <v>99.06</v>
      </c>
      <c r="AX4">
        <v>100</v>
      </c>
      <c r="AY4">
        <v>100</v>
      </c>
      <c r="AZ4">
        <v>100</v>
      </c>
      <c r="BA4">
        <v>98.18</v>
      </c>
      <c r="BB4">
        <v>99.06</v>
      </c>
      <c r="BC4">
        <v>99.06</v>
      </c>
      <c r="BD4">
        <v>99.06</v>
      </c>
      <c r="BE4" s="14">
        <v>99.06</v>
      </c>
      <c r="BF4">
        <v>97.99</v>
      </c>
      <c r="BG4">
        <v>97.99</v>
      </c>
      <c r="BH4">
        <v>97.99</v>
      </c>
      <c r="BI4">
        <v>97.99</v>
      </c>
      <c r="BJ4" s="14">
        <v>97.99</v>
      </c>
      <c r="BK4">
        <v>97.97</v>
      </c>
      <c r="BL4">
        <v>97.97</v>
      </c>
      <c r="BM4">
        <v>97.97</v>
      </c>
      <c r="BN4">
        <v>97.97</v>
      </c>
      <c r="BO4">
        <v>97.97</v>
      </c>
      <c r="BP4">
        <v>97.97</v>
      </c>
    </row>
    <row r="5" spans="1:71" x14ac:dyDescent="0.45">
      <c r="A5" s="2" t="s">
        <v>2</v>
      </c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7" t="s">
        <v>3</v>
      </c>
      <c r="K5" s="5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5" t="s">
        <v>3</v>
      </c>
      <c r="Q5" s="5" t="s">
        <v>3</v>
      </c>
      <c r="R5" s="5" t="s">
        <v>3</v>
      </c>
      <c r="S5" s="7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7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7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3</v>
      </c>
      <c r="AO5" s="5" t="s">
        <v>3</v>
      </c>
      <c r="AP5" s="5" t="s">
        <v>3</v>
      </c>
      <c r="AQ5" s="5" t="s">
        <v>3</v>
      </c>
      <c r="AR5" s="5" t="s">
        <v>3</v>
      </c>
      <c r="AS5" s="5" t="s">
        <v>3</v>
      </c>
      <c r="AT5" s="5" t="s">
        <v>3</v>
      </c>
      <c r="AU5" s="5" t="s">
        <v>3</v>
      </c>
      <c r="AV5" s="7" t="s">
        <v>3</v>
      </c>
      <c r="AW5" s="5" t="s">
        <v>3</v>
      </c>
      <c r="AX5" s="5" t="s">
        <v>3</v>
      </c>
      <c r="AY5" s="5" t="s">
        <v>3</v>
      </c>
      <c r="AZ5" s="5" t="s">
        <v>3</v>
      </c>
      <c r="BA5" s="5" t="s">
        <v>3</v>
      </c>
      <c r="BB5" s="5" t="s">
        <v>3</v>
      </c>
      <c r="BC5" s="5" t="s">
        <v>3</v>
      </c>
      <c r="BD5" s="5" t="s">
        <v>3</v>
      </c>
      <c r="BE5" s="16" t="s">
        <v>3</v>
      </c>
      <c r="BF5" t="s">
        <v>3</v>
      </c>
      <c r="BG5" t="s">
        <v>3</v>
      </c>
      <c r="BH5" t="s">
        <v>3</v>
      </c>
      <c r="BI5" t="s">
        <v>3</v>
      </c>
      <c r="BJ5" s="14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</row>
    <row r="6" spans="1:71" x14ac:dyDescent="0.45">
      <c r="A6" s="2">
        <v>3</v>
      </c>
      <c r="B6" s="5">
        <v>98.8</v>
      </c>
      <c r="C6">
        <v>99.97</v>
      </c>
      <c r="D6">
        <v>97.46</v>
      </c>
      <c r="E6">
        <v>97.97</v>
      </c>
      <c r="F6">
        <v>100</v>
      </c>
      <c r="G6">
        <v>93.1</v>
      </c>
      <c r="H6">
        <v>98.17</v>
      </c>
      <c r="I6">
        <v>89.64</v>
      </c>
      <c r="J6" s="2">
        <v>97.17</v>
      </c>
      <c r="K6">
        <v>99.99</v>
      </c>
      <c r="L6" s="9">
        <v>93.17</v>
      </c>
      <c r="M6" s="9">
        <v>100</v>
      </c>
      <c r="N6" s="9">
        <v>94.06</v>
      </c>
      <c r="O6" s="9">
        <v>100</v>
      </c>
      <c r="P6">
        <v>97.35</v>
      </c>
      <c r="Q6">
        <v>100</v>
      </c>
      <c r="R6">
        <v>100</v>
      </c>
      <c r="S6" s="2">
        <v>99.99</v>
      </c>
      <c r="T6" s="8">
        <v>99.99</v>
      </c>
      <c r="U6">
        <v>94.9</v>
      </c>
      <c r="V6">
        <v>100</v>
      </c>
      <c r="W6">
        <v>93.63</v>
      </c>
      <c r="X6">
        <v>100</v>
      </c>
      <c r="Y6" s="2">
        <v>99.98</v>
      </c>
      <c r="Z6" s="8">
        <v>100</v>
      </c>
      <c r="AA6" s="8">
        <v>100</v>
      </c>
      <c r="AB6" s="8">
        <v>100</v>
      </c>
      <c r="AC6">
        <v>85.29</v>
      </c>
      <c r="AD6">
        <v>100</v>
      </c>
      <c r="AE6">
        <v>100</v>
      </c>
      <c r="AF6" s="2">
        <v>100</v>
      </c>
      <c r="AG6" s="8">
        <v>100</v>
      </c>
      <c r="AH6" s="8">
        <v>100</v>
      </c>
      <c r="AI6" s="8">
        <v>100</v>
      </c>
      <c r="AJ6">
        <v>82.43</v>
      </c>
      <c r="AK6">
        <v>100</v>
      </c>
      <c r="AL6">
        <v>100</v>
      </c>
      <c r="AM6">
        <v>100</v>
      </c>
      <c r="AN6">
        <v>90.82</v>
      </c>
      <c r="AO6">
        <v>100</v>
      </c>
      <c r="AP6">
        <v>100</v>
      </c>
      <c r="AQ6">
        <v>100</v>
      </c>
      <c r="AR6">
        <v>93.36</v>
      </c>
      <c r="AS6">
        <v>100</v>
      </c>
      <c r="AT6">
        <v>100</v>
      </c>
      <c r="AU6">
        <v>100</v>
      </c>
      <c r="AV6" s="2">
        <v>96.92</v>
      </c>
      <c r="AW6">
        <v>98.52</v>
      </c>
      <c r="AX6">
        <v>100</v>
      </c>
      <c r="AY6">
        <v>99.28</v>
      </c>
      <c r="AZ6">
        <v>99.72</v>
      </c>
      <c r="BA6">
        <v>96.87</v>
      </c>
      <c r="BB6">
        <v>96.23</v>
      </c>
      <c r="BC6">
        <v>97.43</v>
      </c>
      <c r="BD6">
        <v>97.76</v>
      </c>
      <c r="BE6" s="14">
        <v>98.14</v>
      </c>
      <c r="BF6">
        <v>97.8</v>
      </c>
      <c r="BG6">
        <v>99.85</v>
      </c>
      <c r="BH6">
        <v>99.91</v>
      </c>
      <c r="BI6">
        <v>99.8</v>
      </c>
      <c r="BJ6" s="14">
        <v>99.39</v>
      </c>
      <c r="BK6">
        <v>99.49</v>
      </c>
      <c r="BL6">
        <v>97.26</v>
      </c>
      <c r="BM6">
        <v>99.9</v>
      </c>
      <c r="BN6">
        <v>99.81</v>
      </c>
      <c r="BO6">
        <v>99.77</v>
      </c>
      <c r="BP6">
        <v>99.34</v>
      </c>
    </row>
    <row r="7" spans="1:71" x14ac:dyDescent="0.45">
      <c r="A7" s="2">
        <v>4</v>
      </c>
      <c r="B7" s="5">
        <v>98.76</v>
      </c>
      <c r="C7">
        <v>99.38</v>
      </c>
      <c r="D7">
        <v>97.66</v>
      </c>
      <c r="E7">
        <v>96.53</v>
      </c>
      <c r="F7">
        <v>100</v>
      </c>
      <c r="G7">
        <v>87.68</v>
      </c>
      <c r="H7">
        <v>97.65</v>
      </c>
      <c r="I7">
        <v>99.96</v>
      </c>
      <c r="J7" s="2">
        <v>98.3</v>
      </c>
      <c r="K7" s="8">
        <v>100</v>
      </c>
      <c r="L7" s="9">
        <v>88.67</v>
      </c>
      <c r="M7" s="9">
        <v>100</v>
      </c>
      <c r="N7" s="9">
        <v>91.21</v>
      </c>
      <c r="O7" s="9">
        <v>99.94</v>
      </c>
      <c r="P7">
        <v>98.08</v>
      </c>
      <c r="Q7">
        <v>100</v>
      </c>
      <c r="R7">
        <v>100</v>
      </c>
      <c r="S7" s="2">
        <v>99.96</v>
      </c>
      <c r="T7" s="8">
        <v>99.99</v>
      </c>
      <c r="U7">
        <v>91.45</v>
      </c>
      <c r="V7">
        <v>99.99</v>
      </c>
      <c r="W7">
        <v>91.14</v>
      </c>
      <c r="X7">
        <v>99.92</v>
      </c>
      <c r="Y7" s="2">
        <v>99.92</v>
      </c>
      <c r="Z7" s="8">
        <v>100</v>
      </c>
      <c r="AA7">
        <v>99.98</v>
      </c>
      <c r="AB7" s="8">
        <v>100</v>
      </c>
      <c r="AC7">
        <v>79.239999999999995</v>
      </c>
      <c r="AD7">
        <v>100</v>
      </c>
      <c r="AE7">
        <v>100</v>
      </c>
      <c r="AF7" s="2">
        <v>100</v>
      </c>
      <c r="AG7" s="8">
        <v>100</v>
      </c>
      <c r="AH7" s="8">
        <v>100</v>
      </c>
      <c r="AI7" s="8">
        <v>100</v>
      </c>
      <c r="AJ7">
        <v>77.97</v>
      </c>
      <c r="AK7">
        <v>100</v>
      </c>
      <c r="AL7">
        <v>100</v>
      </c>
      <c r="AM7">
        <v>99.99</v>
      </c>
      <c r="AN7">
        <v>86.83</v>
      </c>
      <c r="AO7">
        <v>100</v>
      </c>
      <c r="AP7">
        <v>100</v>
      </c>
      <c r="AQ7">
        <v>100</v>
      </c>
      <c r="AR7">
        <v>90.24</v>
      </c>
      <c r="AS7">
        <v>100</v>
      </c>
      <c r="AT7">
        <v>99.99</v>
      </c>
      <c r="AU7">
        <v>99.98</v>
      </c>
      <c r="AV7" s="2">
        <v>97.51</v>
      </c>
      <c r="AW7">
        <v>99.02</v>
      </c>
      <c r="AX7">
        <v>100</v>
      </c>
      <c r="AY7">
        <v>94.6</v>
      </c>
      <c r="AZ7">
        <v>99.22</v>
      </c>
      <c r="BA7">
        <v>97.6</v>
      </c>
      <c r="BB7">
        <v>93.29</v>
      </c>
      <c r="BC7">
        <v>96.2</v>
      </c>
      <c r="BD7">
        <v>96.09</v>
      </c>
      <c r="BE7" s="14">
        <v>97.77</v>
      </c>
      <c r="BF7">
        <v>98.21</v>
      </c>
      <c r="BG7">
        <v>99.95</v>
      </c>
      <c r="BH7">
        <v>99.9</v>
      </c>
      <c r="BI7">
        <v>99.87</v>
      </c>
      <c r="BJ7" s="14">
        <v>99</v>
      </c>
      <c r="BK7">
        <v>99.71</v>
      </c>
      <c r="BL7">
        <v>98.13</v>
      </c>
      <c r="BM7">
        <v>99.95</v>
      </c>
      <c r="BN7">
        <v>99.91</v>
      </c>
      <c r="BO7">
        <v>99.88</v>
      </c>
      <c r="BP7">
        <v>98.94</v>
      </c>
    </row>
    <row r="8" spans="1:71" x14ac:dyDescent="0.45">
      <c r="A8" s="2">
        <v>5</v>
      </c>
      <c r="B8" s="5">
        <v>99.18</v>
      </c>
      <c r="C8">
        <v>99.26</v>
      </c>
      <c r="D8">
        <v>98.13</v>
      </c>
      <c r="E8">
        <v>93.1</v>
      </c>
      <c r="F8">
        <v>100</v>
      </c>
      <c r="G8">
        <v>73.05</v>
      </c>
      <c r="H8">
        <v>98.37</v>
      </c>
      <c r="I8">
        <v>99.23</v>
      </c>
      <c r="J8" s="2">
        <v>98.16</v>
      </c>
      <c r="K8" s="8">
        <v>100</v>
      </c>
      <c r="L8" s="9">
        <v>74.58</v>
      </c>
      <c r="M8" s="9">
        <v>99.99</v>
      </c>
      <c r="N8" s="9">
        <v>83.68</v>
      </c>
      <c r="O8" s="9">
        <v>98.94</v>
      </c>
      <c r="P8">
        <v>98.22</v>
      </c>
      <c r="Q8">
        <v>100</v>
      </c>
      <c r="R8">
        <v>100</v>
      </c>
      <c r="S8" s="2">
        <v>94.46</v>
      </c>
      <c r="T8" s="8">
        <v>100</v>
      </c>
      <c r="U8">
        <v>82.34</v>
      </c>
      <c r="V8">
        <v>99.99</v>
      </c>
      <c r="W8">
        <v>82.59</v>
      </c>
      <c r="X8">
        <v>96.72</v>
      </c>
      <c r="Y8" s="2">
        <v>99.14</v>
      </c>
      <c r="Z8" s="8">
        <v>100</v>
      </c>
      <c r="AA8">
        <v>99.98</v>
      </c>
      <c r="AB8" s="8">
        <v>100</v>
      </c>
      <c r="AC8">
        <v>68.19</v>
      </c>
      <c r="AD8">
        <v>100</v>
      </c>
      <c r="AE8">
        <v>100</v>
      </c>
      <c r="AF8" s="2">
        <v>100</v>
      </c>
      <c r="AG8" s="8">
        <v>100</v>
      </c>
      <c r="AH8" s="8">
        <v>100</v>
      </c>
      <c r="AI8" s="8">
        <v>100</v>
      </c>
      <c r="AJ8">
        <v>71.72</v>
      </c>
      <c r="AK8">
        <v>100</v>
      </c>
      <c r="AL8">
        <v>100</v>
      </c>
      <c r="AM8">
        <v>100</v>
      </c>
      <c r="AN8">
        <v>78.260000000000005</v>
      </c>
      <c r="AO8">
        <v>100</v>
      </c>
      <c r="AP8">
        <v>100</v>
      </c>
      <c r="AQ8">
        <v>100</v>
      </c>
      <c r="AR8">
        <v>84.12</v>
      </c>
      <c r="AS8">
        <v>100</v>
      </c>
      <c r="AT8">
        <v>99.08</v>
      </c>
      <c r="AU8">
        <v>99.62</v>
      </c>
      <c r="AV8" s="2">
        <v>98</v>
      </c>
      <c r="AW8">
        <v>99.2</v>
      </c>
      <c r="AX8">
        <v>100</v>
      </c>
      <c r="AY8">
        <v>84.37</v>
      </c>
      <c r="AZ8">
        <v>98.46</v>
      </c>
      <c r="BA8">
        <v>98.09</v>
      </c>
      <c r="BB8">
        <v>90.21</v>
      </c>
      <c r="BC8">
        <v>91.46</v>
      </c>
      <c r="BD8">
        <v>94.05</v>
      </c>
      <c r="BE8" s="14">
        <v>97.51</v>
      </c>
      <c r="BF8">
        <v>98.71</v>
      </c>
      <c r="BG8">
        <v>99.99</v>
      </c>
      <c r="BH8">
        <v>99.99</v>
      </c>
      <c r="BI8">
        <v>99.99</v>
      </c>
      <c r="BJ8" s="14">
        <v>99</v>
      </c>
      <c r="BK8">
        <v>99.98</v>
      </c>
      <c r="BL8">
        <v>98.76</v>
      </c>
      <c r="BM8">
        <v>99.93</v>
      </c>
      <c r="BN8">
        <v>99.98</v>
      </c>
      <c r="BO8">
        <v>99.98</v>
      </c>
      <c r="BP8">
        <v>98.92</v>
      </c>
    </row>
    <row r="9" spans="1:71" x14ac:dyDescent="0.45">
      <c r="A9" s="2">
        <v>6</v>
      </c>
      <c r="B9" s="5">
        <v>99.33</v>
      </c>
      <c r="C9">
        <v>99.22</v>
      </c>
      <c r="D9">
        <v>98.37</v>
      </c>
      <c r="E9">
        <v>86.03</v>
      </c>
      <c r="F9">
        <v>100</v>
      </c>
      <c r="G9">
        <v>47.98</v>
      </c>
      <c r="H9">
        <v>98.7</v>
      </c>
      <c r="I9">
        <v>98.26</v>
      </c>
      <c r="J9" s="2">
        <v>98.53</v>
      </c>
      <c r="K9" s="8">
        <v>100</v>
      </c>
      <c r="L9" s="9">
        <v>41.99</v>
      </c>
      <c r="M9" s="9">
        <v>100</v>
      </c>
      <c r="N9" s="9">
        <v>64.56</v>
      </c>
      <c r="O9" s="9">
        <v>98.6</v>
      </c>
      <c r="P9">
        <v>98.59</v>
      </c>
      <c r="Q9">
        <v>100</v>
      </c>
      <c r="R9">
        <v>100</v>
      </c>
      <c r="S9" s="2">
        <v>78.569999999999993</v>
      </c>
      <c r="T9" s="8">
        <v>100</v>
      </c>
      <c r="U9">
        <v>53.06</v>
      </c>
      <c r="V9">
        <v>100</v>
      </c>
      <c r="W9">
        <v>66.92</v>
      </c>
      <c r="X9">
        <v>82.13</v>
      </c>
      <c r="Y9" s="2">
        <v>98.79</v>
      </c>
      <c r="Z9" s="8">
        <v>100</v>
      </c>
      <c r="AA9" s="8">
        <v>100</v>
      </c>
      <c r="AB9">
        <v>99.98</v>
      </c>
      <c r="AC9">
        <v>48.79</v>
      </c>
      <c r="AD9">
        <v>100</v>
      </c>
      <c r="AE9">
        <v>100</v>
      </c>
      <c r="AF9" s="2">
        <v>100</v>
      </c>
      <c r="AG9" s="8">
        <v>100</v>
      </c>
      <c r="AH9">
        <v>99.98</v>
      </c>
      <c r="AI9">
        <v>99.99</v>
      </c>
      <c r="AJ9">
        <v>48.72</v>
      </c>
      <c r="AK9">
        <v>100</v>
      </c>
      <c r="AL9">
        <v>100</v>
      </c>
      <c r="AM9">
        <v>100</v>
      </c>
      <c r="AN9">
        <v>48.86</v>
      </c>
      <c r="AO9">
        <v>100</v>
      </c>
      <c r="AP9">
        <v>100</v>
      </c>
      <c r="AQ9">
        <v>100</v>
      </c>
      <c r="AR9">
        <v>59.92</v>
      </c>
      <c r="AS9">
        <v>100</v>
      </c>
      <c r="AT9">
        <v>94.26</v>
      </c>
      <c r="AU9">
        <v>99.3</v>
      </c>
      <c r="AV9" s="2">
        <v>98.3</v>
      </c>
      <c r="AW9">
        <v>99.32</v>
      </c>
      <c r="AX9">
        <v>99.39</v>
      </c>
      <c r="AY9">
        <v>69.180000000000007</v>
      </c>
      <c r="AZ9">
        <v>98.81</v>
      </c>
      <c r="BA9">
        <v>98.62</v>
      </c>
      <c r="BB9">
        <v>81.59</v>
      </c>
      <c r="BC9">
        <v>85.91</v>
      </c>
      <c r="BD9">
        <v>88.58</v>
      </c>
      <c r="BE9" s="14">
        <v>98.56</v>
      </c>
      <c r="BF9">
        <v>99.15</v>
      </c>
      <c r="BG9">
        <v>100</v>
      </c>
      <c r="BH9">
        <v>100</v>
      </c>
      <c r="BI9">
        <v>100</v>
      </c>
      <c r="BJ9" s="14">
        <v>98.88</v>
      </c>
      <c r="BK9">
        <v>100</v>
      </c>
      <c r="BL9">
        <v>99.16</v>
      </c>
      <c r="BM9">
        <v>99.99</v>
      </c>
      <c r="BN9">
        <v>100</v>
      </c>
      <c r="BO9">
        <v>100</v>
      </c>
      <c r="BP9">
        <v>98.77</v>
      </c>
    </row>
    <row r="10" spans="1:71" x14ac:dyDescent="0.45">
      <c r="A10" s="2">
        <v>7</v>
      </c>
      <c r="B10" s="5">
        <v>99.35</v>
      </c>
      <c r="C10">
        <v>99.06</v>
      </c>
      <c r="D10">
        <v>98.23</v>
      </c>
      <c r="E10">
        <v>64.52</v>
      </c>
      <c r="F10">
        <v>100</v>
      </c>
      <c r="G10">
        <v>20.52</v>
      </c>
      <c r="H10">
        <v>98.81</v>
      </c>
      <c r="I10">
        <v>98.75</v>
      </c>
      <c r="J10" s="2">
        <v>98.6</v>
      </c>
      <c r="K10" s="8">
        <v>100</v>
      </c>
      <c r="L10" s="9">
        <v>13.58</v>
      </c>
      <c r="M10" s="9">
        <v>100</v>
      </c>
      <c r="N10" s="9">
        <v>33.770000000000003</v>
      </c>
      <c r="O10" s="9">
        <v>98.4</v>
      </c>
      <c r="P10">
        <v>98.64</v>
      </c>
      <c r="Q10">
        <v>100</v>
      </c>
      <c r="R10">
        <v>100</v>
      </c>
      <c r="S10" s="2">
        <v>35.32</v>
      </c>
      <c r="T10" s="8">
        <v>100</v>
      </c>
      <c r="U10">
        <v>17.11</v>
      </c>
      <c r="V10">
        <v>100</v>
      </c>
      <c r="W10">
        <v>35.93</v>
      </c>
      <c r="X10">
        <v>37.53</v>
      </c>
      <c r="Y10" s="2">
        <v>98.82</v>
      </c>
      <c r="Z10" s="8">
        <v>100</v>
      </c>
      <c r="AA10">
        <v>99.94</v>
      </c>
      <c r="AB10">
        <v>99.96</v>
      </c>
      <c r="AC10">
        <v>22.28</v>
      </c>
      <c r="AD10">
        <v>100</v>
      </c>
      <c r="AE10">
        <v>100</v>
      </c>
      <c r="AF10" s="2">
        <v>100</v>
      </c>
      <c r="AG10" s="8">
        <v>100</v>
      </c>
      <c r="AH10">
        <v>99.89</v>
      </c>
      <c r="AI10">
        <v>99.99</v>
      </c>
      <c r="AJ10">
        <v>20.94</v>
      </c>
      <c r="AK10">
        <v>100</v>
      </c>
      <c r="AL10">
        <v>100</v>
      </c>
      <c r="AM10">
        <v>100</v>
      </c>
      <c r="AN10">
        <v>17.190000000000001</v>
      </c>
      <c r="AO10">
        <v>100</v>
      </c>
      <c r="AP10">
        <v>100</v>
      </c>
      <c r="AQ10">
        <v>100</v>
      </c>
      <c r="AR10">
        <v>23.03</v>
      </c>
      <c r="AS10">
        <v>100</v>
      </c>
      <c r="AT10">
        <v>54.52</v>
      </c>
      <c r="AU10">
        <v>98.73</v>
      </c>
      <c r="AV10" s="2">
        <v>98.38</v>
      </c>
      <c r="AW10">
        <v>99.31</v>
      </c>
      <c r="AX10">
        <v>99.87</v>
      </c>
      <c r="AY10">
        <v>39.25</v>
      </c>
      <c r="AZ10">
        <v>98.81</v>
      </c>
      <c r="BA10">
        <v>98.35</v>
      </c>
      <c r="BB10">
        <v>62.06</v>
      </c>
      <c r="BC10">
        <v>63.88</v>
      </c>
      <c r="BD10">
        <v>68.72</v>
      </c>
      <c r="BE10" s="14">
        <v>98.6</v>
      </c>
      <c r="BF10">
        <v>98.92</v>
      </c>
      <c r="BG10">
        <v>99.94</v>
      </c>
      <c r="BH10">
        <v>100</v>
      </c>
      <c r="BI10">
        <v>100</v>
      </c>
      <c r="BJ10" s="14">
        <v>98.46</v>
      </c>
      <c r="BK10">
        <v>99.99</v>
      </c>
      <c r="BL10">
        <v>98.81</v>
      </c>
      <c r="BM10">
        <v>99.98</v>
      </c>
      <c r="BN10">
        <v>100</v>
      </c>
      <c r="BO10">
        <v>100</v>
      </c>
      <c r="BP10">
        <v>98.63</v>
      </c>
    </row>
    <row r="11" spans="1:71" x14ac:dyDescent="0.45">
      <c r="A11" s="2">
        <v>8</v>
      </c>
      <c r="B11" s="5">
        <v>99.33</v>
      </c>
      <c r="C11">
        <v>99.05</v>
      </c>
      <c r="D11">
        <v>98.23</v>
      </c>
      <c r="E11">
        <v>64.39</v>
      </c>
      <c r="F11">
        <v>100</v>
      </c>
      <c r="G11">
        <v>20.95</v>
      </c>
      <c r="H11">
        <v>98.77</v>
      </c>
      <c r="I11">
        <v>98.75</v>
      </c>
      <c r="J11" s="2">
        <v>98.64</v>
      </c>
      <c r="K11" s="8">
        <v>100</v>
      </c>
      <c r="L11" s="9">
        <v>13.88</v>
      </c>
      <c r="M11" s="9">
        <v>100</v>
      </c>
      <c r="N11" s="9">
        <v>32.700000000000003</v>
      </c>
      <c r="O11" s="9">
        <v>98.47</v>
      </c>
      <c r="P11">
        <v>98.63</v>
      </c>
      <c r="Q11">
        <v>100</v>
      </c>
      <c r="R11">
        <v>99.99</v>
      </c>
      <c r="S11" s="2">
        <v>35.04</v>
      </c>
      <c r="T11" s="8">
        <v>100</v>
      </c>
      <c r="U11">
        <v>16.760000000000002</v>
      </c>
      <c r="V11">
        <v>100</v>
      </c>
      <c r="W11">
        <v>37.090000000000003</v>
      </c>
      <c r="X11">
        <v>37.47</v>
      </c>
      <c r="Y11" s="2">
        <v>98.93</v>
      </c>
      <c r="Z11" s="8">
        <v>100</v>
      </c>
      <c r="AA11">
        <v>99.9</v>
      </c>
      <c r="AB11">
        <v>99.89</v>
      </c>
      <c r="AC11">
        <v>22.57</v>
      </c>
      <c r="AD11">
        <v>100</v>
      </c>
      <c r="AE11">
        <v>100</v>
      </c>
      <c r="AF11" s="2">
        <v>100</v>
      </c>
      <c r="AG11" s="8">
        <v>100</v>
      </c>
      <c r="AH11">
        <v>99.89</v>
      </c>
      <c r="AI11">
        <v>99.98</v>
      </c>
      <c r="AJ11">
        <v>21.18</v>
      </c>
      <c r="AK11">
        <v>100</v>
      </c>
      <c r="AL11">
        <v>100</v>
      </c>
      <c r="AM11">
        <v>100</v>
      </c>
      <c r="AN11">
        <v>16.72</v>
      </c>
      <c r="AO11">
        <v>100</v>
      </c>
      <c r="AP11">
        <v>100</v>
      </c>
      <c r="AQ11">
        <v>100</v>
      </c>
      <c r="AR11">
        <v>22.18</v>
      </c>
      <c r="AS11">
        <v>100</v>
      </c>
      <c r="AT11">
        <v>54.73</v>
      </c>
      <c r="AU11">
        <v>98.61</v>
      </c>
      <c r="AV11" s="2">
        <v>98.45</v>
      </c>
      <c r="AW11">
        <v>99.31</v>
      </c>
      <c r="AX11">
        <v>100</v>
      </c>
      <c r="AY11">
        <v>40.340000000000003</v>
      </c>
      <c r="AZ11">
        <v>98.73</v>
      </c>
      <c r="BA11">
        <v>98.35</v>
      </c>
      <c r="BB11">
        <v>61.96</v>
      </c>
      <c r="BC11">
        <v>63.22</v>
      </c>
      <c r="BD11">
        <v>71.48</v>
      </c>
      <c r="BE11" s="14">
        <v>98.65</v>
      </c>
      <c r="BF11">
        <v>98.9</v>
      </c>
      <c r="BG11">
        <v>99.98</v>
      </c>
      <c r="BH11">
        <v>100</v>
      </c>
      <c r="BI11">
        <v>100</v>
      </c>
      <c r="BJ11" s="14">
        <v>98.6</v>
      </c>
      <c r="BK11">
        <v>100</v>
      </c>
      <c r="BL11">
        <v>98.84</v>
      </c>
      <c r="BM11">
        <v>99.98</v>
      </c>
      <c r="BN11">
        <v>100</v>
      </c>
      <c r="BO11">
        <v>100</v>
      </c>
      <c r="BP11">
        <v>98.6</v>
      </c>
    </row>
    <row r="12" spans="1:71" x14ac:dyDescent="0.45">
      <c r="B12" s="5" t="s">
        <v>4</v>
      </c>
      <c r="BE12" s="14"/>
      <c r="BK12" t="s">
        <v>85</v>
      </c>
      <c r="BL12" t="s">
        <v>85</v>
      </c>
      <c r="BM12" t="s">
        <v>85</v>
      </c>
      <c r="BN12" t="s">
        <v>85</v>
      </c>
      <c r="BO12" t="s">
        <v>85</v>
      </c>
    </row>
    <row r="13" spans="1:71" x14ac:dyDescent="0.45">
      <c r="A13" s="2" t="str">
        <f>A5</f>
        <v>Stitch after Layer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7" t="s">
        <v>4</v>
      </c>
      <c r="K13" s="5" t="s">
        <v>4</v>
      </c>
      <c r="L13" s="11" t="s">
        <v>4</v>
      </c>
      <c r="M13" s="11" t="s">
        <v>4</v>
      </c>
      <c r="N13" s="11" t="s">
        <v>4</v>
      </c>
      <c r="O13" s="11" t="s">
        <v>4</v>
      </c>
      <c r="P13" s="5" t="s">
        <v>4</v>
      </c>
      <c r="Q13" s="5" t="s">
        <v>4</v>
      </c>
      <c r="R13" s="5" t="s">
        <v>4</v>
      </c>
      <c r="S13" s="7" t="s">
        <v>4</v>
      </c>
      <c r="T13" s="5" t="s">
        <v>4</v>
      </c>
      <c r="U13" s="5" t="s">
        <v>4</v>
      </c>
      <c r="V13" s="5" t="s">
        <v>4</v>
      </c>
      <c r="W13" s="5" t="s">
        <v>4</v>
      </c>
      <c r="X13" s="5" t="s">
        <v>4</v>
      </c>
      <c r="Y13" s="7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7" t="s">
        <v>4</v>
      </c>
      <c r="AG13" s="5" t="s">
        <v>4</v>
      </c>
      <c r="AH13" s="5" t="s">
        <v>4</v>
      </c>
      <c r="AI13" s="5" t="s">
        <v>4</v>
      </c>
      <c r="AJ13" s="5" t="s">
        <v>4</v>
      </c>
      <c r="AK13" s="5" t="s">
        <v>4</v>
      </c>
      <c r="AL13" s="5" t="s">
        <v>4</v>
      </c>
      <c r="AM13" s="5" t="s">
        <v>4</v>
      </c>
      <c r="AN13" s="5" t="s">
        <v>4</v>
      </c>
      <c r="AO13" s="5" t="s">
        <v>4</v>
      </c>
      <c r="AP13" s="5" t="s">
        <v>4</v>
      </c>
      <c r="AQ13" s="5" t="s">
        <v>4</v>
      </c>
      <c r="AR13" s="5" t="s">
        <v>4</v>
      </c>
      <c r="AS13" s="5" t="s">
        <v>4</v>
      </c>
      <c r="AT13" s="5" t="s">
        <v>4</v>
      </c>
      <c r="AU13" s="5" t="s">
        <v>4</v>
      </c>
      <c r="AV13" s="7" t="s">
        <v>4</v>
      </c>
      <c r="AW13" s="5" t="s">
        <v>4</v>
      </c>
      <c r="AX13" s="5" t="s">
        <v>4</v>
      </c>
      <c r="AY13" s="5" t="s">
        <v>4</v>
      </c>
      <c r="AZ13" s="5" t="s">
        <v>4</v>
      </c>
      <c r="BA13" s="5" t="s">
        <v>4</v>
      </c>
      <c r="BB13" s="5" t="s">
        <v>4</v>
      </c>
      <c r="BC13" s="5" t="s">
        <v>4</v>
      </c>
      <c r="BD13" s="5" t="s">
        <v>4</v>
      </c>
      <c r="BE13" s="16" t="s">
        <v>4</v>
      </c>
      <c r="BF13" s="5" t="s">
        <v>4</v>
      </c>
      <c r="BG13" s="5" t="s">
        <v>4</v>
      </c>
      <c r="BH13" s="5" t="s">
        <v>4</v>
      </c>
      <c r="BI13" s="5" t="s">
        <v>4</v>
      </c>
      <c r="BJ13" s="16" t="s">
        <v>4</v>
      </c>
      <c r="BK13" s="2" t="str">
        <f>BK5</f>
        <v>Stitch Accuracy</v>
      </c>
      <c r="BL13" s="2" t="str">
        <f t="shared" ref="BL13:BR13" si="0">BL5</f>
        <v>Stitch Accuracy</v>
      </c>
      <c r="BM13" s="2" t="str">
        <f t="shared" si="0"/>
        <v>Stitch Accuracy</v>
      </c>
      <c r="BN13" s="2" t="str">
        <f t="shared" si="0"/>
        <v>Stitch Accuracy</v>
      </c>
      <c r="BO13" s="2" t="str">
        <f t="shared" si="0"/>
        <v>Stitch Accuracy</v>
      </c>
      <c r="BP13" s="2" t="str">
        <f t="shared" si="0"/>
        <v>Stitch Accuracy</v>
      </c>
      <c r="BQ13" s="2">
        <f t="shared" si="0"/>
        <v>0</v>
      </c>
      <c r="BR13" s="2">
        <f t="shared" si="0"/>
        <v>0</v>
      </c>
    </row>
    <row r="14" spans="1:71" x14ac:dyDescent="0.45">
      <c r="A14" s="2">
        <f t="shared" ref="A14:A19" si="1">A6</f>
        <v>3</v>
      </c>
      <c r="B14" s="5">
        <f t="shared" ref="B14:B19" si="2">B$4-B6</f>
        <v>0.26000000000000512</v>
      </c>
      <c r="C14" s="5">
        <f t="shared" ref="C14:L14" si="3">C$4-C6</f>
        <v>3.0000000000001137E-2</v>
      </c>
      <c r="D14" s="5">
        <f t="shared" si="3"/>
        <v>0.64000000000000057</v>
      </c>
      <c r="E14" s="5">
        <f t="shared" si="3"/>
        <v>1.0900000000000034</v>
      </c>
      <c r="F14" s="5">
        <f t="shared" si="3"/>
        <v>0</v>
      </c>
      <c r="G14" s="5">
        <f t="shared" si="3"/>
        <v>5</v>
      </c>
      <c r="H14" s="5">
        <f t="shared" si="3"/>
        <v>0.89000000000000057</v>
      </c>
      <c r="I14" s="5">
        <f t="shared" si="3"/>
        <v>10.36</v>
      </c>
      <c r="J14" s="7">
        <f t="shared" si="3"/>
        <v>0.92999999999999261</v>
      </c>
      <c r="K14" s="5">
        <f t="shared" si="3"/>
        <v>1.0000000000005116E-2</v>
      </c>
      <c r="L14" s="11">
        <f t="shared" si="3"/>
        <v>5.3799999999999955</v>
      </c>
      <c r="M14" s="11">
        <f t="shared" ref="M14:AA14" si="4">M$4-M6</f>
        <v>0</v>
      </c>
      <c r="N14" s="11">
        <f t="shared" si="4"/>
        <v>4.4899999999999949</v>
      </c>
      <c r="O14" s="11">
        <f t="shared" si="4"/>
        <v>0</v>
      </c>
      <c r="P14" s="5">
        <f t="shared" si="4"/>
        <v>1.2000000000000028</v>
      </c>
      <c r="Q14" s="5">
        <f t="shared" si="4"/>
        <v>0</v>
      </c>
      <c r="R14" s="5">
        <f t="shared" si="4"/>
        <v>0</v>
      </c>
      <c r="S14" s="7">
        <f t="shared" si="4"/>
        <v>1.0000000000005116E-2</v>
      </c>
      <c r="T14" s="5">
        <f t="shared" si="4"/>
        <v>1.0000000000005116E-2</v>
      </c>
      <c r="U14" s="5">
        <f t="shared" si="4"/>
        <v>3.6299999999999955</v>
      </c>
      <c r="V14" s="5">
        <f t="shared" si="4"/>
        <v>0</v>
      </c>
      <c r="W14" s="5">
        <f t="shared" si="4"/>
        <v>4.9000000000000057</v>
      </c>
      <c r="X14" s="5">
        <f t="shared" si="4"/>
        <v>0</v>
      </c>
      <c r="Y14" s="7">
        <f t="shared" si="4"/>
        <v>1.9999999999996021E-2</v>
      </c>
      <c r="Z14" s="5">
        <f t="shared" si="4"/>
        <v>0</v>
      </c>
      <c r="AA14" s="5">
        <f t="shared" si="4"/>
        <v>0</v>
      </c>
      <c r="AB14" s="5">
        <f t="shared" ref="AB14:AQ14" si="5">AB$4-AB6</f>
        <v>0</v>
      </c>
      <c r="AC14" s="5">
        <f t="shared" si="5"/>
        <v>13.269999999999996</v>
      </c>
      <c r="AD14" s="5">
        <f t="shared" si="5"/>
        <v>0</v>
      </c>
      <c r="AE14" s="5">
        <f t="shared" si="5"/>
        <v>0</v>
      </c>
      <c r="AF14" s="7">
        <f t="shared" si="5"/>
        <v>0</v>
      </c>
      <c r="AG14" s="5">
        <f t="shared" si="5"/>
        <v>0</v>
      </c>
      <c r="AH14" s="5">
        <f t="shared" si="5"/>
        <v>0</v>
      </c>
      <c r="AI14" s="5">
        <f t="shared" si="5"/>
        <v>0</v>
      </c>
      <c r="AJ14" s="5">
        <f t="shared" si="5"/>
        <v>15.769999999999996</v>
      </c>
      <c r="AK14" s="5">
        <f t="shared" si="5"/>
        <v>0</v>
      </c>
      <c r="AL14" s="5">
        <f t="shared" si="5"/>
        <v>0</v>
      </c>
      <c r="AM14" s="5">
        <f t="shared" si="5"/>
        <v>0</v>
      </c>
      <c r="AN14" s="5">
        <f t="shared" si="5"/>
        <v>7.3800000000000097</v>
      </c>
      <c r="AO14" s="5">
        <f t="shared" si="5"/>
        <v>0</v>
      </c>
      <c r="AP14" s="5">
        <f t="shared" si="5"/>
        <v>0</v>
      </c>
      <c r="AQ14" s="5">
        <f t="shared" si="5"/>
        <v>0</v>
      </c>
      <c r="AR14" s="5">
        <f t="shared" ref="AR14:AV14" si="6">AR$4-AR6</f>
        <v>4.8400000000000034</v>
      </c>
      <c r="AS14" s="5">
        <f t="shared" si="6"/>
        <v>0</v>
      </c>
      <c r="AT14" s="5">
        <f t="shared" si="6"/>
        <v>0</v>
      </c>
      <c r="AU14" s="5">
        <f t="shared" si="6"/>
        <v>0</v>
      </c>
      <c r="AV14" s="7">
        <f t="shared" si="6"/>
        <v>1.2800000000000011</v>
      </c>
      <c r="AW14" s="5">
        <f t="shared" ref="AW14:BC14" si="7">AW$4-AW6</f>
        <v>0.54000000000000625</v>
      </c>
      <c r="AX14" s="5">
        <f t="shared" si="7"/>
        <v>0</v>
      </c>
      <c r="AY14" s="5">
        <f t="shared" si="7"/>
        <v>0.71999999999999886</v>
      </c>
      <c r="AZ14" s="5">
        <f t="shared" si="7"/>
        <v>0.28000000000000114</v>
      </c>
      <c r="BA14" s="5">
        <f t="shared" si="7"/>
        <v>1.3100000000000023</v>
      </c>
      <c r="BB14" s="5">
        <f t="shared" si="7"/>
        <v>2.8299999999999983</v>
      </c>
      <c r="BC14" s="5">
        <f t="shared" si="7"/>
        <v>1.6299999999999955</v>
      </c>
      <c r="BD14" s="5">
        <f t="shared" ref="BD14:BE14" si="8">BD$4-BD6</f>
        <v>1.2999999999999972</v>
      </c>
      <c r="BE14" s="16">
        <f t="shared" si="8"/>
        <v>0.92000000000000171</v>
      </c>
      <c r="BF14" s="5">
        <f t="shared" ref="BF14:BJ14" si="9">BF$4-BF6</f>
        <v>0.18999999999999773</v>
      </c>
      <c r="BG14" s="5">
        <f t="shared" si="9"/>
        <v>-1.8599999999999994</v>
      </c>
      <c r="BH14" s="5">
        <f t="shared" si="9"/>
        <v>-1.9200000000000017</v>
      </c>
      <c r="BI14" s="5">
        <f>BI$4-BI6</f>
        <v>-1.8100000000000023</v>
      </c>
      <c r="BJ14" s="16">
        <f t="shared" si="9"/>
        <v>-1.4000000000000057</v>
      </c>
      <c r="BK14" s="5">
        <f>BK$4-BK6</f>
        <v>-1.519999999999996</v>
      </c>
      <c r="BL14" s="5">
        <f t="shared" ref="BL14:BR14" si="10">BL$4-BL6</f>
        <v>0.70999999999999375</v>
      </c>
      <c r="BM14" s="5">
        <f t="shared" si="10"/>
        <v>-1.9300000000000068</v>
      </c>
      <c r="BN14" s="5">
        <f t="shared" si="10"/>
        <v>-1.8400000000000034</v>
      </c>
      <c r="BO14" s="5">
        <f t="shared" si="10"/>
        <v>-1.7999999999999972</v>
      </c>
      <c r="BP14" s="5">
        <f t="shared" si="10"/>
        <v>-1.3700000000000045</v>
      </c>
      <c r="BQ14" s="5">
        <f t="shared" si="10"/>
        <v>0</v>
      </c>
      <c r="BR14" s="5">
        <f t="shared" si="10"/>
        <v>0</v>
      </c>
      <c r="BS14" s="5"/>
    </row>
    <row r="15" spans="1:71" x14ac:dyDescent="0.45">
      <c r="A15" s="2">
        <f t="shared" si="1"/>
        <v>4</v>
      </c>
      <c r="B15" s="5">
        <f t="shared" si="2"/>
        <v>0.29999999999999716</v>
      </c>
      <c r="C15" s="5">
        <f t="shared" ref="C15:L15" si="11">C$4-C7</f>
        <v>0.62000000000000455</v>
      </c>
      <c r="D15" s="5">
        <f t="shared" si="11"/>
        <v>0.43999999999999773</v>
      </c>
      <c r="E15" s="5">
        <f t="shared" si="11"/>
        <v>2.5300000000000011</v>
      </c>
      <c r="F15" s="5">
        <f t="shared" si="11"/>
        <v>0</v>
      </c>
      <c r="G15" s="5">
        <f t="shared" si="11"/>
        <v>10.419999999999987</v>
      </c>
      <c r="H15" s="5">
        <f t="shared" si="11"/>
        <v>1.4099999999999966</v>
      </c>
      <c r="I15" s="5">
        <f t="shared" si="11"/>
        <v>4.0000000000006253E-2</v>
      </c>
      <c r="J15" s="7">
        <f t="shared" si="11"/>
        <v>-0.20000000000000284</v>
      </c>
      <c r="K15" s="5">
        <f t="shared" si="11"/>
        <v>0</v>
      </c>
      <c r="L15" s="11">
        <f t="shared" si="11"/>
        <v>9.8799999999999955</v>
      </c>
      <c r="M15" s="11">
        <f t="shared" ref="M15:AA15" si="12">M$4-M7</f>
        <v>0</v>
      </c>
      <c r="N15" s="11">
        <f t="shared" si="12"/>
        <v>7.3400000000000034</v>
      </c>
      <c r="O15" s="11">
        <f t="shared" si="12"/>
        <v>6.0000000000002274E-2</v>
      </c>
      <c r="P15" s="5">
        <f t="shared" si="12"/>
        <v>0.46999999999999886</v>
      </c>
      <c r="Q15" s="5">
        <f t="shared" si="12"/>
        <v>0</v>
      </c>
      <c r="R15" s="5">
        <f t="shared" si="12"/>
        <v>0</v>
      </c>
      <c r="S15" s="7">
        <f t="shared" si="12"/>
        <v>4.0000000000006253E-2</v>
      </c>
      <c r="T15" s="5">
        <f t="shared" si="12"/>
        <v>1.0000000000005116E-2</v>
      </c>
      <c r="U15" s="5">
        <f t="shared" si="12"/>
        <v>7.0799999999999983</v>
      </c>
      <c r="V15" s="5">
        <f t="shared" si="12"/>
        <v>1.0000000000005116E-2</v>
      </c>
      <c r="W15" s="5">
        <f t="shared" si="12"/>
        <v>7.3900000000000006</v>
      </c>
      <c r="X15" s="5">
        <f t="shared" si="12"/>
        <v>7.9999999999998295E-2</v>
      </c>
      <c r="Y15" s="7">
        <f t="shared" si="12"/>
        <v>7.9999999999998295E-2</v>
      </c>
      <c r="Z15" s="5">
        <f t="shared" si="12"/>
        <v>0</v>
      </c>
      <c r="AA15" s="5">
        <f t="shared" si="12"/>
        <v>1.9999999999996021E-2</v>
      </c>
      <c r="AB15" s="5">
        <f t="shared" ref="AB15:AQ15" si="13">AB$4-AB7</f>
        <v>0</v>
      </c>
      <c r="AC15" s="5">
        <f t="shared" si="13"/>
        <v>19.320000000000007</v>
      </c>
      <c r="AD15" s="5">
        <f t="shared" si="13"/>
        <v>0</v>
      </c>
      <c r="AE15" s="5">
        <f t="shared" si="13"/>
        <v>0</v>
      </c>
      <c r="AF15" s="7">
        <f t="shared" si="13"/>
        <v>0</v>
      </c>
      <c r="AG15" s="5">
        <f t="shared" si="13"/>
        <v>0</v>
      </c>
      <c r="AH15" s="5">
        <f t="shared" si="13"/>
        <v>0</v>
      </c>
      <c r="AI15" s="5">
        <f t="shared" si="13"/>
        <v>0</v>
      </c>
      <c r="AJ15" s="5">
        <f t="shared" si="13"/>
        <v>20.230000000000004</v>
      </c>
      <c r="AK15" s="5">
        <f t="shared" si="13"/>
        <v>0</v>
      </c>
      <c r="AL15" s="5">
        <f t="shared" si="13"/>
        <v>0</v>
      </c>
      <c r="AM15" s="5">
        <f t="shared" si="13"/>
        <v>1.0000000000005116E-2</v>
      </c>
      <c r="AN15" s="5">
        <f t="shared" si="13"/>
        <v>11.370000000000005</v>
      </c>
      <c r="AO15" s="5">
        <f t="shared" si="13"/>
        <v>0</v>
      </c>
      <c r="AP15" s="5">
        <f t="shared" si="13"/>
        <v>0</v>
      </c>
      <c r="AQ15" s="5">
        <f t="shared" si="13"/>
        <v>0</v>
      </c>
      <c r="AR15" s="5">
        <f t="shared" ref="AR15:AV15" si="14">AR$4-AR7</f>
        <v>7.960000000000008</v>
      </c>
      <c r="AS15" s="5">
        <f t="shared" si="14"/>
        <v>0</v>
      </c>
      <c r="AT15" s="5">
        <f t="shared" si="14"/>
        <v>1.0000000000005116E-2</v>
      </c>
      <c r="AU15" s="5">
        <f t="shared" si="14"/>
        <v>1.9999999999996021E-2</v>
      </c>
      <c r="AV15" s="7">
        <f t="shared" si="14"/>
        <v>0.68999999999999773</v>
      </c>
      <c r="AW15" s="5">
        <f t="shared" ref="AW15:BC15" si="15">AW$4-AW7</f>
        <v>4.0000000000006253E-2</v>
      </c>
      <c r="AX15" s="5">
        <f t="shared" si="15"/>
        <v>0</v>
      </c>
      <c r="AY15" s="5">
        <f t="shared" si="15"/>
        <v>5.4000000000000057</v>
      </c>
      <c r="AZ15" s="5">
        <f t="shared" si="15"/>
        <v>0.78000000000000114</v>
      </c>
      <c r="BA15" s="5">
        <f t="shared" si="15"/>
        <v>0.58000000000001251</v>
      </c>
      <c r="BB15" s="5">
        <f t="shared" si="15"/>
        <v>5.769999999999996</v>
      </c>
      <c r="BC15" s="5">
        <f t="shared" si="15"/>
        <v>2.8599999999999994</v>
      </c>
      <c r="BD15" s="5">
        <f t="shared" ref="BD15:BE15" si="16">BD$4-BD7</f>
        <v>2.9699999999999989</v>
      </c>
      <c r="BE15" s="16">
        <f t="shared" si="16"/>
        <v>1.2900000000000063</v>
      </c>
      <c r="BF15" s="5">
        <f t="shared" ref="BF15:BK15" si="17">BF$4-BF7</f>
        <v>-0.21999999999999886</v>
      </c>
      <c r="BG15" s="5">
        <f t="shared" si="17"/>
        <v>-1.960000000000008</v>
      </c>
      <c r="BH15" s="5">
        <f t="shared" si="17"/>
        <v>-1.9100000000000108</v>
      </c>
      <c r="BI15" s="5">
        <f t="shared" si="17"/>
        <v>-1.8800000000000097</v>
      </c>
      <c r="BJ15" s="16">
        <f t="shared" si="17"/>
        <v>-1.0100000000000051</v>
      </c>
      <c r="BK15" s="5">
        <f t="shared" si="17"/>
        <v>-1.7399999999999949</v>
      </c>
      <c r="BL15" s="5">
        <f t="shared" ref="BL15:BR15" si="18">BL$4-BL7</f>
        <v>-0.15999999999999659</v>
      </c>
      <c r="BM15" s="5">
        <f t="shared" si="18"/>
        <v>-1.980000000000004</v>
      </c>
      <c r="BN15" s="5">
        <f t="shared" si="18"/>
        <v>-1.9399999999999977</v>
      </c>
      <c r="BO15" s="5">
        <f t="shared" si="18"/>
        <v>-1.9099999999999966</v>
      </c>
      <c r="BP15" s="5">
        <f t="shared" si="18"/>
        <v>-0.96999999999999886</v>
      </c>
      <c r="BQ15" s="5">
        <f t="shared" si="18"/>
        <v>0</v>
      </c>
      <c r="BR15" s="5">
        <f t="shared" si="18"/>
        <v>0</v>
      </c>
      <c r="BS15" s="5"/>
    </row>
    <row r="16" spans="1:71" x14ac:dyDescent="0.45">
      <c r="A16" s="2">
        <f t="shared" si="1"/>
        <v>5</v>
      </c>
      <c r="B16" s="5">
        <f t="shared" si="2"/>
        <v>-0.12000000000000455</v>
      </c>
      <c r="C16" s="5">
        <f t="shared" ref="C16:L16" si="19">C$4-C8</f>
        <v>0.73999999999999488</v>
      </c>
      <c r="D16" s="5">
        <f t="shared" si="19"/>
        <v>-3.0000000000001137E-2</v>
      </c>
      <c r="E16" s="5">
        <f t="shared" si="19"/>
        <v>5.960000000000008</v>
      </c>
      <c r="F16" s="5">
        <f t="shared" si="19"/>
        <v>0</v>
      </c>
      <c r="G16" s="5">
        <f t="shared" si="19"/>
        <v>25.049999999999997</v>
      </c>
      <c r="H16" s="5">
        <f t="shared" si="19"/>
        <v>0.68999999999999773</v>
      </c>
      <c r="I16" s="5">
        <f t="shared" si="19"/>
        <v>0.76999999999999602</v>
      </c>
      <c r="J16" s="7">
        <f t="shared" si="19"/>
        <v>-6.0000000000002274E-2</v>
      </c>
      <c r="K16" s="5">
        <f t="shared" si="19"/>
        <v>0</v>
      </c>
      <c r="L16" s="11">
        <f t="shared" si="19"/>
        <v>23.97</v>
      </c>
      <c r="M16" s="11">
        <f t="shared" ref="M16:AA16" si="20">M$4-M8</f>
        <v>1.0000000000005116E-2</v>
      </c>
      <c r="N16" s="11">
        <f t="shared" si="20"/>
        <v>14.86999999999999</v>
      </c>
      <c r="O16" s="11">
        <f t="shared" si="20"/>
        <v>1.0600000000000023</v>
      </c>
      <c r="P16" s="5">
        <f t="shared" si="20"/>
        <v>0.32999999999999829</v>
      </c>
      <c r="Q16" s="5">
        <f t="shared" si="20"/>
        <v>0</v>
      </c>
      <c r="R16" s="5">
        <f t="shared" si="20"/>
        <v>0</v>
      </c>
      <c r="S16" s="7">
        <f t="shared" si="20"/>
        <v>5.5400000000000063</v>
      </c>
      <c r="T16" s="5">
        <f t="shared" si="20"/>
        <v>0</v>
      </c>
      <c r="U16" s="5">
        <f t="shared" si="20"/>
        <v>16.189999999999998</v>
      </c>
      <c r="V16" s="5">
        <f t="shared" si="20"/>
        <v>1.0000000000005116E-2</v>
      </c>
      <c r="W16" s="5">
        <f t="shared" si="20"/>
        <v>15.939999999999998</v>
      </c>
      <c r="X16" s="5">
        <f t="shared" si="20"/>
        <v>3.2800000000000011</v>
      </c>
      <c r="Y16" s="7">
        <f t="shared" si="20"/>
        <v>0.85999999999999943</v>
      </c>
      <c r="Z16" s="5">
        <f t="shared" si="20"/>
        <v>0</v>
      </c>
      <c r="AA16" s="5">
        <f t="shared" si="20"/>
        <v>1.9999999999996021E-2</v>
      </c>
      <c r="AB16" s="5">
        <f t="shared" ref="AB16:AQ16" si="21">AB$4-AB8</f>
        <v>0</v>
      </c>
      <c r="AC16" s="5">
        <f t="shared" si="21"/>
        <v>30.370000000000005</v>
      </c>
      <c r="AD16" s="5">
        <f t="shared" si="21"/>
        <v>0</v>
      </c>
      <c r="AE16" s="5">
        <f t="shared" si="21"/>
        <v>0</v>
      </c>
      <c r="AF16" s="7">
        <f t="shared" si="21"/>
        <v>0</v>
      </c>
      <c r="AG16" s="5">
        <f t="shared" si="21"/>
        <v>0</v>
      </c>
      <c r="AH16" s="5">
        <f t="shared" si="21"/>
        <v>0</v>
      </c>
      <c r="AI16" s="5">
        <f t="shared" si="21"/>
        <v>0</v>
      </c>
      <c r="AJ16" s="5">
        <f t="shared" si="21"/>
        <v>26.480000000000004</v>
      </c>
      <c r="AK16" s="5">
        <f t="shared" si="21"/>
        <v>0</v>
      </c>
      <c r="AL16" s="5">
        <f t="shared" si="21"/>
        <v>0</v>
      </c>
      <c r="AM16" s="5">
        <f t="shared" si="21"/>
        <v>0</v>
      </c>
      <c r="AN16" s="5">
        <f t="shared" si="21"/>
        <v>19.939999999999998</v>
      </c>
      <c r="AO16" s="5">
        <f t="shared" si="21"/>
        <v>0</v>
      </c>
      <c r="AP16" s="5">
        <f t="shared" si="21"/>
        <v>0</v>
      </c>
      <c r="AQ16" s="5">
        <f t="shared" si="21"/>
        <v>0</v>
      </c>
      <c r="AR16" s="5">
        <f t="shared" ref="AR16:AV16" si="22">AR$4-AR8</f>
        <v>14.079999999999998</v>
      </c>
      <c r="AS16" s="5">
        <f t="shared" si="22"/>
        <v>0</v>
      </c>
      <c r="AT16" s="5">
        <f t="shared" si="22"/>
        <v>0.92000000000000171</v>
      </c>
      <c r="AU16" s="5">
        <f t="shared" si="22"/>
        <v>0.37999999999999545</v>
      </c>
      <c r="AV16" s="7">
        <f t="shared" si="22"/>
        <v>0.20000000000000284</v>
      </c>
      <c r="AW16" s="5">
        <f t="shared" ref="AW16:BC16" si="23">AW$4-AW8</f>
        <v>-0.14000000000000057</v>
      </c>
      <c r="AX16" s="5">
        <f t="shared" si="23"/>
        <v>0</v>
      </c>
      <c r="AY16" s="5">
        <f t="shared" si="23"/>
        <v>15.629999999999995</v>
      </c>
      <c r="AZ16" s="5">
        <f t="shared" si="23"/>
        <v>1.5400000000000063</v>
      </c>
      <c r="BA16" s="5">
        <f t="shared" si="23"/>
        <v>9.0000000000003411E-2</v>
      </c>
      <c r="BB16" s="5">
        <f t="shared" si="23"/>
        <v>8.8500000000000085</v>
      </c>
      <c r="BC16" s="5">
        <f t="shared" si="23"/>
        <v>7.6000000000000085</v>
      </c>
      <c r="BD16" s="5">
        <f t="shared" ref="BD16:BE16" si="24">BD$4-BD8</f>
        <v>5.0100000000000051</v>
      </c>
      <c r="BE16" s="16">
        <f t="shared" si="24"/>
        <v>1.5499999999999972</v>
      </c>
      <c r="BF16" s="5">
        <f t="shared" ref="BF16:BK16" si="25">BF$4-BF8</f>
        <v>-0.71999999999999886</v>
      </c>
      <c r="BG16" s="5">
        <f t="shared" si="25"/>
        <v>-2</v>
      </c>
      <c r="BH16" s="5">
        <f t="shared" si="25"/>
        <v>-2</v>
      </c>
      <c r="BI16" s="5">
        <f t="shared" si="25"/>
        <v>-2</v>
      </c>
      <c r="BJ16" s="16">
        <f t="shared" si="25"/>
        <v>-1.0100000000000051</v>
      </c>
      <c r="BK16" s="5">
        <f t="shared" si="25"/>
        <v>-2.0100000000000051</v>
      </c>
      <c r="BL16" s="5">
        <f t="shared" ref="BL16:BR16" si="26">BL$4-BL8</f>
        <v>-0.79000000000000625</v>
      </c>
      <c r="BM16" s="5">
        <f t="shared" si="26"/>
        <v>-1.960000000000008</v>
      </c>
      <c r="BN16" s="5">
        <f t="shared" si="26"/>
        <v>-2.0100000000000051</v>
      </c>
      <c r="BO16" s="5">
        <f t="shared" si="26"/>
        <v>-2.0100000000000051</v>
      </c>
      <c r="BP16" s="5">
        <f t="shared" si="26"/>
        <v>-0.95000000000000284</v>
      </c>
      <c r="BQ16" s="5">
        <f t="shared" si="26"/>
        <v>0</v>
      </c>
      <c r="BR16" s="5">
        <f t="shared" si="26"/>
        <v>0</v>
      </c>
      <c r="BS16" s="5"/>
    </row>
    <row r="17" spans="1:71" x14ac:dyDescent="0.45">
      <c r="A17" s="2">
        <f t="shared" si="1"/>
        <v>6</v>
      </c>
      <c r="B17" s="5">
        <f t="shared" si="2"/>
        <v>-0.26999999999999602</v>
      </c>
      <c r="C17" s="5">
        <f t="shared" ref="C17:L17" si="27">C$4-C9</f>
        <v>0.78000000000000114</v>
      </c>
      <c r="D17" s="5">
        <f t="shared" si="27"/>
        <v>-0.27000000000001023</v>
      </c>
      <c r="E17" s="5">
        <f t="shared" si="27"/>
        <v>13.030000000000001</v>
      </c>
      <c r="F17" s="5">
        <f t="shared" si="27"/>
        <v>0</v>
      </c>
      <c r="G17" s="5">
        <f t="shared" si="27"/>
        <v>50.12</v>
      </c>
      <c r="H17" s="5">
        <f t="shared" si="27"/>
        <v>0.35999999999999943</v>
      </c>
      <c r="I17" s="5">
        <f t="shared" si="27"/>
        <v>1.7399999999999949</v>
      </c>
      <c r="J17" s="7">
        <f t="shared" si="27"/>
        <v>-0.43000000000000682</v>
      </c>
      <c r="K17" s="5">
        <f t="shared" si="27"/>
        <v>0</v>
      </c>
      <c r="L17" s="11">
        <f t="shared" si="27"/>
        <v>56.559999999999995</v>
      </c>
      <c r="M17" s="11">
        <f t="shared" ref="M17:AA17" si="28">M$4-M9</f>
        <v>0</v>
      </c>
      <c r="N17" s="11">
        <f t="shared" si="28"/>
        <v>33.989999999999995</v>
      </c>
      <c r="O17" s="11">
        <f t="shared" si="28"/>
        <v>1.4000000000000057</v>
      </c>
      <c r="P17" s="5">
        <f t="shared" si="28"/>
        <v>-4.0000000000006253E-2</v>
      </c>
      <c r="Q17" s="5">
        <f t="shared" si="28"/>
        <v>0</v>
      </c>
      <c r="R17" s="5">
        <f t="shared" si="28"/>
        <v>0</v>
      </c>
      <c r="S17" s="7">
        <f t="shared" si="28"/>
        <v>21.430000000000007</v>
      </c>
      <c r="T17" s="5">
        <f t="shared" si="28"/>
        <v>0</v>
      </c>
      <c r="U17" s="5">
        <f t="shared" si="28"/>
        <v>45.47</v>
      </c>
      <c r="V17" s="5">
        <f t="shared" si="28"/>
        <v>0</v>
      </c>
      <c r="W17" s="5">
        <f t="shared" si="28"/>
        <v>31.61</v>
      </c>
      <c r="X17" s="5">
        <f t="shared" si="28"/>
        <v>17.870000000000005</v>
      </c>
      <c r="Y17" s="7">
        <f t="shared" si="28"/>
        <v>1.2099999999999937</v>
      </c>
      <c r="Z17" s="5">
        <f t="shared" si="28"/>
        <v>0</v>
      </c>
      <c r="AA17" s="5">
        <f t="shared" si="28"/>
        <v>0</v>
      </c>
      <c r="AB17" s="5">
        <f t="shared" ref="AB17:AQ17" si="29">AB$4-AB9</f>
        <v>1.9999999999996021E-2</v>
      </c>
      <c r="AC17" s="5">
        <f t="shared" si="29"/>
        <v>49.77</v>
      </c>
      <c r="AD17" s="5">
        <f t="shared" si="29"/>
        <v>0</v>
      </c>
      <c r="AE17" s="5">
        <f t="shared" si="29"/>
        <v>0</v>
      </c>
      <c r="AF17" s="7">
        <f t="shared" si="29"/>
        <v>0</v>
      </c>
      <c r="AG17" s="5">
        <f t="shared" si="29"/>
        <v>0</v>
      </c>
      <c r="AH17" s="5">
        <f t="shared" si="29"/>
        <v>1.9999999999996021E-2</v>
      </c>
      <c r="AI17" s="5">
        <f t="shared" si="29"/>
        <v>1.0000000000005116E-2</v>
      </c>
      <c r="AJ17" s="5">
        <f t="shared" si="29"/>
        <v>49.480000000000004</v>
      </c>
      <c r="AK17" s="5">
        <f t="shared" si="29"/>
        <v>0</v>
      </c>
      <c r="AL17" s="5">
        <f t="shared" si="29"/>
        <v>0</v>
      </c>
      <c r="AM17" s="5">
        <f t="shared" si="29"/>
        <v>0</v>
      </c>
      <c r="AN17" s="5">
        <f t="shared" si="29"/>
        <v>49.34</v>
      </c>
      <c r="AO17" s="5">
        <f t="shared" si="29"/>
        <v>0</v>
      </c>
      <c r="AP17" s="5">
        <f t="shared" si="29"/>
        <v>0</v>
      </c>
      <c r="AQ17" s="5">
        <f t="shared" si="29"/>
        <v>0</v>
      </c>
      <c r="AR17" s="5">
        <f t="shared" ref="AR17:AV17" si="30">AR$4-AR9</f>
        <v>38.28</v>
      </c>
      <c r="AS17" s="5">
        <f t="shared" si="30"/>
        <v>0</v>
      </c>
      <c r="AT17" s="5">
        <f t="shared" si="30"/>
        <v>5.7399999999999949</v>
      </c>
      <c r="AU17" s="5">
        <f t="shared" si="30"/>
        <v>0.70000000000000284</v>
      </c>
      <c r="AV17" s="7">
        <f t="shared" si="30"/>
        <v>-9.9999999999994316E-2</v>
      </c>
      <c r="AW17" s="5">
        <f t="shared" ref="AW17:BC17" si="31">AW$4-AW9</f>
        <v>-0.25999999999999091</v>
      </c>
      <c r="AX17" s="5">
        <f t="shared" si="31"/>
        <v>0.60999999999999943</v>
      </c>
      <c r="AY17" s="5">
        <f t="shared" si="31"/>
        <v>30.819999999999993</v>
      </c>
      <c r="AZ17" s="5">
        <f t="shared" si="31"/>
        <v>1.1899999999999977</v>
      </c>
      <c r="BA17" s="5">
        <f t="shared" si="31"/>
        <v>-0.43999999999999773</v>
      </c>
      <c r="BB17" s="5">
        <f t="shared" si="31"/>
        <v>17.47</v>
      </c>
      <c r="BC17" s="5">
        <f t="shared" si="31"/>
        <v>13.150000000000006</v>
      </c>
      <c r="BD17" s="5">
        <f t="shared" ref="BD17:BE17" si="32">BD$4-BD9</f>
        <v>10.480000000000004</v>
      </c>
      <c r="BE17" s="16">
        <f t="shared" si="32"/>
        <v>0.5</v>
      </c>
      <c r="BF17" s="5">
        <f t="shared" ref="BF17:BK17" si="33">BF$4-BF9</f>
        <v>-1.1600000000000108</v>
      </c>
      <c r="BG17" s="5">
        <f t="shared" si="33"/>
        <v>-2.0100000000000051</v>
      </c>
      <c r="BH17" s="5">
        <f t="shared" si="33"/>
        <v>-2.0100000000000051</v>
      </c>
      <c r="BI17" s="5">
        <f t="shared" si="33"/>
        <v>-2.0100000000000051</v>
      </c>
      <c r="BJ17" s="16">
        <f t="shared" si="33"/>
        <v>-0.89000000000000057</v>
      </c>
      <c r="BK17" s="5">
        <f t="shared" si="33"/>
        <v>-2.0300000000000011</v>
      </c>
      <c r="BL17" s="5">
        <f t="shared" ref="BL17:BR17" si="34">BL$4-BL9</f>
        <v>-1.1899999999999977</v>
      </c>
      <c r="BM17" s="5">
        <f t="shared" si="34"/>
        <v>-2.019999999999996</v>
      </c>
      <c r="BN17" s="5">
        <f t="shared" si="34"/>
        <v>-2.0300000000000011</v>
      </c>
      <c r="BO17" s="5">
        <f t="shared" si="34"/>
        <v>-2.0300000000000011</v>
      </c>
      <c r="BP17" s="5">
        <f t="shared" si="34"/>
        <v>-0.79999999999999716</v>
      </c>
      <c r="BQ17" s="5">
        <f t="shared" si="34"/>
        <v>0</v>
      </c>
      <c r="BR17" s="5">
        <f t="shared" si="34"/>
        <v>0</v>
      </c>
      <c r="BS17" s="5"/>
    </row>
    <row r="18" spans="1:71" x14ac:dyDescent="0.45">
      <c r="A18" s="2">
        <f t="shared" si="1"/>
        <v>7</v>
      </c>
      <c r="B18" s="5">
        <f t="shared" si="2"/>
        <v>-0.28999999999999204</v>
      </c>
      <c r="C18" s="5">
        <f t="shared" ref="C18:L18" si="35">C$4-C10</f>
        <v>0.93999999999999773</v>
      </c>
      <c r="D18" s="5">
        <f t="shared" si="35"/>
        <v>-0.13000000000000966</v>
      </c>
      <c r="E18" s="5">
        <f t="shared" si="35"/>
        <v>34.540000000000006</v>
      </c>
      <c r="F18" s="5">
        <f t="shared" si="35"/>
        <v>0</v>
      </c>
      <c r="G18" s="5">
        <f t="shared" si="35"/>
        <v>77.58</v>
      </c>
      <c r="H18" s="5">
        <f t="shared" si="35"/>
        <v>0.25</v>
      </c>
      <c r="I18" s="5">
        <f t="shared" si="35"/>
        <v>1.25</v>
      </c>
      <c r="J18" s="7">
        <f t="shared" si="35"/>
        <v>-0.5</v>
      </c>
      <c r="K18" s="5">
        <f t="shared" si="35"/>
        <v>0</v>
      </c>
      <c r="L18" s="11">
        <f t="shared" si="35"/>
        <v>84.97</v>
      </c>
      <c r="M18" s="11">
        <f t="shared" ref="M18:AA18" si="36">M$4-M10</f>
        <v>0</v>
      </c>
      <c r="N18" s="11">
        <f t="shared" si="36"/>
        <v>64.78</v>
      </c>
      <c r="O18" s="11">
        <f t="shared" si="36"/>
        <v>1.5999999999999943</v>
      </c>
      <c r="P18" s="5">
        <f t="shared" si="36"/>
        <v>-9.0000000000003411E-2</v>
      </c>
      <c r="Q18" s="5">
        <f t="shared" si="36"/>
        <v>0</v>
      </c>
      <c r="R18" s="5">
        <f t="shared" si="36"/>
        <v>0</v>
      </c>
      <c r="S18" s="7">
        <f t="shared" si="36"/>
        <v>64.680000000000007</v>
      </c>
      <c r="T18" s="5">
        <f t="shared" si="36"/>
        <v>0</v>
      </c>
      <c r="U18" s="5">
        <f t="shared" si="36"/>
        <v>81.42</v>
      </c>
      <c r="V18" s="5">
        <f t="shared" si="36"/>
        <v>0</v>
      </c>
      <c r="W18" s="5">
        <f t="shared" si="36"/>
        <v>62.6</v>
      </c>
      <c r="X18" s="5">
        <f t="shared" si="36"/>
        <v>62.47</v>
      </c>
      <c r="Y18" s="7">
        <f t="shared" si="36"/>
        <v>1.1800000000000068</v>
      </c>
      <c r="Z18" s="5">
        <f t="shared" si="36"/>
        <v>0</v>
      </c>
      <c r="AA18" s="5">
        <f t="shared" si="36"/>
        <v>6.0000000000002274E-2</v>
      </c>
      <c r="AB18" s="5">
        <f t="shared" ref="AB18:AQ18" si="37">AB$4-AB10</f>
        <v>4.0000000000006253E-2</v>
      </c>
      <c r="AC18" s="5">
        <f t="shared" si="37"/>
        <v>76.28</v>
      </c>
      <c r="AD18" s="5">
        <f t="shared" si="37"/>
        <v>0</v>
      </c>
      <c r="AE18" s="5">
        <f t="shared" si="37"/>
        <v>0</v>
      </c>
      <c r="AF18" s="7">
        <f t="shared" si="37"/>
        <v>0</v>
      </c>
      <c r="AG18" s="5">
        <f t="shared" si="37"/>
        <v>0</v>
      </c>
      <c r="AH18" s="5">
        <f>AH$4-AH10</f>
        <v>0.10999999999999943</v>
      </c>
      <c r="AI18" s="5">
        <f t="shared" si="37"/>
        <v>1.0000000000005116E-2</v>
      </c>
      <c r="AJ18" s="5">
        <f t="shared" si="37"/>
        <v>77.260000000000005</v>
      </c>
      <c r="AK18" s="5">
        <f t="shared" si="37"/>
        <v>0</v>
      </c>
      <c r="AL18" s="5">
        <f t="shared" si="37"/>
        <v>0</v>
      </c>
      <c r="AM18" s="5">
        <f t="shared" si="37"/>
        <v>0</v>
      </c>
      <c r="AN18" s="5">
        <f t="shared" si="37"/>
        <v>81.010000000000005</v>
      </c>
      <c r="AO18" s="5">
        <f t="shared" si="37"/>
        <v>0</v>
      </c>
      <c r="AP18" s="5">
        <f t="shared" si="37"/>
        <v>0</v>
      </c>
      <c r="AQ18" s="5">
        <f t="shared" si="37"/>
        <v>0</v>
      </c>
      <c r="AR18" s="5">
        <f t="shared" ref="AR18:AV18" si="38">AR$4-AR10</f>
        <v>75.17</v>
      </c>
      <c r="AS18" s="5">
        <f t="shared" si="38"/>
        <v>0</v>
      </c>
      <c r="AT18" s="5">
        <f t="shared" si="38"/>
        <v>45.48</v>
      </c>
      <c r="AU18" s="5">
        <f t="shared" si="38"/>
        <v>1.269999999999996</v>
      </c>
      <c r="AV18" s="7">
        <f t="shared" si="38"/>
        <v>-0.17999999999999261</v>
      </c>
      <c r="AW18" s="5">
        <f t="shared" ref="AW18:BC18" si="39">AW$4-AW10</f>
        <v>-0.25</v>
      </c>
      <c r="AX18" s="5">
        <f t="shared" si="39"/>
        <v>0.12999999999999545</v>
      </c>
      <c r="AY18" s="5">
        <f t="shared" si="39"/>
        <v>60.75</v>
      </c>
      <c r="AZ18" s="5">
        <f>AZ$4-AZ10</f>
        <v>1.1899999999999977</v>
      </c>
      <c r="BA18" s="5">
        <f t="shared" si="39"/>
        <v>-0.16999999999998749</v>
      </c>
      <c r="BB18" s="5">
        <f t="shared" si="39"/>
        <v>37</v>
      </c>
      <c r="BC18" s="5">
        <f t="shared" si="39"/>
        <v>35.18</v>
      </c>
      <c r="BD18" s="5">
        <f t="shared" ref="BD18:BE18" si="40">BD$4-BD10</f>
        <v>30.340000000000003</v>
      </c>
      <c r="BE18" s="16">
        <f t="shared" si="40"/>
        <v>0.46000000000000796</v>
      </c>
      <c r="BF18" s="5">
        <f t="shared" ref="BF18:BK18" si="41">BF$4-BF10</f>
        <v>-0.93000000000000682</v>
      </c>
      <c r="BG18" s="5">
        <f t="shared" si="41"/>
        <v>-1.9500000000000028</v>
      </c>
      <c r="BH18" s="5">
        <f t="shared" si="41"/>
        <v>-2.0100000000000051</v>
      </c>
      <c r="BI18" s="5">
        <f t="shared" si="41"/>
        <v>-2.0100000000000051</v>
      </c>
      <c r="BJ18" s="16">
        <f t="shared" si="41"/>
        <v>-0.46999999999999886</v>
      </c>
      <c r="BK18" s="5">
        <f t="shared" si="41"/>
        <v>-2.019999999999996</v>
      </c>
      <c r="BL18" s="5">
        <f t="shared" ref="BL18:BR18" si="42">BL$4-BL10</f>
        <v>-0.84000000000000341</v>
      </c>
      <c r="BM18" s="5">
        <f t="shared" si="42"/>
        <v>-2.0100000000000051</v>
      </c>
      <c r="BN18" s="5">
        <f t="shared" si="42"/>
        <v>-2.0300000000000011</v>
      </c>
      <c r="BO18" s="5">
        <f t="shared" si="42"/>
        <v>-2.0300000000000011</v>
      </c>
      <c r="BP18" s="5">
        <f t="shared" si="42"/>
        <v>-0.65999999999999659</v>
      </c>
      <c r="BQ18" s="5">
        <f t="shared" si="42"/>
        <v>0</v>
      </c>
      <c r="BR18" s="5">
        <f t="shared" si="42"/>
        <v>0</v>
      </c>
      <c r="BS18" s="5"/>
    </row>
    <row r="19" spans="1:71" x14ac:dyDescent="0.45">
      <c r="A19" s="2">
        <f t="shared" si="1"/>
        <v>8</v>
      </c>
      <c r="B19" s="5">
        <f t="shared" si="2"/>
        <v>-0.26999999999999602</v>
      </c>
      <c r="C19" s="5">
        <f t="shared" ref="C19:L19" si="43">C$4-C11</f>
        <v>0.95000000000000284</v>
      </c>
      <c r="D19" s="5">
        <f t="shared" si="43"/>
        <v>-0.13000000000000966</v>
      </c>
      <c r="E19" s="5">
        <f t="shared" si="43"/>
        <v>34.67</v>
      </c>
      <c r="F19" s="5">
        <f t="shared" si="43"/>
        <v>0</v>
      </c>
      <c r="G19" s="5">
        <f t="shared" si="43"/>
        <v>77.149999999999991</v>
      </c>
      <c r="H19" s="5">
        <f t="shared" si="43"/>
        <v>0.29000000000000625</v>
      </c>
      <c r="I19" s="5">
        <f t="shared" si="43"/>
        <v>1.25</v>
      </c>
      <c r="J19" s="7">
        <f t="shared" si="43"/>
        <v>-0.54000000000000625</v>
      </c>
      <c r="K19" s="5">
        <f t="shared" si="43"/>
        <v>0</v>
      </c>
      <c r="L19" s="11">
        <f t="shared" si="43"/>
        <v>84.67</v>
      </c>
      <c r="M19" s="11">
        <f t="shared" ref="M19:AA19" si="44">M$4-M11</f>
        <v>0</v>
      </c>
      <c r="N19" s="11">
        <f t="shared" si="44"/>
        <v>65.849999999999994</v>
      </c>
      <c r="O19" s="11">
        <f t="shared" si="44"/>
        <v>1.5300000000000011</v>
      </c>
      <c r="P19" s="5">
        <f t="shared" si="44"/>
        <v>-7.9999999999998295E-2</v>
      </c>
      <c r="Q19" s="5">
        <f t="shared" si="44"/>
        <v>0</v>
      </c>
      <c r="R19" s="5">
        <f t="shared" si="44"/>
        <v>1.0000000000005116E-2</v>
      </c>
      <c r="S19" s="7">
        <f t="shared" si="44"/>
        <v>64.960000000000008</v>
      </c>
      <c r="T19" s="5">
        <f t="shared" si="44"/>
        <v>0</v>
      </c>
      <c r="U19" s="5">
        <f t="shared" si="44"/>
        <v>81.77</v>
      </c>
      <c r="V19" s="5">
        <f t="shared" si="44"/>
        <v>0</v>
      </c>
      <c r="W19" s="5">
        <f t="shared" si="44"/>
        <v>61.44</v>
      </c>
      <c r="X19" s="5">
        <f t="shared" si="44"/>
        <v>62.53</v>
      </c>
      <c r="Y19" s="7">
        <f t="shared" si="44"/>
        <v>1.0699999999999932</v>
      </c>
      <c r="Z19" s="5">
        <f t="shared" si="44"/>
        <v>0</v>
      </c>
      <c r="AA19" s="5">
        <f t="shared" si="44"/>
        <v>9.9999999999994316E-2</v>
      </c>
      <c r="AB19" s="5">
        <f t="shared" ref="AB19:AQ19" si="45">AB$4-AB11</f>
        <v>0.10999999999999943</v>
      </c>
      <c r="AC19" s="5">
        <f t="shared" si="45"/>
        <v>75.990000000000009</v>
      </c>
      <c r="AD19" s="5">
        <f t="shared" si="45"/>
        <v>0</v>
      </c>
      <c r="AE19" s="5">
        <f t="shared" si="45"/>
        <v>0</v>
      </c>
      <c r="AF19" s="7">
        <f t="shared" si="45"/>
        <v>0</v>
      </c>
      <c r="AG19" s="5">
        <f t="shared" si="45"/>
        <v>0</v>
      </c>
      <c r="AH19" s="5">
        <f>AH$4-AH11</f>
        <v>0.10999999999999943</v>
      </c>
      <c r="AI19" s="5">
        <f t="shared" si="45"/>
        <v>1.9999999999996021E-2</v>
      </c>
      <c r="AJ19" s="5">
        <f t="shared" si="45"/>
        <v>77.02000000000001</v>
      </c>
      <c r="AK19" s="5">
        <f t="shared" si="45"/>
        <v>0</v>
      </c>
      <c r="AL19" s="5">
        <f t="shared" si="45"/>
        <v>0</v>
      </c>
      <c r="AM19" s="5">
        <f t="shared" si="45"/>
        <v>0</v>
      </c>
      <c r="AN19" s="5">
        <f t="shared" si="45"/>
        <v>81.48</v>
      </c>
      <c r="AO19" s="5">
        <f t="shared" si="45"/>
        <v>0</v>
      </c>
      <c r="AP19" s="5">
        <f t="shared" si="45"/>
        <v>0</v>
      </c>
      <c r="AQ19" s="5">
        <f t="shared" si="45"/>
        <v>0</v>
      </c>
      <c r="AR19" s="5">
        <f t="shared" ref="AR19:AV19" si="46">AR$4-AR11</f>
        <v>76.02000000000001</v>
      </c>
      <c r="AS19" s="5">
        <f t="shared" si="46"/>
        <v>0</v>
      </c>
      <c r="AT19" s="5">
        <f t="shared" si="46"/>
        <v>45.27</v>
      </c>
      <c r="AU19" s="5">
        <f t="shared" si="46"/>
        <v>1.3900000000000006</v>
      </c>
      <c r="AV19" s="7">
        <f t="shared" si="46"/>
        <v>-0.25</v>
      </c>
      <c r="AW19" s="5">
        <f t="shared" ref="AW19:BC19" si="47">AW$4-AW11</f>
        <v>-0.25</v>
      </c>
      <c r="AX19" s="5">
        <f t="shared" si="47"/>
        <v>0</v>
      </c>
      <c r="AY19" s="5">
        <f t="shared" si="47"/>
        <v>59.66</v>
      </c>
      <c r="AZ19" s="5">
        <f>AZ$4-AZ11</f>
        <v>1.269999999999996</v>
      </c>
      <c r="BA19" s="5">
        <f t="shared" si="47"/>
        <v>-0.16999999999998749</v>
      </c>
      <c r="BB19" s="5">
        <f t="shared" si="47"/>
        <v>37.1</v>
      </c>
      <c r="BC19" s="5">
        <f t="shared" si="47"/>
        <v>35.840000000000003</v>
      </c>
      <c r="BD19" s="5">
        <f t="shared" ref="BD19:BE19" si="48">BD$4-BD11</f>
        <v>27.58</v>
      </c>
      <c r="BE19" s="16">
        <f t="shared" si="48"/>
        <v>0.40999999999999659</v>
      </c>
      <c r="BF19" s="5">
        <f t="shared" ref="BF19:BK19" si="49">BF$4-BF11</f>
        <v>-0.9100000000000108</v>
      </c>
      <c r="BG19" s="5">
        <f t="shared" si="49"/>
        <v>-1.9900000000000091</v>
      </c>
      <c r="BH19" s="5">
        <f t="shared" si="49"/>
        <v>-2.0100000000000051</v>
      </c>
      <c r="BI19" s="5">
        <f t="shared" si="49"/>
        <v>-2.0100000000000051</v>
      </c>
      <c r="BJ19" s="16">
        <f t="shared" si="49"/>
        <v>-0.60999999999999943</v>
      </c>
      <c r="BK19" s="5">
        <f t="shared" si="49"/>
        <v>-2.0300000000000011</v>
      </c>
      <c r="BL19" s="5">
        <f t="shared" ref="BL19:BR19" si="50">BL$4-BL11</f>
        <v>-0.87000000000000455</v>
      </c>
      <c r="BM19" s="5">
        <f t="shared" si="50"/>
        <v>-2.0100000000000051</v>
      </c>
      <c r="BN19" s="5">
        <f t="shared" si="50"/>
        <v>-2.0300000000000011</v>
      </c>
      <c r="BO19" s="5">
        <f t="shared" si="50"/>
        <v>-2.0300000000000011</v>
      </c>
      <c r="BP19" s="5">
        <f t="shared" si="50"/>
        <v>-0.62999999999999545</v>
      </c>
      <c r="BQ19" s="5">
        <f t="shared" si="50"/>
        <v>0</v>
      </c>
      <c r="BR19" s="5">
        <f t="shared" si="50"/>
        <v>0</v>
      </c>
      <c r="BS19" s="5"/>
    </row>
    <row r="20" spans="1:71" x14ac:dyDescent="0.45">
      <c r="BE20" s="14"/>
    </row>
    <row r="21" spans="1:71" x14ac:dyDescent="0.45">
      <c r="BE21" s="14"/>
    </row>
    <row r="22" spans="1:71" x14ac:dyDescent="0.45">
      <c r="A22" s="2" t="s">
        <v>69</v>
      </c>
      <c r="B22" t="s">
        <v>50</v>
      </c>
      <c r="BE22" s="14"/>
    </row>
    <row r="23" spans="1:71" x14ac:dyDescent="0.45">
      <c r="BE23" s="14"/>
    </row>
    <row r="24" spans="1:71" x14ac:dyDescent="0.45">
      <c r="A24" s="2" t="s">
        <v>2</v>
      </c>
      <c r="BE24" s="14"/>
    </row>
    <row r="25" spans="1:71" x14ac:dyDescent="0.45">
      <c r="A25" s="2">
        <v>3</v>
      </c>
      <c r="B25" cm="1">
        <f t="array" ref="B25:C30">_xlfn._xlws.FILTER(B14:AV19,B3:AV3=B22,"Not Found")</f>
        <v>0</v>
      </c>
      <c r="C25">
        <v>0</v>
      </c>
      <c r="BE25" s="14"/>
    </row>
    <row r="26" spans="1:71" x14ac:dyDescent="0.45">
      <c r="A26" s="2">
        <v>4</v>
      </c>
      <c r="B26">
        <v>0</v>
      </c>
      <c r="C26">
        <v>0</v>
      </c>
      <c r="BE26" s="14"/>
    </row>
    <row r="27" spans="1:71" x14ac:dyDescent="0.45">
      <c r="A27" s="2">
        <v>5</v>
      </c>
      <c r="B27">
        <v>0</v>
      </c>
      <c r="C27">
        <v>0</v>
      </c>
      <c r="BE27" s="14"/>
    </row>
    <row r="28" spans="1:71" x14ac:dyDescent="0.45">
      <c r="A28" s="2">
        <v>6</v>
      </c>
      <c r="B28">
        <v>0</v>
      </c>
      <c r="C28">
        <v>0</v>
      </c>
      <c r="BE28" s="14"/>
    </row>
    <row r="29" spans="1:71" x14ac:dyDescent="0.45">
      <c r="A29" s="2">
        <v>7</v>
      </c>
      <c r="B29">
        <v>0</v>
      </c>
      <c r="C29">
        <v>0</v>
      </c>
      <c r="BE29" s="14"/>
    </row>
    <row r="30" spans="1:71" x14ac:dyDescent="0.45">
      <c r="A30" s="2">
        <v>8</v>
      </c>
      <c r="B30">
        <v>0</v>
      </c>
      <c r="C30">
        <v>0</v>
      </c>
      <c r="BE30" s="14"/>
    </row>
    <row r="31" spans="1:71" x14ac:dyDescent="0.45">
      <c r="BE31" s="14"/>
    </row>
    <row r="32" spans="1:71" x14ac:dyDescent="0.45">
      <c r="BE32" s="14"/>
    </row>
    <row r="33" spans="57:57" x14ac:dyDescent="0.45">
      <c r="BE33" s="14"/>
    </row>
    <row r="34" spans="57:57" x14ac:dyDescent="0.45">
      <c r="BE34" s="14"/>
    </row>
    <row r="35" spans="57:57" x14ac:dyDescent="0.45">
      <c r="BE35" s="14"/>
    </row>
    <row r="36" spans="57:57" x14ac:dyDescent="0.45">
      <c r="BE36" s="14"/>
    </row>
    <row r="37" spans="57:57" x14ac:dyDescent="0.45">
      <c r="BE37" s="14"/>
    </row>
    <row r="38" spans="57:57" x14ac:dyDescent="0.45">
      <c r="BE38" s="14"/>
    </row>
    <row r="39" spans="57:57" x14ac:dyDescent="0.45">
      <c r="BE39" s="14"/>
    </row>
    <row r="40" spans="57:57" x14ac:dyDescent="0.45">
      <c r="BE40" s="14"/>
    </row>
    <row r="41" spans="57:57" x14ac:dyDescent="0.45">
      <c r="BE41" s="14"/>
    </row>
    <row r="42" spans="57:57" x14ac:dyDescent="0.45">
      <c r="BE42" s="14"/>
    </row>
    <row r="43" spans="57:57" x14ac:dyDescent="0.45">
      <c r="BE43" s="14"/>
    </row>
    <row r="44" spans="57:57" x14ac:dyDescent="0.45">
      <c r="BE44" s="14"/>
    </row>
    <row r="45" spans="57:57" x14ac:dyDescent="0.45">
      <c r="BE45" s="14"/>
    </row>
    <row r="46" spans="57:57" x14ac:dyDescent="0.45">
      <c r="BE46" s="14"/>
    </row>
    <row r="47" spans="57:57" x14ac:dyDescent="0.45">
      <c r="BE47" s="14"/>
    </row>
    <row r="48" spans="57:57" x14ac:dyDescent="0.45">
      <c r="BE48" s="14"/>
    </row>
    <row r="49" spans="57:57" x14ac:dyDescent="0.45">
      <c r="BE49" s="14"/>
    </row>
    <row r="50" spans="57:57" x14ac:dyDescent="0.45">
      <c r="BE50" s="14"/>
    </row>
    <row r="51" spans="57:57" x14ac:dyDescent="0.45">
      <c r="BE51" s="14"/>
    </row>
    <row r="52" spans="57:57" x14ac:dyDescent="0.45">
      <c r="BE52" s="14"/>
    </row>
    <row r="53" spans="57:57" x14ac:dyDescent="0.45">
      <c r="BE53" s="14"/>
    </row>
    <row r="54" spans="57:57" x14ac:dyDescent="0.45">
      <c r="BE54" s="14"/>
    </row>
    <row r="55" spans="57:57" x14ac:dyDescent="0.45">
      <c r="BE55" s="14"/>
    </row>
    <row r="56" spans="57:57" x14ac:dyDescent="0.45">
      <c r="BE56" s="14"/>
    </row>
    <row r="57" spans="57:57" x14ac:dyDescent="0.45">
      <c r="BE57" s="14"/>
    </row>
    <row r="58" spans="57:57" x14ac:dyDescent="0.45">
      <c r="BE58" s="14"/>
    </row>
    <row r="59" spans="57:57" x14ac:dyDescent="0.45">
      <c r="BE59" s="14"/>
    </row>
    <row r="60" spans="57:57" x14ac:dyDescent="0.45">
      <c r="BE60" s="14"/>
    </row>
    <row r="61" spans="57:57" x14ac:dyDescent="0.45">
      <c r="BE61" s="14"/>
    </row>
    <row r="62" spans="57:57" x14ac:dyDescent="0.45">
      <c r="BE62" s="14"/>
    </row>
    <row r="63" spans="57:57" x14ac:dyDescent="0.45">
      <c r="BE63" s="14"/>
    </row>
    <row r="64" spans="57:57" x14ac:dyDescent="0.45">
      <c r="BE64" s="14"/>
    </row>
    <row r="65" spans="57:57" x14ac:dyDescent="0.45">
      <c r="BE65" s="14"/>
    </row>
    <row r="66" spans="57:57" x14ac:dyDescent="0.45">
      <c r="BE66" s="14"/>
    </row>
    <row r="67" spans="57:57" x14ac:dyDescent="0.45">
      <c r="BE67" s="14"/>
    </row>
    <row r="68" spans="57:57" x14ac:dyDescent="0.45">
      <c r="BE68" s="14"/>
    </row>
    <row r="69" spans="57:57" x14ac:dyDescent="0.45">
      <c r="BE69" s="14"/>
    </row>
    <row r="70" spans="57:57" x14ac:dyDescent="0.45">
      <c r="BE70" s="14"/>
    </row>
    <row r="71" spans="57:57" x14ac:dyDescent="0.45">
      <c r="BE71" s="14"/>
    </row>
    <row r="72" spans="57:57" x14ac:dyDescent="0.45">
      <c r="BE72" s="14"/>
    </row>
    <row r="73" spans="57:57" x14ac:dyDescent="0.45">
      <c r="BE73" s="14"/>
    </row>
    <row r="74" spans="57:57" x14ac:dyDescent="0.45">
      <c r="BE74" s="14"/>
    </row>
    <row r="75" spans="57:57" x14ac:dyDescent="0.45">
      <c r="BE75" s="14"/>
    </row>
    <row r="76" spans="57:57" x14ac:dyDescent="0.45">
      <c r="BE76" s="14"/>
    </row>
    <row r="77" spans="57:57" x14ac:dyDescent="0.45">
      <c r="BE77" s="14"/>
    </row>
    <row r="78" spans="57:57" x14ac:dyDescent="0.45">
      <c r="BE78" s="14"/>
    </row>
    <row r="79" spans="57:57" x14ac:dyDescent="0.45">
      <c r="BE79" s="14"/>
    </row>
    <row r="80" spans="57:57" x14ac:dyDescent="0.45">
      <c r="BE80" s="14"/>
    </row>
    <row r="81" spans="57:57" x14ac:dyDescent="0.45">
      <c r="BE81" s="14"/>
    </row>
    <row r="82" spans="57:57" x14ac:dyDescent="0.45">
      <c r="BE82" s="14"/>
    </row>
    <row r="83" spans="57:57" x14ac:dyDescent="0.45">
      <c r="BE83" s="14"/>
    </row>
    <row r="84" spans="57:57" x14ac:dyDescent="0.45">
      <c r="BE84" s="14"/>
    </row>
    <row r="85" spans="57:57" x14ac:dyDescent="0.45">
      <c r="BE85" s="14"/>
    </row>
    <row r="86" spans="57:57" x14ac:dyDescent="0.45">
      <c r="BE86" s="14"/>
    </row>
    <row r="87" spans="57:57" x14ac:dyDescent="0.45">
      <c r="BE87" s="14"/>
    </row>
  </sheetData>
  <conditionalFormatting sqref="B14:AV19">
    <cfRule type="cellIs" dxfId="7" priority="7" operator="lessThan">
      <formula>-2</formula>
    </cfRule>
    <cfRule type="cellIs" dxfId="6" priority="8" operator="greaterThan">
      <formula>5</formula>
    </cfRule>
  </conditionalFormatting>
  <conditionalFormatting sqref="AW14:BJ19">
    <cfRule type="cellIs" dxfId="5" priority="5" operator="lessThan">
      <formula>-2</formula>
    </cfRule>
    <cfRule type="cellIs" dxfId="4" priority="6" operator="greaterThan">
      <formula>5</formula>
    </cfRule>
  </conditionalFormatting>
  <conditionalFormatting sqref="BS14:BS19">
    <cfRule type="cellIs" dxfId="3" priority="3" operator="lessThan">
      <formula>-2</formula>
    </cfRule>
    <cfRule type="cellIs" dxfId="2" priority="4" operator="greaterThan">
      <formula>5</formula>
    </cfRule>
  </conditionalFormatting>
  <conditionalFormatting sqref="BK14:BR19">
    <cfRule type="cellIs" dxfId="1" priority="1" operator="lessThan">
      <formula>-2</formula>
    </cfRule>
    <cfRule type="cellIs" dxfId="0" priority="2" operator="greaterThan">
      <formula>5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Stitch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Smith</dc:creator>
  <cp:lastModifiedBy>Damian Smith (ds5n23)</cp:lastModifiedBy>
  <dcterms:created xsi:type="dcterms:W3CDTF">2015-06-05T18:17:20Z</dcterms:created>
  <dcterms:modified xsi:type="dcterms:W3CDTF">2024-07-26T10:11:32Z</dcterms:modified>
</cp:coreProperties>
</file>