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maildhueducn-my.sharepoint.com/personal/hejunjie_mail_dhu_edu_cn/Documents/Coding/PycharmProjects/DyeScheduleMARPPO/"/>
    </mc:Choice>
  </mc:AlternateContent>
  <xr:revisionPtr revIDLastSave="1" documentId="8_{7554F63E-F7BA-4FC7-951A-52B20596414D}" xr6:coauthVersionLast="45" xr6:coauthVersionMax="45" xr10:uidLastSave="{80F87748-B7F1-46BE-B535-F1EB7584EEED}"/>
  <bookViews>
    <workbookView xWindow="23125" yWindow="0" windowWidth="23451" windowHeight="12682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H16" i="1" l="1"/>
  <c r="H17" i="1"/>
  <c r="H18" i="1"/>
  <c r="H19" i="1"/>
  <c r="H20" i="1"/>
  <c r="H21" i="1"/>
  <c r="H22" i="1"/>
  <c r="H23" i="1"/>
  <c r="H24" i="1"/>
  <c r="H15" i="1"/>
  <c r="Q16" i="1"/>
  <c r="Q17" i="1"/>
  <c r="Q18" i="1"/>
  <c r="Q19" i="1"/>
  <c r="Q20" i="1"/>
  <c r="Q21" i="1"/>
  <c r="Q22" i="1"/>
  <c r="Q23" i="1"/>
  <c r="Q24" i="1"/>
  <c r="Q15" i="1"/>
  <c r="K16" i="1" l="1"/>
  <c r="K17" i="1"/>
  <c r="K18" i="1"/>
  <c r="K19" i="1"/>
  <c r="K20" i="1"/>
  <c r="K21" i="1"/>
  <c r="K22" i="1"/>
  <c r="K23" i="1"/>
  <c r="K24" i="1"/>
  <c r="K15" i="1"/>
  <c r="J16" i="1"/>
  <c r="J17" i="1"/>
  <c r="J18" i="1"/>
  <c r="J19" i="1"/>
  <c r="J20" i="1"/>
  <c r="J21" i="1"/>
  <c r="J22" i="1"/>
  <c r="J23" i="1"/>
  <c r="J24" i="1"/>
  <c r="J15" i="1"/>
</calcChain>
</file>

<file path=xl/sharedStrings.xml><?xml version="1.0" encoding="utf-8"?>
<sst xmlns="http://schemas.openxmlformats.org/spreadsheetml/2006/main" count="189" uniqueCount="102">
  <si>
    <t>ColorCode</t>
  </si>
  <si>
    <t>dyeCnt</t>
  </si>
  <si>
    <t>RequestKG</t>
  </si>
  <si>
    <t>FixTime</t>
  </si>
  <si>
    <t>dyeTime</t>
  </si>
  <si>
    <t>ProduceNo</t>
  </si>
  <si>
    <t>dyelot</t>
  </si>
  <si>
    <t>totalweight</t>
  </si>
  <si>
    <t>dueTime</t>
  </si>
  <si>
    <t>680439</t>
  </si>
  <si>
    <t>S150808059CL</t>
  </si>
  <si>
    <t>2019-01-07 11:09:07.000</t>
  </si>
  <si>
    <t>2019-01-05 16:32:52.000</t>
  </si>
  <si>
    <t>R190102115</t>
  </si>
  <si>
    <t>N36180901</t>
  </si>
  <si>
    <t>1232119</t>
  </si>
  <si>
    <t>D181223030RM</t>
  </si>
  <si>
    <t>2019-01-13 23:51:27.000</t>
  </si>
  <si>
    <t>2019-01-13 13:12:11.000</t>
  </si>
  <si>
    <t>R190102110</t>
  </si>
  <si>
    <t>1211726</t>
  </si>
  <si>
    <t>D181108104WH</t>
  </si>
  <si>
    <t>白色</t>
  </si>
  <si>
    <t>2019-01-04 04:33:10.000</t>
  </si>
  <si>
    <t>2019-01-04 02:47:31.000</t>
  </si>
  <si>
    <t>R190102097</t>
  </si>
  <si>
    <t>N66181101</t>
  </si>
  <si>
    <t>367975</t>
  </si>
  <si>
    <t>BLACK</t>
  </si>
  <si>
    <t>2019-01-07 00:29:40.000</t>
  </si>
  <si>
    <t>2019-01-06 17:30:11.000</t>
  </si>
  <si>
    <t>R190102071</t>
  </si>
  <si>
    <t>N29181201</t>
  </si>
  <si>
    <t>1232121</t>
  </si>
  <si>
    <t>D181223031BD</t>
  </si>
  <si>
    <t>2019-01-10 00:54:41.000</t>
  </si>
  <si>
    <t>2019-01-07 14:02:19.000</t>
  </si>
  <si>
    <t>R190102111</t>
  </si>
  <si>
    <t>CL</t>
  </si>
  <si>
    <t>RM</t>
  </si>
  <si>
    <t>RM</t>
    <phoneticPr fontId="2" type="noConversion"/>
  </si>
  <si>
    <t>WH</t>
  </si>
  <si>
    <t>WH</t>
    <phoneticPr fontId="2" type="noConversion"/>
  </si>
  <si>
    <t>BK</t>
    <phoneticPr fontId="2" type="noConversion"/>
  </si>
  <si>
    <t>BD</t>
    <phoneticPr fontId="2" type="noConversion"/>
  </si>
  <si>
    <t>克重</t>
    <phoneticPr fontId="2" type="noConversion"/>
  </si>
  <si>
    <t>交货期</t>
    <phoneticPr fontId="2" type="noConversion"/>
  </si>
  <si>
    <t>布批号</t>
    <phoneticPr fontId="2" type="noConversion"/>
  </si>
  <si>
    <t>任务类型</t>
    <phoneticPr fontId="2" type="noConversion"/>
  </si>
  <si>
    <t>到达时间</t>
    <phoneticPr fontId="2" type="noConversion"/>
  </si>
  <si>
    <t>色系</t>
    <phoneticPr fontId="2" type="noConversion"/>
  </si>
  <si>
    <t>色号</t>
    <phoneticPr fontId="2" type="noConversion"/>
  </si>
  <si>
    <t>任务ID</t>
    <phoneticPr fontId="2" type="noConversion"/>
  </si>
  <si>
    <t>1158034</t>
  </si>
  <si>
    <t>D180807082BL</t>
  </si>
  <si>
    <t>Capri</t>
  </si>
  <si>
    <t>2019-01-06 07:03:21.000</t>
  </si>
  <si>
    <t>2019-01-05 15:38:10.000</t>
  </si>
  <si>
    <t>R190102133</t>
  </si>
  <si>
    <t>N30171202</t>
  </si>
  <si>
    <t>773873</t>
  </si>
  <si>
    <t>D160317090RM</t>
  </si>
  <si>
    <t>DN3</t>
  </si>
  <si>
    <t>2019-01-07 07:23:07.000</t>
  </si>
  <si>
    <t>2019-01-07 05:14:22.000</t>
  </si>
  <si>
    <t>R190102125</t>
  </si>
  <si>
    <t>N18181101</t>
  </si>
  <si>
    <t>2019-01-05 14:31:53.000</t>
  </si>
  <si>
    <t>2019-01-04 18:40:00.000</t>
  </si>
  <si>
    <t>R190102096</t>
  </si>
  <si>
    <t>N64181101</t>
  </si>
  <si>
    <t>935389</t>
  </si>
  <si>
    <t>D170503010WH</t>
  </si>
  <si>
    <t>2019-01-05 13:19:43.000</t>
  </si>
  <si>
    <t>2019-01-04 13:01:18.000</t>
  </si>
  <si>
    <t>R190102117</t>
  </si>
  <si>
    <t>S150808059CL</t>
    <phoneticPr fontId="2" type="noConversion"/>
  </si>
  <si>
    <t>D181223030RM</t>
    <phoneticPr fontId="2" type="noConversion"/>
  </si>
  <si>
    <t>D181108104WH</t>
    <phoneticPr fontId="2" type="noConversion"/>
  </si>
  <si>
    <t>D110407047BK</t>
    <phoneticPr fontId="2" type="noConversion"/>
  </si>
  <si>
    <t>BL</t>
    <phoneticPr fontId="2" type="noConversion"/>
  </si>
  <si>
    <t>100000</t>
    <phoneticPr fontId="2" type="noConversion"/>
  </si>
  <si>
    <t>010000</t>
    <phoneticPr fontId="2" type="noConversion"/>
  </si>
  <si>
    <t>001000</t>
    <phoneticPr fontId="2" type="noConversion"/>
  </si>
  <si>
    <t>000100</t>
    <phoneticPr fontId="2" type="noConversion"/>
  </si>
  <si>
    <t>000010</t>
    <phoneticPr fontId="2" type="noConversion"/>
  </si>
  <si>
    <t>000001</t>
    <phoneticPr fontId="2" type="noConversion"/>
  </si>
  <si>
    <t>0100000</t>
    <phoneticPr fontId="2" type="noConversion"/>
  </si>
  <si>
    <t>色名</t>
    <phoneticPr fontId="2" type="noConversion"/>
  </si>
  <si>
    <t>0010000</t>
    <phoneticPr fontId="2" type="noConversion"/>
  </si>
  <si>
    <t>0001000</t>
    <phoneticPr fontId="2" type="noConversion"/>
  </si>
  <si>
    <t>0000100</t>
    <phoneticPr fontId="2" type="noConversion"/>
  </si>
  <si>
    <t>0000010</t>
    <phoneticPr fontId="2" type="noConversion"/>
  </si>
  <si>
    <t>0000001</t>
    <phoneticPr fontId="2" type="noConversion"/>
  </si>
  <si>
    <t>1000000</t>
    <phoneticPr fontId="2" type="noConversion"/>
  </si>
  <si>
    <t>重量(KG)</t>
    <phoneticPr fontId="2" type="noConversion"/>
  </si>
  <si>
    <t>驼色</t>
    <phoneticPr fontId="2" type="noConversion"/>
  </si>
  <si>
    <t>珊瑚红</t>
    <phoneticPr fontId="2" type="noConversion"/>
  </si>
  <si>
    <t>彩兰</t>
    <phoneticPr fontId="2" type="noConversion"/>
  </si>
  <si>
    <t>加工时间(天)</t>
    <phoneticPr fontId="2" type="noConversion"/>
  </si>
  <si>
    <t>181231-23</t>
    <phoneticPr fontId="2" type="noConversion"/>
  </si>
  <si>
    <t>F7米白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</si>
</sst>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7" formatCode="yyyy\-mm\-dd\ hh:mm:ss"/>
    <numFmt numFmtId="178" formatCode="0.00_);[Red]\(0.00\)"/>
    <numFmt numFmtId="182" formatCode="0_);[Red]\(0\)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0" fillId="0" borderId="0" xfId="0" applyNumberFormat="1"/>
    <xf numFmtId="49" fontId="0" fillId="0" borderId="0" xfId="0" applyNumberFormat="1"/>
    <xf numFmtId="178" fontId="0" fillId="0" borderId="0" xfId="0" applyNumberFormat="1"/>
    <xf numFmtId="0" fontId="3" fillId="0" borderId="1" xfId="0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82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"/>
  <sheetViews>
    <sheetView tabSelected="1" workbookViewId="0">
      <selection activeCell="V8" sqref="V8"/>
    </sheetView>
  </sheetViews>
  <sheetFormatPr defaultRowHeight="14.55" x14ac:dyDescent="0.25"/>
  <cols>
    <col min="1" max="1" width="7.5546875" bestFit="1" customWidth="1"/>
    <col min="2" max="3" width="21.5546875" hidden="1" customWidth="1"/>
    <col min="5" max="5" width="22.6640625" hidden="1" customWidth="1"/>
    <col min="6" max="6" width="7.5546875" bestFit="1" customWidth="1"/>
    <col min="7" max="7" width="7.5546875" style="2" bestFit="1" customWidth="1"/>
    <col min="8" max="8" width="7.6640625" customWidth="1"/>
    <col min="9" max="9" width="0" hidden="1" customWidth="1"/>
    <col min="10" max="10" width="7.44140625" style="3" customWidth="1"/>
    <col min="11" max="11" width="11.6640625" hidden="1" customWidth="1"/>
    <col min="12" max="12" width="12.33203125" hidden="1" customWidth="1"/>
    <col min="13" max="14" width="26" hidden="1" customWidth="1"/>
    <col min="15" max="15" width="21.5546875" hidden="1" customWidth="1"/>
    <col min="16" max="16" width="10.5546875" style="28" bestFit="1" customWidth="1"/>
    <col min="17" max="17" width="8.5546875" style="3" customWidth="1"/>
    <col min="18" max="18" width="5.6640625" customWidth="1"/>
    <col min="19" max="19" width="14.109375" hidden="1" customWidth="1"/>
    <col min="20" max="20" width="8.88671875" hidden="1" customWidth="1"/>
  </cols>
  <sheetData>
    <row r="1" spans="1:21" s="15" customFormat="1" ht="29.05" x14ac:dyDescent="0.25">
      <c r="A1" s="9" t="s">
        <v>52</v>
      </c>
      <c r="B1" s="9" t="s">
        <v>49</v>
      </c>
      <c r="C1" s="9" t="s">
        <v>46</v>
      </c>
      <c r="D1" s="9" t="s">
        <v>51</v>
      </c>
      <c r="E1" s="10" t="s">
        <v>0</v>
      </c>
      <c r="F1" s="9" t="s">
        <v>88</v>
      </c>
      <c r="G1" s="11" t="s">
        <v>50</v>
      </c>
      <c r="H1" s="9" t="s">
        <v>95</v>
      </c>
      <c r="I1" s="9" t="s">
        <v>1</v>
      </c>
      <c r="J1" s="12" t="s">
        <v>45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P1" s="25" t="s">
        <v>47</v>
      </c>
      <c r="Q1" s="12" t="s">
        <v>99</v>
      </c>
      <c r="R1" s="9" t="s">
        <v>48</v>
      </c>
      <c r="S1" s="13" t="s">
        <v>7</v>
      </c>
      <c r="T1" s="14" t="s">
        <v>8</v>
      </c>
    </row>
    <row r="2" spans="1:21" x14ac:dyDescent="0.25">
      <c r="A2" s="4">
        <v>0</v>
      </c>
      <c r="B2" s="5">
        <v>43466.625</v>
      </c>
      <c r="C2" s="5">
        <v>43481</v>
      </c>
      <c r="D2" s="6" t="s">
        <v>9</v>
      </c>
      <c r="E2" s="6" t="s">
        <v>76</v>
      </c>
      <c r="F2" s="6" t="s">
        <v>96</v>
      </c>
      <c r="G2" s="7" t="s">
        <v>38</v>
      </c>
      <c r="H2" s="6">
        <v>52.8</v>
      </c>
      <c r="I2" s="6">
        <v>629.01</v>
      </c>
      <c r="J2" s="16">
        <v>340</v>
      </c>
      <c r="K2" s="6">
        <v>41.189</v>
      </c>
      <c r="L2" s="6" t="s">
        <v>11</v>
      </c>
      <c r="M2" s="6" t="s">
        <v>12</v>
      </c>
      <c r="N2" s="6">
        <v>2.018090400180012E+16</v>
      </c>
      <c r="O2" s="6" t="s">
        <v>13</v>
      </c>
      <c r="P2" s="26" t="s">
        <v>14</v>
      </c>
      <c r="Q2" s="8">
        <v>1.31664</v>
      </c>
      <c r="R2" s="6">
        <v>0</v>
      </c>
      <c r="S2">
        <v>51</v>
      </c>
      <c r="T2" s="1">
        <v>14.375</v>
      </c>
    </row>
    <row r="3" spans="1:21" x14ac:dyDescent="0.25">
      <c r="A3" s="4">
        <v>1</v>
      </c>
      <c r="B3" s="5">
        <v>43466.791666666657</v>
      </c>
      <c r="C3" s="5">
        <v>43477</v>
      </c>
      <c r="D3" s="6" t="s">
        <v>15</v>
      </c>
      <c r="E3" s="6" t="s">
        <v>77</v>
      </c>
      <c r="F3" s="6" t="s">
        <v>97</v>
      </c>
      <c r="G3" s="7" t="s">
        <v>39</v>
      </c>
      <c r="H3" s="6">
        <v>25.7</v>
      </c>
      <c r="I3" s="6">
        <v>23500.080000000002</v>
      </c>
      <c r="J3" s="16">
        <v>338</v>
      </c>
      <c r="K3" s="6">
        <v>50</v>
      </c>
      <c r="L3" s="6" t="s">
        <v>17</v>
      </c>
      <c r="M3" s="6" t="s">
        <v>18</v>
      </c>
      <c r="N3" s="6">
        <v>201901020004002</v>
      </c>
      <c r="O3" s="6" t="s">
        <v>19</v>
      </c>
      <c r="P3" s="26" t="s">
        <v>100</v>
      </c>
      <c r="Q3" s="8">
        <v>1.71252</v>
      </c>
      <c r="R3" s="6">
        <v>0</v>
      </c>
      <c r="S3">
        <v>24</v>
      </c>
      <c r="T3" s="1">
        <v>10.20833333333333</v>
      </c>
    </row>
    <row r="4" spans="1:21" x14ac:dyDescent="0.25">
      <c r="A4" s="4">
        <v>2</v>
      </c>
      <c r="B4" s="5">
        <v>43466.791666666657</v>
      </c>
      <c r="C4" s="5">
        <v>43525</v>
      </c>
      <c r="D4" s="6" t="s">
        <v>20</v>
      </c>
      <c r="E4" s="6" t="s">
        <v>78</v>
      </c>
      <c r="F4" s="6" t="s">
        <v>22</v>
      </c>
      <c r="G4" s="7" t="s">
        <v>41</v>
      </c>
      <c r="H4" s="6">
        <v>332.2</v>
      </c>
      <c r="I4" s="6">
        <v>17129.88</v>
      </c>
      <c r="J4" s="16">
        <v>9144</v>
      </c>
      <c r="K4" s="6">
        <v>293.06799999999998</v>
      </c>
      <c r="L4" s="6" t="s">
        <v>23</v>
      </c>
      <c r="M4" s="6" t="s">
        <v>24</v>
      </c>
      <c r="N4" s="6">
        <v>2.01811130051001E+16</v>
      </c>
      <c r="O4" s="6" t="s">
        <v>25</v>
      </c>
      <c r="P4" s="26" t="s">
        <v>26</v>
      </c>
      <c r="Q4" s="8">
        <v>1.39164</v>
      </c>
      <c r="R4" s="6">
        <v>0</v>
      </c>
      <c r="S4">
        <v>317</v>
      </c>
      <c r="T4" s="1">
        <v>58.208333333333343</v>
      </c>
    </row>
    <row r="5" spans="1:21" x14ac:dyDescent="0.25">
      <c r="A5" s="4">
        <v>3</v>
      </c>
      <c r="B5" s="5">
        <v>43466.833333333343</v>
      </c>
      <c r="C5" s="5">
        <v>43480</v>
      </c>
      <c r="D5" s="6" t="s">
        <v>27</v>
      </c>
      <c r="E5" s="6" t="s">
        <v>79</v>
      </c>
      <c r="F5" s="6" t="s">
        <v>28</v>
      </c>
      <c r="G5" s="7" t="s">
        <v>43</v>
      </c>
      <c r="H5" s="6">
        <v>101.1</v>
      </c>
      <c r="I5" s="6">
        <v>37737.64</v>
      </c>
      <c r="J5" s="16">
        <v>29809</v>
      </c>
      <c r="K5" s="6">
        <v>137.02430000000001</v>
      </c>
      <c r="L5" s="6" t="s">
        <v>29</v>
      </c>
      <c r="M5" s="6" t="s">
        <v>30</v>
      </c>
      <c r="N5" s="6">
        <v>2.01811210014001E+16</v>
      </c>
      <c r="O5" s="6" t="s">
        <v>31</v>
      </c>
      <c r="P5" s="26" t="s">
        <v>32</v>
      </c>
      <c r="Q5" s="8">
        <v>1.32918</v>
      </c>
      <c r="R5" s="6">
        <v>0</v>
      </c>
      <c r="S5">
        <v>189.6</v>
      </c>
      <c r="T5" s="1">
        <v>13.16666666666667</v>
      </c>
    </row>
    <row r="6" spans="1:21" x14ac:dyDescent="0.25">
      <c r="A6" s="4">
        <v>4</v>
      </c>
      <c r="B6" s="5">
        <v>43466.875</v>
      </c>
      <c r="C6" s="5">
        <v>43477</v>
      </c>
      <c r="D6" s="6" t="s">
        <v>33</v>
      </c>
      <c r="E6" s="6" t="s">
        <v>34</v>
      </c>
      <c r="F6" s="6" t="s">
        <v>98</v>
      </c>
      <c r="G6" s="7" t="s">
        <v>44</v>
      </c>
      <c r="H6" s="6">
        <v>51.4</v>
      </c>
      <c r="I6" s="6">
        <v>47000.160000000003</v>
      </c>
      <c r="J6" s="16">
        <v>339</v>
      </c>
      <c r="K6" s="6">
        <v>50.1</v>
      </c>
      <c r="L6" s="6" t="s">
        <v>35</v>
      </c>
      <c r="M6" s="6" t="s">
        <v>36</v>
      </c>
      <c r="N6" s="6">
        <v>201901020004003</v>
      </c>
      <c r="O6" s="6" t="s">
        <v>37</v>
      </c>
      <c r="P6" s="26" t="s">
        <v>100</v>
      </c>
      <c r="Q6" s="8">
        <v>1.71252</v>
      </c>
      <c r="R6" s="6">
        <v>0</v>
      </c>
      <c r="S6">
        <v>47.6</v>
      </c>
      <c r="T6" s="1">
        <v>10.125</v>
      </c>
    </row>
    <row r="7" spans="1:21" x14ac:dyDescent="0.25">
      <c r="A7" s="4">
        <v>5</v>
      </c>
      <c r="B7" s="5">
        <v>43466.875</v>
      </c>
      <c r="C7" s="5">
        <v>43488</v>
      </c>
      <c r="D7" s="6" t="s">
        <v>53</v>
      </c>
      <c r="E7" s="6" t="s">
        <v>54</v>
      </c>
      <c r="F7" s="6" t="s">
        <v>55</v>
      </c>
      <c r="G7" s="7" t="s">
        <v>80</v>
      </c>
      <c r="H7" s="6">
        <v>36.299999999999997</v>
      </c>
      <c r="I7" s="6">
        <v>5593</v>
      </c>
      <c r="J7" s="16">
        <v>20100</v>
      </c>
      <c r="K7" s="6">
        <v>229.92779999999999</v>
      </c>
      <c r="L7" s="6" t="s">
        <v>56</v>
      </c>
      <c r="M7" s="6" t="s">
        <v>57</v>
      </c>
      <c r="N7" s="6">
        <v>2.01811270029001E+16</v>
      </c>
      <c r="O7" s="6" t="s">
        <v>58</v>
      </c>
      <c r="P7" s="26" t="s">
        <v>59</v>
      </c>
      <c r="Q7" s="8">
        <v>1.77084</v>
      </c>
      <c r="R7" s="6">
        <v>0</v>
      </c>
      <c r="S7">
        <v>100</v>
      </c>
      <c r="T7" s="1">
        <v>21.125</v>
      </c>
    </row>
    <row r="8" spans="1:21" x14ac:dyDescent="0.25">
      <c r="A8" s="4">
        <v>6</v>
      </c>
      <c r="B8" s="5">
        <v>43466.875</v>
      </c>
      <c r="C8" s="5">
        <v>43496</v>
      </c>
      <c r="D8" s="6" t="s">
        <v>60</v>
      </c>
      <c r="E8" s="6" t="s">
        <v>61</v>
      </c>
      <c r="F8" s="6" t="s">
        <v>62</v>
      </c>
      <c r="G8" s="7" t="s">
        <v>40</v>
      </c>
      <c r="H8" s="6">
        <v>293.5</v>
      </c>
      <c r="I8" s="6">
        <v>28512.5</v>
      </c>
      <c r="J8" s="16">
        <v>12875</v>
      </c>
      <c r="K8" s="6">
        <v>247.1575</v>
      </c>
      <c r="L8" s="6" t="s">
        <v>63</v>
      </c>
      <c r="M8" s="6" t="s">
        <v>64</v>
      </c>
      <c r="N8" s="6">
        <v>2.01901020019001E+16</v>
      </c>
      <c r="O8" s="6" t="s">
        <v>65</v>
      </c>
      <c r="P8" s="26" t="s">
        <v>66</v>
      </c>
      <c r="Q8" s="8">
        <v>1.1625000000000001</v>
      </c>
      <c r="R8" s="6">
        <v>0</v>
      </c>
      <c r="S8">
        <v>279.60000000000002</v>
      </c>
      <c r="T8" s="1">
        <v>29.125</v>
      </c>
    </row>
    <row r="9" spans="1:21" x14ac:dyDescent="0.25">
      <c r="A9" s="4">
        <v>7</v>
      </c>
      <c r="B9" s="5">
        <v>43467.208333333343</v>
      </c>
      <c r="C9" s="5">
        <v>43525</v>
      </c>
      <c r="D9" s="6" t="s">
        <v>20</v>
      </c>
      <c r="E9" s="6" t="s">
        <v>21</v>
      </c>
      <c r="F9" s="6" t="s">
        <v>22</v>
      </c>
      <c r="G9" s="7" t="s">
        <v>42</v>
      </c>
      <c r="H9" s="6">
        <v>193.2</v>
      </c>
      <c r="I9" s="6">
        <v>1888.07</v>
      </c>
      <c r="J9" s="16">
        <v>914</v>
      </c>
      <c r="K9" s="6">
        <v>184.31</v>
      </c>
      <c r="L9" s="6" t="s">
        <v>67</v>
      </c>
      <c r="M9" s="6" t="s">
        <v>68</v>
      </c>
      <c r="N9" s="6">
        <v>2.01811130007001E+16</v>
      </c>
      <c r="O9" s="6" t="s">
        <v>69</v>
      </c>
      <c r="P9" s="26" t="s">
        <v>70</v>
      </c>
      <c r="Q9" s="8">
        <v>1.39164</v>
      </c>
      <c r="R9" s="6">
        <v>0</v>
      </c>
      <c r="S9">
        <v>184.4</v>
      </c>
      <c r="T9" s="1">
        <v>57.791666666666657</v>
      </c>
    </row>
    <row r="10" spans="1:21" x14ac:dyDescent="0.25">
      <c r="A10" s="4">
        <v>8</v>
      </c>
      <c r="B10" s="5">
        <v>43467.291666666657</v>
      </c>
      <c r="C10" s="5">
        <v>43525</v>
      </c>
      <c r="D10" s="6" t="s">
        <v>20</v>
      </c>
      <c r="E10" s="6" t="s">
        <v>21</v>
      </c>
      <c r="F10" s="6" t="s">
        <v>22</v>
      </c>
      <c r="G10" s="7" t="s">
        <v>42</v>
      </c>
      <c r="H10" s="6">
        <v>193.2</v>
      </c>
      <c r="I10" s="6">
        <v>1888.07</v>
      </c>
      <c r="J10" s="16">
        <v>914</v>
      </c>
      <c r="K10" s="6">
        <v>184.31</v>
      </c>
      <c r="L10" s="6" t="s">
        <v>67</v>
      </c>
      <c r="M10" s="6" t="s">
        <v>68</v>
      </c>
      <c r="N10" s="6">
        <v>2.01811130007001E+16</v>
      </c>
      <c r="O10" s="6" t="s">
        <v>69</v>
      </c>
      <c r="P10" s="26" t="s">
        <v>70</v>
      </c>
      <c r="Q10" s="8">
        <v>1.2791399999999999</v>
      </c>
      <c r="R10" s="6">
        <v>1</v>
      </c>
      <c r="S10">
        <v>184.4</v>
      </c>
      <c r="T10" s="1">
        <v>57.708333333333343</v>
      </c>
    </row>
    <row r="11" spans="1:21" x14ac:dyDescent="0.25">
      <c r="A11" s="4">
        <v>9</v>
      </c>
      <c r="B11" s="5">
        <v>43467.375</v>
      </c>
      <c r="C11" s="5">
        <v>43471</v>
      </c>
      <c r="D11" s="6" t="s">
        <v>71</v>
      </c>
      <c r="E11" s="6" t="s">
        <v>72</v>
      </c>
      <c r="F11" s="6" t="s">
        <v>101</v>
      </c>
      <c r="G11" s="7" t="s">
        <v>42</v>
      </c>
      <c r="H11" s="6">
        <v>87.9</v>
      </c>
      <c r="I11" s="6">
        <v>1055</v>
      </c>
      <c r="J11" s="16">
        <v>567</v>
      </c>
      <c r="K11" s="6">
        <v>68.688800000000001</v>
      </c>
      <c r="L11" s="6" t="s">
        <v>73</v>
      </c>
      <c r="M11" s="6" t="s">
        <v>74</v>
      </c>
      <c r="N11" s="6">
        <v>2.018090400180012E+16</v>
      </c>
      <c r="O11" s="6" t="s">
        <v>75</v>
      </c>
      <c r="P11" s="26" t="s">
        <v>14</v>
      </c>
      <c r="Q11" s="8">
        <v>1.3583400000000001</v>
      </c>
      <c r="R11" s="6">
        <v>2</v>
      </c>
      <c r="S11">
        <v>83.6</v>
      </c>
      <c r="T11" s="1">
        <v>13.625</v>
      </c>
    </row>
    <row r="12" spans="1:21" x14ac:dyDescent="0.25">
      <c r="A12" s="20"/>
      <c r="B12" s="21"/>
      <c r="C12" s="22"/>
      <c r="D12" s="22"/>
      <c r="E12" s="22"/>
      <c r="F12" s="22"/>
      <c r="G12" s="23"/>
      <c r="H12" s="22"/>
      <c r="I12" s="22"/>
      <c r="J12" s="24"/>
      <c r="K12" s="22"/>
      <c r="L12" s="22"/>
      <c r="M12" s="22"/>
      <c r="N12" s="22"/>
      <c r="O12" s="21"/>
      <c r="P12" s="27"/>
      <c r="Q12" s="24"/>
      <c r="R12" s="22"/>
      <c r="U12" s="1"/>
    </row>
    <row r="13" spans="1:21" x14ac:dyDescent="0.25">
      <c r="A13" s="4"/>
      <c r="B13" s="21"/>
      <c r="C13" s="22"/>
      <c r="D13" s="22"/>
      <c r="E13" s="22"/>
      <c r="F13" s="22"/>
      <c r="G13" s="23"/>
      <c r="H13" s="22"/>
      <c r="I13" s="22"/>
      <c r="J13" s="24"/>
      <c r="K13" s="22"/>
      <c r="L13" s="22"/>
      <c r="M13" s="22"/>
      <c r="N13" s="22"/>
      <c r="O13" s="21"/>
      <c r="P13" s="27"/>
      <c r="Q13" s="24"/>
      <c r="R13" s="22"/>
      <c r="U13" s="1"/>
    </row>
    <row r="14" spans="1:21" s="19" customFormat="1" ht="29.05" x14ac:dyDescent="0.25">
      <c r="A14" s="17" t="s">
        <v>52</v>
      </c>
      <c r="B14" s="9" t="s">
        <v>49</v>
      </c>
      <c r="C14" s="9" t="s">
        <v>46</v>
      </c>
      <c r="D14" s="9" t="s">
        <v>51</v>
      </c>
      <c r="E14" s="9" t="s">
        <v>0</v>
      </c>
      <c r="F14" s="9" t="s">
        <v>88</v>
      </c>
      <c r="G14" s="11" t="s">
        <v>50</v>
      </c>
      <c r="H14" s="9" t="s">
        <v>95</v>
      </c>
      <c r="I14" s="9" t="s">
        <v>1</v>
      </c>
      <c r="J14" s="12" t="s">
        <v>45</v>
      </c>
      <c r="K14" s="9" t="s">
        <v>2</v>
      </c>
      <c r="L14" s="9" t="s">
        <v>3</v>
      </c>
      <c r="M14" s="9" t="s">
        <v>4</v>
      </c>
      <c r="N14" s="9" t="s">
        <v>5</v>
      </c>
      <c r="O14" s="9" t="s">
        <v>6</v>
      </c>
      <c r="P14" s="25" t="s">
        <v>47</v>
      </c>
      <c r="Q14" s="12" t="s">
        <v>99</v>
      </c>
      <c r="R14" s="9" t="s">
        <v>48</v>
      </c>
      <c r="S14" s="18" t="s">
        <v>7</v>
      </c>
      <c r="T14" s="9" t="s">
        <v>8</v>
      </c>
    </row>
    <row r="15" spans="1:21" x14ac:dyDescent="0.25">
      <c r="A15" s="4">
        <v>0</v>
      </c>
      <c r="B15" s="5">
        <v>43466.625</v>
      </c>
      <c r="C15" s="5">
        <v>43481</v>
      </c>
      <c r="D15" s="6">
        <v>0</v>
      </c>
      <c r="E15" s="6" t="s">
        <v>10</v>
      </c>
      <c r="F15" s="6" t="s">
        <v>96</v>
      </c>
      <c r="G15" s="7" t="s">
        <v>81</v>
      </c>
      <c r="H15" s="6">
        <f>H2/500</f>
        <v>0.1056</v>
      </c>
      <c r="I15" s="6">
        <v>629.01</v>
      </c>
      <c r="J15" s="8">
        <f>(J2-MIN(J$2:J$11))/MAX(J$2:J$11)</f>
        <v>6.7093830722265082E-5</v>
      </c>
      <c r="K15" s="6">
        <f>K2/500</f>
        <v>8.2378000000000007E-2</v>
      </c>
      <c r="L15" s="6" t="s">
        <v>11</v>
      </c>
      <c r="M15" s="6" t="s">
        <v>12</v>
      </c>
      <c r="N15" s="6">
        <v>2.018090400180012E+16</v>
      </c>
      <c r="O15" s="6" t="s">
        <v>13</v>
      </c>
      <c r="P15" s="26">
        <v>1000000</v>
      </c>
      <c r="Q15" s="8">
        <f>Q2/2</f>
        <v>0.65832000000000002</v>
      </c>
      <c r="R15" s="6">
        <v>0</v>
      </c>
      <c r="S15">
        <v>51</v>
      </c>
      <c r="T15" s="1">
        <v>14.375</v>
      </c>
    </row>
    <row r="16" spans="1:21" x14ac:dyDescent="0.25">
      <c r="A16" s="4">
        <v>1</v>
      </c>
      <c r="B16" s="5">
        <v>43466.791666666657</v>
      </c>
      <c r="C16" s="5">
        <v>43477</v>
      </c>
      <c r="D16" s="6">
        <v>0</v>
      </c>
      <c r="E16" s="6" t="s">
        <v>16</v>
      </c>
      <c r="F16" s="6" t="s">
        <v>97</v>
      </c>
      <c r="G16" s="7" t="s">
        <v>82</v>
      </c>
      <c r="H16" s="6">
        <f t="shared" ref="H16:H24" si="0">H3/500</f>
        <v>5.1400000000000001E-2</v>
      </c>
      <c r="I16" s="6">
        <v>23500.080000000002</v>
      </c>
      <c r="J16" s="8">
        <f t="shared" ref="J16:J24" si="1">(J3-MIN(J$2:J$11))/MAX(J$2:J$11)</f>
        <v>0</v>
      </c>
      <c r="K16" s="6">
        <f t="shared" ref="K16:K24" si="2">K3/500</f>
        <v>0.1</v>
      </c>
      <c r="L16" s="6" t="s">
        <v>17</v>
      </c>
      <c r="M16" s="6" t="s">
        <v>18</v>
      </c>
      <c r="N16" s="6">
        <v>201901020004002</v>
      </c>
      <c r="O16" s="6" t="s">
        <v>19</v>
      </c>
      <c r="P16" s="26" t="s">
        <v>87</v>
      </c>
      <c r="Q16" s="8">
        <f t="shared" ref="Q16:Q24" si="3">Q3/2</f>
        <v>0.85626000000000002</v>
      </c>
      <c r="R16" s="6">
        <v>0</v>
      </c>
      <c r="S16">
        <v>24</v>
      </c>
      <c r="T16" s="1">
        <v>10.20833333333333</v>
      </c>
    </row>
    <row r="17" spans="1:20" x14ac:dyDescent="0.25">
      <c r="A17" s="4">
        <v>2</v>
      </c>
      <c r="B17" s="5">
        <v>43466.791666666657</v>
      </c>
      <c r="C17" s="5">
        <v>43525</v>
      </c>
      <c r="D17" s="6">
        <v>0</v>
      </c>
      <c r="E17" s="6" t="s">
        <v>21</v>
      </c>
      <c r="F17" s="6" t="s">
        <v>22</v>
      </c>
      <c r="G17" s="7" t="s">
        <v>83</v>
      </c>
      <c r="H17" s="6">
        <f t="shared" si="0"/>
        <v>0.66439999999999999</v>
      </c>
      <c r="I17" s="6">
        <v>17129.88</v>
      </c>
      <c r="J17" s="8">
        <f t="shared" si="1"/>
        <v>0.29541413667013317</v>
      </c>
      <c r="K17" s="6">
        <f t="shared" si="2"/>
        <v>0.58613599999999999</v>
      </c>
      <c r="L17" s="6" t="s">
        <v>23</v>
      </c>
      <c r="M17" s="6" t="s">
        <v>24</v>
      </c>
      <c r="N17" s="6">
        <v>2.01811130051001E+16</v>
      </c>
      <c r="O17" s="6" t="s">
        <v>25</v>
      </c>
      <c r="P17" s="26" t="s">
        <v>89</v>
      </c>
      <c r="Q17" s="8">
        <f t="shared" si="3"/>
        <v>0.69581999999999999</v>
      </c>
      <c r="R17" s="6">
        <v>0</v>
      </c>
      <c r="S17">
        <v>317</v>
      </c>
      <c r="T17" s="1">
        <v>58.208333333333343</v>
      </c>
    </row>
    <row r="18" spans="1:20" x14ac:dyDescent="0.25">
      <c r="A18" s="4">
        <v>3</v>
      </c>
      <c r="B18" s="5">
        <v>43466.833333333343</v>
      </c>
      <c r="C18" s="5">
        <v>43480</v>
      </c>
      <c r="D18" s="6">
        <v>0</v>
      </c>
      <c r="E18" s="6" t="s">
        <v>79</v>
      </c>
      <c r="F18" s="6" t="s">
        <v>28</v>
      </c>
      <c r="G18" s="7" t="s">
        <v>84</v>
      </c>
      <c r="H18" s="6">
        <f t="shared" si="0"/>
        <v>0.20219999999999999</v>
      </c>
      <c r="I18" s="6">
        <v>37737.64</v>
      </c>
      <c r="J18" s="8">
        <f t="shared" si="1"/>
        <v>0.98866114260793725</v>
      </c>
      <c r="K18" s="6">
        <f t="shared" si="2"/>
        <v>0.27404860000000003</v>
      </c>
      <c r="L18" s="6" t="s">
        <v>29</v>
      </c>
      <c r="M18" s="6" t="s">
        <v>30</v>
      </c>
      <c r="N18" s="6">
        <v>2.01811210014001E+16</v>
      </c>
      <c r="O18" s="6" t="s">
        <v>31</v>
      </c>
      <c r="P18" s="26" t="s">
        <v>90</v>
      </c>
      <c r="Q18" s="8">
        <f t="shared" si="3"/>
        <v>0.66459000000000001</v>
      </c>
      <c r="R18" s="6">
        <v>0</v>
      </c>
      <c r="S18">
        <v>189.6</v>
      </c>
      <c r="T18" s="1">
        <v>13.16666666666667</v>
      </c>
    </row>
    <row r="19" spans="1:20" x14ac:dyDescent="0.25">
      <c r="A19" s="4">
        <v>4</v>
      </c>
      <c r="B19" s="5">
        <v>43466.875</v>
      </c>
      <c r="C19" s="5">
        <v>43477</v>
      </c>
      <c r="D19" s="6">
        <v>0</v>
      </c>
      <c r="E19" s="6" t="s">
        <v>34</v>
      </c>
      <c r="F19" s="6" t="s">
        <v>98</v>
      </c>
      <c r="G19" s="7" t="s">
        <v>85</v>
      </c>
      <c r="H19" s="6">
        <f t="shared" si="0"/>
        <v>0.1028</v>
      </c>
      <c r="I19" s="6">
        <v>47000.160000000003</v>
      </c>
      <c r="J19" s="8">
        <f t="shared" si="1"/>
        <v>3.3546915361132541E-5</v>
      </c>
      <c r="K19" s="6">
        <f t="shared" si="2"/>
        <v>0.1002</v>
      </c>
      <c r="L19" s="6" t="s">
        <v>35</v>
      </c>
      <c r="M19" s="6" t="s">
        <v>36</v>
      </c>
      <c r="N19" s="6">
        <v>201901020004003</v>
      </c>
      <c r="O19" s="6" t="s">
        <v>37</v>
      </c>
      <c r="P19" s="26" t="s">
        <v>87</v>
      </c>
      <c r="Q19" s="8">
        <f t="shared" si="3"/>
        <v>0.85626000000000002</v>
      </c>
      <c r="R19" s="6">
        <v>0</v>
      </c>
      <c r="S19">
        <v>47.6</v>
      </c>
      <c r="T19" s="1">
        <v>10.125</v>
      </c>
    </row>
    <row r="20" spans="1:20" x14ac:dyDescent="0.25">
      <c r="A20" s="4">
        <v>5</v>
      </c>
      <c r="B20" s="5">
        <v>43466.875</v>
      </c>
      <c r="C20" s="5">
        <v>43488</v>
      </c>
      <c r="D20" s="6">
        <v>0</v>
      </c>
      <c r="E20" s="6" t="s">
        <v>54</v>
      </c>
      <c r="F20" s="6" t="s">
        <v>55</v>
      </c>
      <c r="G20" s="7" t="s">
        <v>86</v>
      </c>
      <c r="H20" s="6">
        <f t="shared" si="0"/>
        <v>7.2599999999999998E-2</v>
      </c>
      <c r="I20" s="6">
        <v>5593</v>
      </c>
      <c r="J20" s="8">
        <f t="shared" si="1"/>
        <v>0.66295414136670128</v>
      </c>
      <c r="K20" s="6">
        <f t="shared" si="2"/>
        <v>0.45985559999999998</v>
      </c>
      <c r="L20" s="6" t="s">
        <v>56</v>
      </c>
      <c r="M20" s="6" t="s">
        <v>57</v>
      </c>
      <c r="N20" s="6">
        <v>2.01811270029001E+16</v>
      </c>
      <c r="O20" s="6" t="s">
        <v>58</v>
      </c>
      <c r="P20" s="26" t="s">
        <v>91</v>
      </c>
      <c r="Q20" s="8">
        <f t="shared" si="3"/>
        <v>0.88541999999999998</v>
      </c>
      <c r="R20" s="6">
        <v>0</v>
      </c>
      <c r="S20">
        <v>100</v>
      </c>
      <c r="T20" s="1">
        <v>21.125</v>
      </c>
    </row>
    <row r="21" spans="1:20" x14ac:dyDescent="0.25">
      <c r="A21" s="4">
        <v>6</v>
      </c>
      <c r="B21" s="5">
        <v>43466.875</v>
      </c>
      <c r="C21" s="5">
        <v>43496</v>
      </c>
      <c r="D21" s="6">
        <v>1</v>
      </c>
      <c r="E21" s="6" t="s">
        <v>61</v>
      </c>
      <c r="F21" s="6" t="s">
        <v>62</v>
      </c>
      <c r="G21" s="7" t="s">
        <v>82</v>
      </c>
      <c r="H21" s="6">
        <f t="shared" si="0"/>
        <v>0.58699999999999997</v>
      </c>
      <c r="I21" s="6">
        <v>28512.5</v>
      </c>
      <c r="J21" s="8">
        <f t="shared" si="1"/>
        <v>0.42057767788251871</v>
      </c>
      <c r="K21" s="6">
        <f t="shared" si="2"/>
        <v>0.494315</v>
      </c>
      <c r="L21" s="6" t="s">
        <v>63</v>
      </c>
      <c r="M21" s="6" t="s">
        <v>64</v>
      </c>
      <c r="N21" s="6">
        <v>2.01901020019001E+16</v>
      </c>
      <c r="O21" s="6" t="s">
        <v>65</v>
      </c>
      <c r="P21" s="26" t="s">
        <v>92</v>
      </c>
      <c r="Q21" s="8">
        <f t="shared" si="3"/>
        <v>0.58125000000000004</v>
      </c>
      <c r="R21" s="6">
        <v>0</v>
      </c>
      <c r="S21">
        <v>279.60000000000002</v>
      </c>
      <c r="T21" s="1">
        <v>29.125</v>
      </c>
    </row>
    <row r="22" spans="1:20" x14ac:dyDescent="0.25">
      <c r="A22" s="4">
        <v>7</v>
      </c>
      <c r="B22" s="5">
        <v>43467.208333333343</v>
      </c>
      <c r="C22" s="5">
        <v>43525</v>
      </c>
      <c r="D22" s="6">
        <v>0</v>
      </c>
      <c r="E22" s="6" t="s">
        <v>21</v>
      </c>
      <c r="F22" s="6" t="s">
        <v>22</v>
      </c>
      <c r="G22" s="7" t="s">
        <v>83</v>
      </c>
      <c r="H22" s="6">
        <f t="shared" si="0"/>
        <v>0.38639999999999997</v>
      </c>
      <c r="I22" s="6">
        <v>1888.07</v>
      </c>
      <c r="J22" s="8">
        <f t="shared" si="1"/>
        <v>1.9323023248012345E-2</v>
      </c>
      <c r="K22" s="6">
        <f t="shared" si="2"/>
        <v>0.36862</v>
      </c>
      <c r="L22" s="6" t="s">
        <v>67</v>
      </c>
      <c r="M22" s="6" t="s">
        <v>68</v>
      </c>
      <c r="N22" s="6">
        <v>2.01811130007001E+16</v>
      </c>
      <c r="O22" s="6" t="s">
        <v>69</v>
      </c>
      <c r="P22" s="26" t="s">
        <v>93</v>
      </c>
      <c r="Q22" s="8">
        <f t="shared" si="3"/>
        <v>0.69581999999999999</v>
      </c>
      <c r="R22" s="6">
        <v>0</v>
      </c>
      <c r="S22">
        <v>184.4</v>
      </c>
      <c r="T22" s="1">
        <v>57.791666666666657</v>
      </c>
    </row>
    <row r="23" spans="1:20" x14ac:dyDescent="0.25">
      <c r="A23" s="4">
        <v>8</v>
      </c>
      <c r="B23" s="5">
        <v>43467.291666666657</v>
      </c>
      <c r="C23" s="5">
        <v>43525</v>
      </c>
      <c r="D23" s="6">
        <v>0</v>
      </c>
      <c r="E23" s="6" t="s">
        <v>21</v>
      </c>
      <c r="F23" s="6" t="s">
        <v>22</v>
      </c>
      <c r="G23" s="7" t="s">
        <v>83</v>
      </c>
      <c r="H23" s="6">
        <f t="shared" si="0"/>
        <v>0.38639999999999997</v>
      </c>
      <c r="I23" s="6">
        <v>1888.07</v>
      </c>
      <c r="J23" s="8">
        <f t="shared" si="1"/>
        <v>1.9323023248012345E-2</v>
      </c>
      <c r="K23" s="6">
        <f t="shared" si="2"/>
        <v>0.36862</v>
      </c>
      <c r="L23" s="6" t="s">
        <v>67</v>
      </c>
      <c r="M23" s="6" t="s">
        <v>68</v>
      </c>
      <c r="N23" s="6">
        <v>2.01811130007001E+16</v>
      </c>
      <c r="O23" s="6" t="s">
        <v>69</v>
      </c>
      <c r="P23" s="26" t="s">
        <v>93</v>
      </c>
      <c r="Q23" s="8">
        <f t="shared" si="3"/>
        <v>0.63956999999999997</v>
      </c>
      <c r="R23" s="6">
        <v>0.5</v>
      </c>
      <c r="S23">
        <v>184.4</v>
      </c>
      <c r="T23" s="1">
        <v>57.708333333333343</v>
      </c>
    </row>
    <row r="24" spans="1:20" x14ac:dyDescent="0.25">
      <c r="A24" s="4">
        <v>9</v>
      </c>
      <c r="B24" s="5">
        <v>43467.375</v>
      </c>
      <c r="C24" s="5">
        <v>43471</v>
      </c>
      <c r="D24" s="6">
        <v>1</v>
      </c>
      <c r="E24" s="6" t="s">
        <v>72</v>
      </c>
      <c r="F24" s="6" t="s">
        <v>101</v>
      </c>
      <c r="G24" s="7" t="s">
        <v>83</v>
      </c>
      <c r="H24" s="6">
        <f t="shared" si="0"/>
        <v>0.17580000000000001</v>
      </c>
      <c r="I24" s="6">
        <v>1055</v>
      </c>
      <c r="J24" s="8">
        <f t="shared" si="1"/>
        <v>7.6822436176993527E-3</v>
      </c>
      <c r="K24" s="6">
        <f t="shared" si="2"/>
        <v>0.13737759999999999</v>
      </c>
      <c r="L24" s="6" t="s">
        <v>73</v>
      </c>
      <c r="M24" s="6" t="s">
        <v>74</v>
      </c>
      <c r="N24" s="6">
        <v>2.018090400180012E+16</v>
      </c>
      <c r="O24" s="6" t="s">
        <v>75</v>
      </c>
      <c r="P24" s="26" t="s">
        <v>94</v>
      </c>
      <c r="Q24" s="8">
        <f t="shared" si="3"/>
        <v>0.67917000000000005</v>
      </c>
      <c r="R24" s="6">
        <v>1</v>
      </c>
      <c r="S24">
        <v>83.6</v>
      </c>
      <c r="T24" s="1">
        <v>13.625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  <ignoredErrors>
    <ignoredError sqref="G15:G24 P16:P24 D2:D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4972-05EC-4C3C-8BE8-470A43266AF4}">
  <dimension ref="A1"/>
  <sheetViews>
    <sheetView workbookViewId="0">
      <selection sqref="A1:K20"/>
    </sheetView>
  </sheetViews>
  <sheetFormatPr defaultRowHeight="14.5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 Junjie</cp:lastModifiedBy>
  <dcterms:created xsi:type="dcterms:W3CDTF">2020-10-16T13:17:52Z</dcterms:created>
  <dcterms:modified xsi:type="dcterms:W3CDTF">2020-10-16T14:41:27Z</dcterms:modified>
</cp:coreProperties>
</file>