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ain\Dropbox\Bay Labs for Accudata Solutions TLF\QC\"/>
    </mc:Choice>
  </mc:AlternateContent>
  <xr:revisionPtr revIDLastSave="0" documentId="13_ncr:1_{860EE28C-AE02-4069-B160-0197FC05BDC2}" xr6:coauthVersionLast="43" xr6:coauthVersionMax="43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validation" sheetId="2" r:id="rId1"/>
    <sheet name="analysispop" sheetId="3" r:id="rId2"/>
  </sheets>
  <definedNames>
    <definedName name="_xlnm._FilterDatabase" localSheetId="0" hidden="1">validation!$A$1:$V$80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4" i="2" l="1"/>
  <c r="I84" i="2"/>
  <c r="J84" i="2"/>
  <c r="H83" i="2"/>
  <c r="I83" i="2"/>
  <c r="J83" i="2"/>
  <c r="H82" i="2"/>
  <c r="I82" i="2"/>
  <c r="J82" i="2"/>
  <c r="H81" i="2"/>
  <c r="I81" i="2"/>
  <c r="J81" i="2"/>
  <c r="H80" i="2"/>
  <c r="I80" i="2"/>
  <c r="J80" i="2"/>
  <c r="H79" i="2"/>
  <c r="I79" i="2"/>
  <c r="J79" i="2"/>
  <c r="H78" i="2"/>
  <c r="I78" i="2"/>
  <c r="J78" i="2"/>
  <c r="H77" i="2"/>
  <c r="I77" i="2"/>
  <c r="J77" i="2"/>
  <c r="H76" i="2"/>
  <c r="I76" i="2"/>
  <c r="J76" i="2"/>
  <c r="H75" i="2"/>
  <c r="I75" i="2"/>
  <c r="J75" i="2"/>
  <c r="H74" i="2"/>
  <c r="I74" i="2"/>
  <c r="J74" i="2"/>
  <c r="H73" i="2"/>
  <c r="I73" i="2"/>
  <c r="J73" i="2"/>
  <c r="H72" i="2"/>
  <c r="I72" i="2"/>
  <c r="J72" i="2"/>
  <c r="H71" i="2"/>
  <c r="I71" i="2"/>
  <c r="J71" i="2"/>
  <c r="H70" i="2"/>
  <c r="I70" i="2"/>
  <c r="J70" i="2"/>
  <c r="H69" i="2"/>
  <c r="I69" i="2"/>
  <c r="J69" i="2"/>
  <c r="H68" i="2"/>
  <c r="I68" i="2"/>
  <c r="J68" i="2"/>
  <c r="H67" i="2"/>
  <c r="I67" i="2"/>
  <c r="J67" i="2"/>
  <c r="H66" i="2"/>
  <c r="I66" i="2"/>
  <c r="J66" i="2"/>
  <c r="H65" i="2"/>
  <c r="I65" i="2"/>
  <c r="J65" i="2"/>
  <c r="H64" i="2"/>
  <c r="I64" i="2"/>
  <c r="J64" i="2"/>
  <c r="H63" i="2"/>
  <c r="I63" i="2"/>
  <c r="J63" i="2"/>
  <c r="H62" i="2"/>
  <c r="I62" i="2"/>
  <c r="J62" i="2"/>
  <c r="H61" i="2"/>
  <c r="I61" i="2"/>
  <c r="J61" i="2"/>
  <c r="H60" i="2"/>
  <c r="I60" i="2"/>
  <c r="J60" i="2"/>
  <c r="H59" i="2"/>
  <c r="I59" i="2"/>
  <c r="J59" i="2"/>
  <c r="H58" i="2"/>
  <c r="I58" i="2"/>
  <c r="J58" i="2"/>
  <c r="H57" i="2"/>
  <c r="I57" i="2"/>
  <c r="J57" i="2"/>
  <c r="H56" i="2"/>
  <c r="I56" i="2"/>
  <c r="J56" i="2"/>
  <c r="H55" i="2"/>
  <c r="I55" i="2"/>
  <c r="J55" i="2"/>
  <c r="H54" i="2"/>
  <c r="I54" i="2"/>
  <c r="J54" i="2"/>
  <c r="H53" i="2"/>
  <c r="I53" i="2"/>
  <c r="J53" i="2"/>
  <c r="H52" i="2"/>
  <c r="I52" i="2"/>
  <c r="J52" i="2"/>
  <c r="H51" i="2"/>
  <c r="I51" i="2"/>
  <c r="J51" i="2"/>
  <c r="H50" i="2"/>
  <c r="I50" i="2"/>
  <c r="J50" i="2"/>
  <c r="H49" i="2"/>
  <c r="I49" i="2"/>
  <c r="J49" i="2"/>
  <c r="H48" i="2"/>
  <c r="I48" i="2"/>
  <c r="J48" i="2"/>
  <c r="H47" i="2"/>
  <c r="I47" i="2"/>
  <c r="J47" i="2"/>
  <c r="H46" i="2"/>
  <c r="I46" i="2"/>
  <c r="J46" i="2"/>
  <c r="H45" i="2"/>
  <c r="I45" i="2"/>
  <c r="J45" i="2"/>
  <c r="H44" i="2"/>
  <c r="I44" i="2"/>
  <c r="J44" i="2"/>
  <c r="H43" i="2"/>
  <c r="I43" i="2"/>
  <c r="J43" i="2"/>
  <c r="H42" i="2"/>
  <c r="I42" i="2"/>
  <c r="J42" i="2"/>
  <c r="H41" i="2"/>
  <c r="I41" i="2"/>
  <c r="J41" i="2"/>
  <c r="H40" i="2"/>
  <c r="I40" i="2"/>
  <c r="J40" i="2"/>
  <c r="H39" i="2"/>
  <c r="I39" i="2"/>
  <c r="J39" i="2"/>
  <c r="H38" i="2"/>
  <c r="I38" i="2"/>
  <c r="J38" i="2"/>
  <c r="H37" i="2"/>
  <c r="I37" i="2"/>
  <c r="J37" i="2"/>
  <c r="H36" i="2"/>
  <c r="I36" i="2"/>
  <c r="J36" i="2"/>
  <c r="H35" i="2"/>
  <c r="I35" i="2"/>
  <c r="J35" i="2"/>
  <c r="H34" i="2"/>
  <c r="I34" i="2"/>
  <c r="J34" i="2"/>
  <c r="H33" i="2"/>
  <c r="I33" i="2"/>
  <c r="J33" i="2"/>
  <c r="H32" i="2"/>
  <c r="I32" i="2"/>
  <c r="J32" i="2"/>
  <c r="H31" i="2"/>
  <c r="I31" i="2"/>
  <c r="J31" i="2"/>
  <c r="H30" i="2"/>
  <c r="I30" i="2"/>
  <c r="J30" i="2"/>
  <c r="H29" i="2"/>
  <c r="I29" i="2"/>
  <c r="J29" i="2"/>
  <c r="H28" i="2"/>
  <c r="I28" i="2"/>
  <c r="J28" i="2"/>
  <c r="H27" i="2"/>
  <c r="I27" i="2"/>
  <c r="J27" i="2"/>
  <c r="H26" i="2"/>
  <c r="I26" i="2"/>
  <c r="J26" i="2"/>
  <c r="H25" i="2"/>
  <c r="I25" i="2"/>
  <c r="J25" i="2"/>
  <c r="H24" i="2"/>
  <c r="I24" i="2"/>
  <c r="J24" i="2"/>
  <c r="H23" i="2"/>
  <c r="I23" i="2"/>
  <c r="J23" i="2"/>
  <c r="H22" i="2"/>
  <c r="I22" i="2"/>
  <c r="J22" i="2"/>
  <c r="H21" i="2"/>
  <c r="I21" i="2"/>
  <c r="J21" i="2"/>
  <c r="H20" i="2"/>
  <c r="I20" i="2"/>
  <c r="J20" i="2"/>
  <c r="H19" i="2"/>
  <c r="I19" i="2"/>
  <c r="J19" i="2"/>
  <c r="H18" i="2"/>
  <c r="I18" i="2"/>
  <c r="J18" i="2"/>
  <c r="H17" i="2"/>
  <c r="I17" i="2"/>
  <c r="J17" i="2"/>
  <c r="H16" i="2"/>
  <c r="I16" i="2"/>
  <c r="J16" i="2"/>
  <c r="H15" i="2"/>
  <c r="I15" i="2"/>
  <c r="J15" i="2"/>
  <c r="H14" i="2"/>
  <c r="I14" i="2"/>
  <c r="J14" i="2"/>
  <c r="H13" i="2"/>
  <c r="I13" i="2"/>
  <c r="J13" i="2"/>
  <c r="H12" i="2"/>
  <c r="I12" i="2"/>
  <c r="J12" i="2"/>
  <c r="H11" i="2"/>
  <c r="I11" i="2"/>
  <c r="J11" i="2"/>
  <c r="H10" i="2"/>
  <c r="I10" i="2"/>
  <c r="J10" i="2"/>
  <c r="H9" i="2"/>
  <c r="I9" i="2"/>
  <c r="J9" i="2"/>
  <c r="H8" i="2"/>
  <c r="I8" i="2"/>
  <c r="J8" i="2"/>
  <c r="H7" i="2"/>
  <c r="I7" i="2"/>
  <c r="J7" i="2"/>
  <c r="H6" i="2"/>
  <c r="I6" i="2"/>
  <c r="J6" i="2"/>
  <c r="H5" i="2"/>
  <c r="I5" i="2"/>
  <c r="J5" i="2"/>
  <c r="E4" i="2"/>
  <c r="D4" i="2"/>
  <c r="L4" i="2"/>
  <c r="K4" i="2"/>
  <c r="J4" i="2"/>
  <c r="I4" i="2"/>
  <c r="H4" i="2"/>
  <c r="T4" i="2"/>
  <c r="S4" i="2"/>
  <c r="P5" i="2"/>
  <c r="Q5" i="2"/>
  <c r="R5" i="2"/>
  <c r="P6" i="2"/>
  <c r="Q6" i="2"/>
  <c r="R6" i="2"/>
  <c r="P7" i="2"/>
  <c r="Q7" i="2"/>
  <c r="R7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Q30" i="2"/>
  <c r="R30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P46" i="2"/>
  <c r="Q46" i="2"/>
  <c r="R46" i="2"/>
  <c r="P47" i="2"/>
  <c r="Q47" i="2"/>
  <c r="R47" i="2"/>
  <c r="P48" i="2"/>
  <c r="Q48" i="2"/>
  <c r="R48" i="2"/>
  <c r="P49" i="2"/>
  <c r="Q49" i="2"/>
  <c r="R49" i="2"/>
  <c r="P50" i="2"/>
  <c r="Q50" i="2"/>
  <c r="R50" i="2"/>
  <c r="P51" i="2"/>
  <c r="Q51" i="2"/>
  <c r="R51" i="2"/>
  <c r="P52" i="2"/>
  <c r="Q52" i="2"/>
  <c r="R52" i="2"/>
  <c r="P53" i="2"/>
  <c r="Q53" i="2"/>
  <c r="R53" i="2"/>
  <c r="P54" i="2"/>
  <c r="Q54" i="2"/>
  <c r="R54" i="2"/>
  <c r="P55" i="2"/>
  <c r="Q55" i="2"/>
  <c r="R55" i="2"/>
  <c r="P56" i="2"/>
  <c r="Q56" i="2"/>
  <c r="R56" i="2"/>
  <c r="P57" i="2"/>
  <c r="Q57" i="2"/>
  <c r="R57" i="2"/>
  <c r="P58" i="2"/>
  <c r="Q58" i="2"/>
  <c r="R58" i="2"/>
  <c r="P59" i="2"/>
  <c r="Q59" i="2"/>
  <c r="R59" i="2"/>
  <c r="P60" i="2"/>
  <c r="Q60" i="2"/>
  <c r="R60" i="2"/>
  <c r="P61" i="2"/>
  <c r="Q61" i="2"/>
  <c r="R61" i="2"/>
  <c r="P62" i="2"/>
  <c r="Q62" i="2"/>
  <c r="R62" i="2"/>
  <c r="P63" i="2"/>
  <c r="Q63" i="2"/>
  <c r="R63" i="2"/>
  <c r="P64" i="2"/>
  <c r="Q64" i="2"/>
  <c r="R64" i="2"/>
  <c r="P65" i="2"/>
  <c r="Q65" i="2"/>
  <c r="R65" i="2"/>
  <c r="P66" i="2"/>
  <c r="Q66" i="2"/>
  <c r="R66" i="2"/>
  <c r="P67" i="2"/>
  <c r="Q67" i="2"/>
  <c r="R67" i="2"/>
  <c r="P68" i="2"/>
  <c r="Q68" i="2"/>
  <c r="R68" i="2"/>
  <c r="P69" i="2"/>
  <c r="Q69" i="2"/>
  <c r="R69" i="2"/>
  <c r="P70" i="2"/>
  <c r="Q70" i="2"/>
  <c r="R70" i="2"/>
  <c r="P71" i="2"/>
  <c r="Q71" i="2"/>
  <c r="R71" i="2"/>
  <c r="P72" i="2"/>
  <c r="Q72" i="2"/>
  <c r="R72" i="2"/>
  <c r="P73" i="2"/>
  <c r="Q73" i="2"/>
  <c r="R73" i="2"/>
  <c r="P74" i="2"/>
  <c r="Q74" i="2"/>
  <c r="R74" i="2"/>
  <c r="P75" i="2"/>
  <c r="Q75" i="2"/>
  <c r="R75" i="2"/>
  <c r="P76" i="2"/>
  <c r="Q76" i="2"/>
  <c r="R76" i="2"/>
  <c r="P77" i="2"/>
  <c r="Q77" i="2"/>
  <c r="R77" i="2"/>
  <c r="P78" i="2"/>
  <c r="Q78" i="2"/>
  <c r="P79" i="2"/>
  <c r="Q79" i="2"/>
  <c r="R79" i="2"/>
  <c r="P80" i="2"/>
  <c r="Q80" i="2"/>
  <c r="R80" i="2"/>
  <c r="P81" i="2"/>
  <c r="Q81" i="2"/>
  <c r="R81" i="2"/>
  <c r="P82" i="2"/>
  <c r="Q82" i="2"/>
  <c r="R82" i="2"/>
  <c r="P83" i="2"/>
  <c r="Q83" i="2"/>
  <c r="P84" i="2"/>
  <c r="Q84" i="2"/>
  <c r="R84" i="2"/>
  <c r="Q4" i="2"/>
  <c r="P39" i="2"/>
  <c r="P40" i="2"/>
  <c r="R83" i="2"/>
  <c r="P4" i="2"/>
  <c r="R78" i="2"/>
  <c r="R4" i="2"/>
</calcChain>
</file>

<file path=xl/sharedStrings.xml><?xml version="1.0" encoding="utf-8"?>
<sst xmlns="http://schemas.openxmlformats.org/spreadsheetml/2006/main" count="424" uniqueCount="133">
  <si>
    <t>TABLE QA PROGRESS REPORT</t>
  </si>
  <si>
    <t>MAY DAT</t>
  </si>
  <si>
    <t>APRIL DAT</t>
  </si>
  <si>
    <t>SR REVIEW</t>
  </si>
  <si>
    <t>DONE COUNT</t>
  </si>
  <si>
    <t>VERIFICATIONS</t>
  </si>
  <si>
    <t>Last Chk</t>
  </si>
  <si>
    <t/>
  </si>
  <si>
    <t>CHECKED</t>
  </si>
  <si>
    <t>VERIFIED
DATE</t>
  </si>
  <si>
    <t>STATUS</t>
  </si>
  <si>
    <t>VJAIN</t>
  </si>
  <si>
    <t>JSCHM</t>
  </si>
  <si>
    <t>BOTH</t>
  </si>
  <si>
    <t>VERIFIED</t>
  </si>
  <si>
    <t>NOTES</t>
  </si>
  <si>
    <t>TABLE</t>
  </si>
  <si>
    <t>Title</t>
  </si>
  <si>
    <t>Table 1 Patient Enrollment and Accountability by Site</t>
  </si>
  <si>
    <t>done</t>
  </si>
  <si>
    <t>validated</t>
  </si>
  <si>
    <t>Table 2 Patient Enrollment and Accountability by Nurse</t>
  </si>
  <si>
    <t>Table 3 Demographics of Enrolled Patients</t>
  </si>
  <si>
    <t>REMOVED</t>
  </si>
  <si>
    <t>Table 5 Summary of Patients with Known Cardiac Abnormalities at Time of Enrollment by Study Site</t>
  </si>
  <si>
    <t>Table 6 Summary of Patients with Cardiac Abnormalities Identified through Scheduled Standard-of-Care Echocardiogram by Study Site</t>
  </si>
  <si>
    <t>skip</t>
  </si>
  <si>
    <t>Table 7 Summary of Cardiac Pathology Findings from Standard-of-Care Echocardiogram: Abnormal Left Ventricular Size</t>
  </si>
  <si>
    <t>Table 8 Summary of Cardiac Pathology Findings from Standard-of-Care Echocardiogram: Abnormal Right Ventricular Size </t>
  </si>
  <si>
    <t>Table 9 Summary of Cardiac Pathology Findings from Standard-of-Care Echocardiogram: Abnormal Left Atrial Size</t>
  </si>
  <si>
    <t>Table 10 Summary of Cardiac Pathology Findings from Standard-of-Care Echocardiogram: Abnormal Right Atrial Size</t>
  </si>
  <si>
    <t>Table 11 Summary of Cardiac Pathology Findings from Standard-of-Care Echocardiogram: Septal Defect</t>
  </si>
  <si>
    <t>Table 12 Summary of Cardiac Pathology Findings from Standard-of-Care Echocardiogram: Abnormal Mitral Valve</t>
  </si>
  <si>
    <t>Table 13 Summary of Cardiac Pathology Findings from Standard-of-Care Echocardiogram: Abnormal Tricuspid Valve</t>
  </si>
  <si>
    <t>Table 14 Summary of Cardiac Pathology Findings from Standard-of-Care Echocardiogram: Abnormal Aortic Valve</t>
  </si>
  <si>
    <t>Table 15 Summary of Cardiac Pathology Findings from Standard-of-Care Echocardiogram: Pericardial Effusion</t>
  </si>
  <si>
    <t>Table 16 Summary of Cardiac Pathology Findings from Standard-of-Care Echocardiogram: Inferior Vena Cava Size</t>
  </si>
  <si>
    <t>Table 17 Medical History: Cardiac History</t>
  </si>
  <si>
    <t>why all zeros?</t>
  </si>
  <si>
    <t>Table 18 Medical History: Non-Cardiac History</t>
  </si>
  <si>
    <t>Table 19 Smoking History</t>
  </si>
  <si>
    <t>Table 20 Medical History: Implantables</t>
  </si>
  <si>
    <t>Table 21 Acceptability of Nurse-Acquired EchoGPS Echocardiography for Clinical Parameter Assessment- Primary Endpoints, by BMI category</t>
  </si>
  <si>
    <t>calculate pass/fail on basis of lower bound of ci</t>
  </si>
  <si>
    <t>Surprised Param 2 is a PASS</t>
  </si>
  <si>
    <t>Table 22 Side-by-Side Comparison of Acceptability of Nurse-Acquired vs. Sonographer-Acquired EchoGPS Echocardiography for Clinical Parameter Assessment-Primary Endpoints</t>
  </si>
  <si>
    <t>missing MRMC ci for nurse and sonographer</t>
  </si>
  <si>
    <t>Table 23 Acceptability of Nurse-Acquired EchoGPS Echocardiography for Clinical Parameter Assessment- Primary Endpoints, by Presence of Known Cardiac Abnormality</t>
  </si>
  <si>
    <t>Table 24 Acceptability of Nurse-Acquired EchoGPS Echocardiography for Clinical Parameter Assessment- Primary Endpoints, by Study Site</t>
  </si>
  <si>
    <t>Table 25 Acceptability of Nurse-Acquired EchoGPS Echocardiography for Clinical Parameter Assessment- Primary Endpoints, by Sex of Patient</t>
  </si>
  <si>
    <t>Table 26 Acceptability of Nurse-Acquired EchoGPS Echocardiography for Clinical Parameter Assessment- Primary Endpoints, by Age of Patient</t>
  </si>
  <si>
    <t>Table 27 Acceptability of Nurse-Acquired EchoGPS Echocardiography for Clinical Parameter Assessment- Primary Endpoints, by Sequence Number of Scan Within Nurse </t>
  </si>
  <si>
    <t>Table 28 Acceptability of Nurse-Acquired EchoGPS Echocardiography for Clinical Parameter Assessment- Primary Endpoints, by Acquiring Nurse</t>
  </si>
  <si>
    <t>Table 29 Side-by-Side Comparison of Acceptability of Nurse-Acquired vs. Sonographer-Acquired EchoGPS Echocardiography for Clinical Parameter Assessment-Secondary Endpoints</t>
  </si>
  <si>
    <t>Table 30 Acceptability of Nurse-Acquired EchoGPS Echocardiography for Clinical Parameter Assessment- Secondary Endpoints, by BMI category</t>
  </si>
  <si>
    <t>MRMC ci should be 100,100</t>
  </si>
  <si>
    <t>Table 31 Acceptability of Nurse-Acquired EchoGPS Echocardiography for Clinical Parameter Assessment- Secondary Endpoints, by Presence of Known Cardiac Abnormalities</t>
  </si>
  <si>
    <t>Table 32 Acceptability of Nurse-Acquired EchoGPS Echocardiography for Clinical Parameter Assessment- Secondary Endpoints, by Study Site</t>
  </si>
  <si>
    <t>Table 33 Acceptability of Nurse-Acquired EchoGPS Echocardiography for Clinical Parameter Assessment- Secondary Endpoints, by Acquiring Nurse</t>
  </si>
  <si>
    <t>Table 34  Inter-User Variability of Nurse Performance Using EchoGPS to Acquire Scans of Acceptable Quality- Primary Clinical Parameters</t>
  </si>
  <si>
    <t>Table 35 Inter-User Variability of Nurse Performance Using EchoGPS to Acquire Scans of Acceptable Quality- Secondary Clinical Parameters</t>
  </si>
  <si>
    <t>Table 36  Inter-User Variability of Nurse Performance Using EchoGPS to Acquire Scans of Sufficient Diagnostic Quality by View</t>
  </si>
  <si>
    <t>Table 37 Acquisition Time- Summary of Time to Acquire 10-view Echocardiogram by Nurse, Total and by View</t>
  </si>
  <si>
    <t xml:space="preserve">Table 38 Inter-User Variability of Acquisition Time among Nurses, Total and by View </t>
  </si>
  <si>
    <t>Table 39 Percent of Views that were Autocaptured by BMI category</t>
  </si>
  <si>
    <t>Table 40 Percent of Views that were Autocaptured by Presence of Known Cardiac Abnormalities</t>
  </si>
  <si>
    <t>Table 41 Percent of Views that were Autocaptured by Age of Patient</t>
  </si>
  <si>
    <t>Table 42 Percent of Views that were Autocaptured by Sex of Patient</t>
  </si>
  <si>
    <t>Table 43 Percent of Views that were Autocaptured by Sequence Number of Scan within Nurse</t>
  </si>
  <si>
    <t>Table 44 Inter-User Variability of Percent of Scans Autocaptured among Nurses, Total and by View</t>
  </si>
  <si>
    <t>Table 45 Diagnostic Quality of Nurse-Acquired EchoGPS Echocardiography, by 2-D View and BMI category</t>
  </si>
  <si>
    <t>Table 46 Side-by-Side Comparison of Diagnostic Quality of Nurse-Acquired EchoGPS Echocardiography vs. Sonographer –Acquired Echocardiography  by 2-D View</t>
  </si>
  <si>
    <t>Table 47 Diagnostic Quality of Nurse-Acquired EchoGPS Echocardiography, by 2-D View and Presence of Known Cardiac Abnormalities</t>
  </si>
  <si>
    <t>Table 48 Diagnostic Quality of Nurse-Acquired EchoGPS Echocardiography, by 2-D View and Study Site</t>
  </si>
  <si>
    <t>Table 49 Diagnostic Quality of Nurse-Acquired EchoGPS Echocardiography, by 2-D View and Sex of Patient</t>
  </si>
  <si>
    <t>Table 50 Diagnostic Quality of Nurse-Acquired EchoGPS Echocardiography, by 2-D View and Age of Patient</t>
  </si>
  <si>
    <t>Table 51 Diagnostic Quality of Nurse-Acquired EchoGPS Echocardiography, by 2-D View and Sequence Number of Scan Within Nurse</t>
  </si>
  <si>
    <t>Table 52 Diagnostic Quality of Nurse-Acquired EchoGPS Echocardiography, by 2-D View and Acquiring Nurse</t>
  </si>
  <si>
    <t>Table 53 Acceptability of Trained-Sonographer-Acquired Transthoracic Echocardiogram for Clinical Parameter Assessment by BMI category</t>
  </si>
  <si>
    <t>Table 54 Acceptability of Trained-Sonographer-Acquired Transthoracic Echocardiogram for Clinical Parameter Assessment by Presence of Known Cardiac Abnormalities</t>
  </si>
  <si>
    <t>Table 55 Acceptability of Trained-Sonographer-Acquired Transthoracic Echocardiogram for Clinical Parameter Assessment by Study Site</t>
  </si>
  <si>
    <t>Table 56 Acceptability of Trained-Sonographer-Acquired Transthoracic Echocardiogram for Clinical Parameter Assessment by Sex of Patient</t>
  </si>
  <si>
    <t>Table 57 Acceptability of Trained-Sonographer-Acquired Transthoracic Echocardiogram for Clinical Parameter Assessment by Age of Patient</t>
  </si>
  <si>
    <t>Table 58 Acceptability of Trained-Sonographer-Acquired Transthoracic Echocardiogram for Clinical Parameter Assessment by Sequence Number of Scan Within Sonographer</t>
  </si>
  <si>
    <t>Table 59 Acceptability of Trained-Sonographer-Acquired Transthoracic Echocardiogram for Clinical Parameter Assessment by Acquiring Sonographer</t>
  </si>
  <si>
    <t>Table 60 Diagnostic Quality of Trained-Sonographer-Acquired Transthoracic Echocardiogram by 2-D View and BMI category</t>
  </si>
  <si>
    <t>Table 61 Diagnostic Quality of Trained-Sonographer-Acquired Transthoracic Echocardiogram by 2-D View and Presence of Known Cardiac Abnormalities</t>
  </si>
  <si>
    <t>Table 62 Diagnostic Quality of Trained-Sonographer-Acquired Transthoracic Echocardiogram by 2-D View and Study Site</t>
  </si>
  <si>
    <t>Table 63 Diagnostic Quality of Trained-Sonographer-Acquired Transthoracic Echocardiogram by 2-D View and Sex of Patient</t>
  </si>
  <si>
    <t>Table 64 Diagnostic Quality of Trained-Sonographer-Acquired Transthoracic Echocardiogram by 2-D View and Age of Patient</t>
  </si>
  <si>
    <t>Table 65 Diagnostic Quality of Trained-Sonographer-Acquired Transthoracic Echocardiogram by 2-D View and Sequence Number of Scan within Sonographer</t>
  </si>
  <si>
    <t>Table 66 Diagnostic Quality of Trained-Sonographer-Acquired Transthoracic Echocardiogram by 2-D View and Sonographer</t>
  </si>
  <si>
    <t>Table 67 Cross-Classification of Cardiologists’ Rating of Image Quality for Clinical Assessment of Nurse-Acquired vs. Sonographer-Acquired Echocardiograms by Clinical Parameter</t>
  </si>
  <si>
    <t>Done</t>
  </si>
  <si>
    <t xml:space="preserve">Table 68 Cross-Classification of Cardiologists’ Rating of Diagnostic Quality of Nurse-Acquired vs. Sonographer-Acquired Echocardiograms by 2-D View </t>
  </si>
  <si>
    <t xml:space="preserve">Table 69 Cross-Classification of Cardiologists’ Rating of Diagnostic Quality of Nurse-Acquired vs. Sonographer-Acquired Echocardiograms by 2-D View- Nurse’s Autocaptured Scans Only </t>
  </si>
  <si>
    <t xml:space="preserve">Table 70 Cross-Classification of Cardiologists’ Rating of Diagnostic Quality of Nurse-Acquired vs. Sonographer-Acquired Echocardiograms by 2-D View- Nurse’s Save-Best Scans Only </t>
  </si>
  <si>
    <t>Table 71 Cross-Classification of Cardiologists’ ACEP Rating of Diagnostic Quality of Nurse-Acquired vs. Sonographer-Acquired Echocardiograms by 2-D View</t>
  </si>
  <si>
    <t>Editing</t>
  </si>
  <si>
    <t xml:space="preserve">Table 72 Cross-Classification of Cardiologists’ ACEP Rating of Diagnostic Quality of Nurse-Acquired vs. Sonographer-Acquired Echocardiograms by 2-D View- Nurse’s Autocaptured Scans Only </t>
  </si>
  <si>
    <t>Table 73 Cross-Classification of Cardiologists’ ACEP Rating of Diagnostic Quality of Nurse-Acquired vs. Sonographer-Acquired Echocardiograms by 2-D View- Nurse’s Save-Best Scans Only</t>
  </si>
  <si>
    <t>Table 74 Cross-Classification of Cardiologists’ Clinical Assessment  Using Nurse-Acquired vs. Sonographer-Acquired Echocardiograms- Primary Endpoints Qualitative Visual Assessmentamong Patients for whom a Qualitative Visual Assessment could be Made</t>
  </si>
  <si>
    <t>Table 75 Cross-Classification of Cardiologists’ Clinical Assessment Using Nurse-Acquired vs. Sonographer-Acquired Echocardiograms- Secondary Endpoints among Patients for whom a Qualitative Visual Assessment could be Made</t>
  </si>
  <si>
    <t>Table 76 Cross-Classification of Cardiologists’ Clinical Assessment Using Nurse-Acquired vs. Sonographer-Acquired Echocardiograms- Aortic, Mitral, and Tricuspid Valves among Patients for whom a Qualitative Visual Assessment could be Made</t>
  </si>
  <si>
    <t xml:space="preserve">Table 77  Panel Variability: Extent of Agreement among Cardiologists in Rating Acceptability of Echocardiography for Clinical Parameter Assessment- Primary Endpoints by Image Acquirer </t>
  </si>
  <si>
    <t xml:space="preserve">Table 78 Panel Variability: Extent of Agreement among Cardiologists in Rating Diagnostic Quality(ACEP 1-5) of Echocardiography by 2D View and Image Acquirer </t>
  </si>
  <si>
    <t>Table 79  Summary of Adverse Events by Study Period</t>
  </si>
  <si>
    <t xml:space="preserve">Table 80 Listing of Adverse Events </t>
  </si>
  <si>
    <t>Analysis Populations</t>
  </si>
  <si>
    <t>Be sure to exclude the following</t>
  </si>
  <si>
    <t>Name</t>
  </si>
  <si>
    <t>Description</t>
  </si>
  <si>
    <t>Applies to</t>
  </si>
  <si>
    <t>Exception</t>
  </si>
  <si>
    <t>subjectIDs</t>
  </si>
  <si>
    <t>Safety Population</t>
  </si>
  <si>
    <t>Any patient who signs informed consent</t>
  </si>
  <si>
    <t>AE Tables</t>
  </si>
  <si>
    <t>Nurse Scan Population</t>
  </si>
  <si>
    <t>Any patient who has completed a Study(Nurse) Echo procedure and had that echo evaluated by 5 cardiologists</t>
  </si>
  <si>
    <t>Nurse-acquired image quality tables only; Percent Autocaptured; Percent Best Save</t>
  </si>
  <si>
    <t>1030, 1055, 1082, 2002, 2023, 2044, 2046</t>
  </si>
  <si>
    <t>Sonographer Scan Population</t>
  </si>
  <si>
    <t>Any patient who has completed a Control(Sonographer) Echo procedure and had that echo evaluated by 5 cardiologists</t>
  </si>
  <si>
    <t>Sonographer-acquired image quality tables only</t>
  </si>
  <si>
    <t>1030, 1055, 1082, 2002, 2023, 2044, 2046, 1063, 1065, 1066, 2087, 2057, 2063</t>
  </si>
  <si>
    <t>Both Scan Population</t>
  </si>
  <si>
    <t>Any patient who has completed both Study(Nurse) and Control(Sonographer) Echo procedure and had that echo evaluated by 5 cardiologists</t>
  </si>
  <si>
    <t>Any side-by-side image quality comparison or Nurse vs. Sonographer cross-classification table</t>
  </si>
  <si>
    <t>modified Intent-to-Treat (mITT)</t>
  </si>
  <si>
    <t>Any patient who has attempted either Study(Nurse) or Control(Sonographer) Echo procedure, regardless of whether the scan was completed or wheter scan was submitted to cardiologists</t>
  </si>
  <si>
    <t>Table 1,2,3,5, Baseline Characteristics, Medical History, Summary of Cardiac Pathology Findings, Acquisition Time</t>
  </si>
  <si>
    <t>1030, 1082, 2002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</si>
</sst>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quotePrefix="1"/>
    <xf numFmtId="0" fontId="0" fillId="0" borderId="2" xfId="0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quotePrefix="1" applyBorder="1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0" xfId="0" quotePrefix="1" applyFill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Alignment="1">
      <alignment vertical="center"/>
    </xf>
    <xf numFmtId="0" fontId="0" fillId="0" borderId="5" xfId="0" applyBorder="1"/>
    <xf numFmtId="0" fontId="0" fillId="0" borderId="0" xfId="0" applyAlignment="1">
      <alignment horizontal="left" vertical="center"/>
    </xf>
    <xf numFmtId="0" fontId="2" fillId="0" borderId="5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16" fontId="0" fillId="3" borderId="0" xfId="0" applyNumberFormat="1" applyFill="1"/>
    <xf numFmtId="0" fontId="0" fillId="0" borderId="1" xfId="0" applyBorder="1" applyAlignment="1">
      <alignment horizontal="center" wrapText="1"/>
    </xf>
    <xf numFmtId="0" fontId="0" fillId="5" borderId="0" xfId="0" applyFill="1"/>
    <xf numFmtId="16" fontId="0" fillId="5" borderId="0" xfId="0" applyNumberFormat="1" applyFill="1"/>
    <xf numFmtId="16" fontId="0" fillId="3" borderId="0" xfId="0" quotePrefix="1" applyNumberFormat="1" applyFill="1"/>
    <xf numFmtId="0" fontId="2" fillId="0" borderId="0" xfId="0" applyFont="1" applyBorder="1"/>
    <xf numFmtId="0" fontId="2" fillId="0" borderId="6" xfId="0" applyFont="1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zoomScale="115" zoomScaleNormal="115" workbookViewId="0">
      <pane xSplit="2" ySplit="4" topLeftCell="E35" activePane="bottomRight" state="frozen"/>
      <selection pane="bottomRight" activeCell="E35" sqref="E35"/>
      <selection pane="bottomLeft"/>
      <selection pane="topRight"/>
    </sheetView>
  </sheetViews>
  <sheetFormatPr defaultColWidth="9.140625" defaultRowHeight="15"/>
  <cols>
    <col min="1" max="1" width="6.42578125" customWidth="1"/>
    <col min="2" max="2" width="93.28515625" customWidth="1"/>
    <col min="3" max="3" width="1.140625" customWidth="1"/>
    <col min="4" max="5" width="11.42578125" customWidth="1"/>
    <col min="6" max="15" width="9.28515625" customWidth="1"/>
    <col min="16" max="16" width="9.85546875" customWidth="1"/>
    <col min="17" max="17" width="10.140625" customWidth="1"/>
    <col min="18" max="18" width="9" customWidth="1"/>
    <col min="19" max="19" width="9.7109375" customWidth="1"/>
    <col min="20" max="20" width="10.5703125" customWidth="1"/>
    <col min="21" max="21" width="12.5703125" customWidth="1"/>
    <col min="22" max="22" width="58.7109375" customWidth="1"/>
  </cols>
  <sheetData>
    <row r="1" spans="1:22" s="8" customFormat="1">
      <c r="A1" s="8" t="s">
        <v>0</v>
      </c>
      <c r="F1" s="32" t="s">
        <v>1</v>
      </c>
      <c r="G1" s="32"/>
      <c r="H1" s="32"/>
      <c r="I1" s="32"/>
      <c r="J1" s="32"/>
      <c r="K1" s="32"/>
      <c r="L1" s="32"/>
      <c r="M1" s="32"/>
      <c r="N1" s="32" t="s">
        <v>2</v>
      </c>
      <c r="O1" s="32"/>
      <c r="P1" s="32"/>
      <c r="Q1" s="32"/>
      <c r="R1" s="32"/>
      <c r="S1" s="32"/>
      <c r="T1" s="32"/>
      <c r="U1" s="32"/>
    </row>
    <row r="2" spans="1:22">
      <c r="A2" s="3"/>
      <c r="B2" s="3"/>
      <c r="C2" s="3"/>
      <c r="D2" s="33" t="s">
        <v>3</v>
      </c>
      <c r="E2" s="33"/>
      <c r="F2" s="5"/>
      <c r="G2" s="5"/>
      <c r="H2" s="31" t="s">
        <v>4</v>
      </c>
      <c r="I2" s="31"/>
      <c r="J2" s="31"/>
      <c r="K2" s="31" t="s">
        <v>5</v>
      </c>
      <c r="L2" s="31"/>
      <c r="M2" s="5"/>
      <c r="N2" s="5"/>
      <c r="O2" s="5"/>
      <c r="P2" s="31" t="s">
        <v>4</v>
      </c>
      <c r="Q2" s="31"/>
      <c r="R2" s="31"/>
      <c r="S2" s="31" t="s">
        <v>5</v>
      </c>
      <c r="T2" s="31"/>
      <c r="U2" s="5" t="s">
        <v>6</v>
      </c>
    </row>
    <row r="3" spans="1:22" ht="30">
      <c r="A3" s="3"/>
      <c r="B3" s="3"/>
      <c r="C3" s="4" t="s">
        <v>7</v>
      </c>
      <c r="D3" s="8" t="s">
        <v>8</v>
      </c>
      <c r="E3" s="23" t="s">
        <v>9</v>
      </c>
      <c r="F3" s="31" t="s">
        <v>10</v>
      </c>
      <c r="G3" s="31"/>
      <c r="H3" s="30" t="s">
        <v>11</v>
      </c>
      <c r="I3" s="30" t="s">
        <v>12</v>
      </c>
      <c r="J3" s="30" t="s">
        <v>13</v>
      </c>
      <c r="K3" s="30" t="s">
        <v>8</v>
      </c>
      <c r="L3" s="23" t="s">
        <v>9</v>
      </c>
      <c r="M3" s="5"/>
      <c r="N3" s="31" t="s">
        <v>10</v>
      </c>
      <c r="O3" s="31"/>
      <c r="P3" s="30" t="s">
        <v>11</v>
      </c>
      <c r="Q3" s="30" t="s">
        <v>12</v>
      </c>
      <c r="R3" s="30" t="s">
        <v>13</v>
      </c>
      <c r="S3" s="30" t="s">
        <v>8</v>
      </c>
      <c r="T3" s="30" t="s">
        <v>14</v>
      </c>
      <c r="U3" s="5"/>
      <c r="V3" t="s">
        <v>15</v>
      </c>
    </row>
    <row r="4" spans="1:22">
      <c r="A4" s="2" t="s">
        <v>16</v>
      </c>
      <c r="B4" s="6" t="s">
        <v>17</v>
      </c>
      <c r="C4" s="7" t="s">
        <v>7</v>
      </c>
      <c r="D4" s="30">
        <f>COUNT(D5:D84)</f>
        <v>11</v>
      </c>
      <c r="E4" s="30">
        <f>SUM(D5:D84)</f>
        <v>9</v>
      </c>
      <c r="F4" s="30" t="s">
        <v>11</v>
      </c>
      <c r="G4" s="30" t="s">
        <v>12</v>
      </c>
      <c r="H4" s="30">
        <f>SUM(H5:H84)</f>
        <v>0</v>
      </c>
      <c r="I4" s="30">
        <f>SUM(I5:I84)</f>
        <v>13</v>
      </c>
      <c r="J4" s="30">
        <f>SUM(J5:J84)</f>
        <v>0</v>
      </c>
      <c r="K4" s="30">
        <f>COUNT(K5:K84)</f>
        <v>13</v>
      </c>
      <c r="L4" s="30">
        <f>SUM(K5:K84)</f>
        <v>12</v>
      </c>
      <c r="M4" s="5"/>
      <c r="N4" s="30" t="s">
        <v>11</v>
      </c>
      <c r="O4" s="30" t="s">
        <v>12</v>
      </c>
      <c r="P4" s="30">
        <f>SUM(P5:P84)</f>
        <v>63</v>
      </c>
      <c r="Q4" s="30">
        <f>SUM(Q5:Q84)</f>
        <v>54</v>
      </c>
      <c r="R4" s="30">
        <f>SUM(R5:R84)</f>
        <v>54</v>
      </c>
      <c r="S4" s="30">
        <f>COUNT(S5:S84)</f>
        <v>54</v>
      </c>
      <c r="T4" s="30">
        <f>SUM(S5:S84)</f>
        <v>54</v>
      </c>
      <c r="U4" s="5"/>
    </row>
    <row r="5" spans="1:22">
      <c r="A5" s="11">
        <v>1</v>
      </c>
      <c r="B5" s="11" t="s">
        <v>18</v>
      </c>
      <c r="C5" s="12" t="s">
        <v>7</v>
      </c>
      <c r="D5" s="12">
        <v>1</v>
      </c>
      <c r="E5" s="26">
        <v>43634</v>
      </c>
      <c r="F5" s="12"/>
      <c r="G5" s="12"/>
      <c r="H5" s="12">
        <f>IF(F5="done",1,0)</f>
        <v>0</v>
      </c>
      <c r="I5" s="12">
        <f>IF(G5="done",1,0)</f>
        <v>0</v>
      </c>
      <c r="J5" s="12">
        <f>IF(H5+I5=2,1,0)</f>
        <v>0</v>
      </c>
      <c r="K5" s="12"/>
      <c r="L5" s="12"/>
      <c r="M5" s="12"/>
      <c r="N5" s="11" t="s">
        <v>19</v>
      </c>
      <c r="O5" s="11" t="s">
        <v>19</v>
      </c>
      <c r="P5" s="11">
        <f>IF(N5="done",1,0)</f>
        <v>1</v>
      </c>
      <c r="Q5" s="11">
        <f>IF(O5="done",1,0)</f>
        <v>1</v>
      </c>
      <c r="R5" s="11">
        <f>IF(P5+Q5=2,1,0)</f>
        <v>1</v>
      </c>
      <c r="S5" s="11">
        <v>1</v>
      </c>
      <c r="T5" s="11" t="s">
        <v>20</v>
      </c>
      <c r="U5" s="22">
        <v>43625</v>
      </c>
    </row>
    <row r="6" spans="1:22">
      <c r="A6" s="11">
        <v>2</v>
      </c>
      <c r="B6" s="11" t="s">
        <v>21</v>
      </c>
      <c r="C6" s="12" t="s">
        <v>7</v>
      </c>
      <c r="D6" s="12">
        <v>1</v>
      </c>
      <c r="E6" s="26">
        <v>43634</v>
      </c>
      <c r="F6" s="12"/>
      <c r="G6" s="12"/>
      <c r="H6" s="12">
        <f t="shared" ref="H6:H69" si="0">IF(F6="done",1,0)</f>
        <v>0</v>
      </c>
      <c r="I6" s="12">
        <f t="shared" ref="I6:I69" si="1">IF(G6="done",1,0)</f>
        <v>0</v>
      </c>
      <c r="J6" s="12">
        <f t="shared" ref="J6:J69" si="2">IF(H6+I6=2,1,0)</f>
        <v>0</v>
      </c>
      <c r="K6" s="12"/>
      <c r="L6" s="12"/>
      <c r="M6" s="12"/>
      <c r="N6" s="11" t="s">
        <v>19</v>
      </c>
      <c r="O6" s="11" t="s">
        <v>19</v>
      </c>
      <c r="P6" s="11">
        <f t="shared" ref="P6:Q71" si="3">IF(N6="done",1,0)</f>
        <v>1</v>
      </c>
      <c r="Q6" s="11">
        <f t="shared" si="3"/>
        <v>1</v>
      </c>
      <c r="R6" s="11">
        <f t="shared" ref="R6:R71" si="4">IF(P6+Q6=2,1,0)</f>
        <v>1</v>
      </c>
      <c r="S6" s="11">
        <v>1</v>
      </c>
      <c r="T6" s="11" t="s">
        <v>20</v>
      </c>
      <c r="U6" s="22">
        <v>43625</v>
      </c>
    </row>
    <row r="7" spans="1:22">
      <c r="A7" s="11">
        <v>3</v>
      </c>
      <c r="B7" s="11" t="s">
        <v>22</v>
      </c>
      <c r="C7" s="12" t="s">
        <v>7</v>
      </c>
      <c r="D7" s="12">
        <v>1</v>
      </c>
      <c r="E7" s="26">
        <v>43634</v>
      </c>
      <c r="F7" s="12"/>
      <c r="G7" s="12"/>
      <c r="H7" s="12">
        <f t="shared" si="0"/>
        <v>0</v>
      </c>
      <c r="I7" s="12">
        <f t="shared" si="1"/>
        <v>0</v>
      </c>
      <c r="J7" s="12">
        <f t="shared" si="2"/>
        <v>0</v>
      </c>
      <c r="K7" s="12"/>
      <c r="L7" s="12"/>
      <c r="M7" s="12"/>
      <c r="N7" s="11" t="s">
        <v>19</v>
      </c>
      <c r="O7" s="11" t="s">
        <v>19</v>
      </c>
      <c r="P7" s="11">
        <f t="shared" si="3"/>
        <v>1</v>
      </c>
      <c r="Q7" s="11">
        <f t="shared" si="3"/>
        <v>1</v>
      </c>
      <c r="R7" s="11">
        <f t="shared" si="4"/>
        <v>1</v>
      </c>
      <c r="S7" s="11">
        <v>1</v>
      </c>
      <c r="T7" s="11" t="s">
        <v>20</v>
      </c>
      <c r="U7" s="22">
        <v>43625</v>
      </c>
      <c r="V7" s="13"/>
    </row>
    <row r="8" spans="1:22">
      <c r="A8" s="14">
        <v>4</v>
      </c>
      <c r="B8" s="9" t="s">
        <v>23</v>
      </c>
      <c r="C8" s="9"/>
      <c r="D8" s="9"/>
      <c r="E8" s="9"/>
      <c r="F8" s="9"/>
      <c r="G8" s="9"/>
      <c r="H8" s="9">
        <f t="shared" si="0"/>
        <v>0</v>
      </c>
      <c r="I8" s="9">
        <f t="shared" si="1"/>
        <v>0</v>
      </c>
      <c r="J8" s="9">
        <f t="shared" si="2"/>
        <v>0</v>
      </c>
      <c r="K8" s="9"/>
      <c r="L8" s="9"/>
      <c r="M8" s="9"/>
      <c r="N8" s="9"/>
      <c r="O8" s="14"/>
      <c r="P8" s="14"/>
      <c r="Q8" s="14"/>
      <c r="R8" s="14"/>
      <c r="S8" s="14"/>
      <c r="T8" s="14"/>
      <c r="U8" s="14"/>
    </row>
    <row r="9" spans="1:22">
      <c r="A9" s="11">
        <v>5</v>
      </c>
      <c r="B9" s="11" t="s">
        <v>24</v>
      </c>
      <c r="C9" s="12" t="s">
        <v>7</v>
      </c>
      <c r="D9" s="12">
        <v>1</v>
      </c>
      <c r="E9" s="26">
        <v>43634</v>
      </c>
      <c r="F9" s="12"/>
      <c r="G9" s="12"/>
      <c r="H9" s="12">
        <f t="shared" si="0"/>
        <v>0</v>
      </c>
      <c r="I9" s="12">
        <f t="shared" si="1"/>
        <v>0</v>
      </c>
      <c r="J9" s="12">
        <f t="shared" si="2"/>
        <v>0</v>
      </c>
      <c r="K9" s="12"/>
      <c r="L9" s="12"/>
      <c r="M9" s="12"/>
      <c r="N9" s="11" t="s">
        <v>19</v>
      </c>
      <c r="O9" s="11" t="s">
        <v>19</v>
      </c>
      <c r="P9" s="11">
        <f t="shared" si="3"/>
        <v>1</v>
      </c>
      <c r="Q9" s="11">
        <f t="shared" si="3"/>
        <v>1</v>
      </c>
      <c r="R9" s="11">
        <f t="shared" si="4"/>
        <v>1</v>
      </c>
      <c r="S9" s="11">
        <v>1</v>
      </c>
      <c r="T9" s="11" t="s">
        <v>20</v>
      </c>
      <c r="U9" s="22">
        <v>43625</v>
      </c>
    </row>
    <row r="10" spans="1:22">
      <c r="A10">
        <v>6</v>
      </c>
      <c r="B10" t="s">
        <v>25</v>
      </c>
      <c r="C10" s="1" t="s">
        <v>7</v>
      </c>
      <c r="D10" s="1"/>
      <c r="E10" s="1"/>
      <c r="F10" s="1"/>
      <c r="G10" s="1"/>
      <c r="H10" s="1">
        <f t="shared" si="0"/>
        <v>0</v>
      </c>
      <c r="I10" s="1">
        <f t="shared" si="1"/>
        <v>0</v>
      </c>
      <c r="J10" s="1">
        <f t="shared" si="2"/>
        <v>0</v>
      </c>
      <c r="K10" s="1"/>
      <c r="L10" s="1"/>
      <c r="M10" s="1"/>
      <c r="O10" t="s">
        <v>26</v>
      </c>
      <c r="P10">
        <f t="shared" si="3"/>
        <v>0</v>
      </c>
      <c r="Q10">
        <f t="shared" si="3"/>
        <v>0</v>
      </c>
      <c r="R10">
        <f t="shared" si="4"/>
        <v>0</v>
      </c>
    </row>
    <row r="11" spans="1:22">
      <c r="A11">
        <v>7</v>
      </c>
      <c r="B11" t="s">
        <v>27</v>
      </c>
      <c r="C11" s="1" t="s">
        <v>7</v>
      </c>
      <c r="D11" s="1"/>
      <c r="E11" s="1"/>
      <c r="F11" s="1"/>
      <c r="G11" s="1"/>
      <c r="H11" s="1">
        <f t="shared" si="0"/>
        <v>0</v>
      </c>
      <c r="I11" s="1">
        <f t="shared" si="1"/>
        <v>0</v>
      </c>
      <c r="J11" s="1">
        <f t="shared" si="2"/>
        <v>0</v>
      </c>
      <c r="K11" s="1"/>
      <c r="L11" s="1"/>
      <c r="M11" s="1"/>
      <c r="O11" t="s">
        <v>26</v>
      </c>
      <c r="P11">
        <f t="shared" si="3"/>
        <v>0</v>
      </c>
      <c r="Q11">
        <f t="shared" si="3"/>
        <v>0</v>
      </c>
      <c r="R11">
        <f t="shared" si="4"/>
        <v>0</v>
      </c>
    </row>
    <row r="12" spans="1:22">
      <c r="A12">
        <v>8</v>
      </c>
      <c r="B12" t="s">
        <v>28</v>
      </c>
      <c r="C12" s="1" t="s">
        <v>7</v>
      </c>
      <c r="D12" s="1"/>
      <c r="E12" s="1"/>
      <c r="F12" s="1"/>
      <c r="G12" s="1"/>
      <c r="H12" s="1">
        <f t="shared" si="0"/>
        <v>0</v>
      </c>
      <c r="I12" s="1">
        <f t="shared" si="1"/>
        <v>0</v>
      </c>
      <c r="J12" s="1">
        <f t="shared" si="2"/>
        <v>0</v>
      </c>
      <c r="K12" s="1"/>
      <c r="L12" s="1"/>
      <c r="M12" s="1"/>
      <c r="O12" t="s">
        <v>26</v>
      </c>
      <c r="P12">
        <f t="shared" si="3"/>
        <v>0</v>
      </c>
      <c r="Q12">
        <f t="shared" si="3"/>
        <v>0</v>
      </c>
      <c r="R12">
        <f t="shared" si="4"/>
        <v>0</v>
      </c>
    </row>
    <row r="13" spans="1:22">
      <c r="A13">
        <v>9</v>
      </c>
      <c r="B13" t="s">
        <v>29</v>
      </c>
      <c r="C13" s="1" t="s">
        <v>7</v>
      </c>
      <c r="D13" s="1"/>
      <c r="E13" s="1"/>
      <c r="F13" s="1"/>
      <c r="G13" s="1"/>
      <c r="H13" s="1">
        <f t="shared" si="0"/>
        <v>0</v>
      </c>
      <c r="I13" s="1">
        <f t="shared" si="1"/>
        <v>0</v>
      </c>
      <c r="J13" s="1">
        <f t="shared" si="2"/>
        <v>0</v>
      </c>
      <c r="K13" s="1"/>
      <c r="L13" s="1"/>
      <c r="M13" s="1"/>
      <c r="O13" t="s">
        <v>26</v>
      </c>
      <c r="P13">
        <f t="shared" si="3"/>
        <v>0</v>
      </c>
      <c r="Q13">
        <f t="shared" si="3"/>
        <v>0</v>
      </c>
      <c r="R13">
        <f t="shared" si="4"/>
        <v>0</v>
      </c>
    </row>
    <row r="14" spans="1:22">
      <c r="A14">
        <v>10</v>
      </c>
      <c r="B14" t="s">
        <v>30</v>
      </c>
      <c r="C14" s="1" t="s">
        <v>7</v>
      </c>
      <c r="D14" s="1"/>
      <c r="E14" s="1"/>
      <c r="F14" s="1"/>
      <c r="G14" s="1"/>
      <c r="H14" s="1">
        <f t="shared" si="0"/>
        <v>0</v>
      </c>
      <c r="I14" s="1">
        <f t="shared" si="1"/>
        <v>0</v>
      </c>
      <c r="J14" s="1">
        <f t="shared" si="2"/>
        <v>0</v>
      </c>
      <c r="K14" s="1"/>
      <c r="L14" s="1"/>
      <c r="M14" s="1"/>
      <c r="O14" t="s">
        <v>26</v>
      </c>
      <c r="P14">
        <f t="shared" si="3"/>
        <v>0</v>
      </c>
      <c r="Q14">
        <f t="shared" si="3"/>
        <v>0</v>
      </c>
      <c r="R14">
        <f t="shared" si="4"/>
        <v>0</v>
      </c>
    </row>
    <row r="15" spans="1:22">
      <c r="A15">
        <v>11</v>
      </c>
      <c r="B15" t="s">
        <v>31</v>
      </c>
      <c r="C15" s="1" t="s">
        <v>7</v>
      </c>
      <c r="D15" s="1"/>
      <c r="E15" s="1"/>
      <c r="F15" s="1"/>
      <c r="G15" s="1"/>
      <c r="H15" s="1">
        <f t="shared" si="0"/>
        <v>0</v>
      </c>
      <c r="I15" s="1">
        <f t="shared" si="1"/>
        <v>0</v>
      </c>
      <c r="J15" s="1">
        <f t="shared" si="2"/>
        <v>0</v>
      </c>
      <c r="K15" s="1"/>
      <c r="L15" s="1"/>
      <c r="M15" s="1"/>
      <c r="O15" t="s">
        <v>26</v>
      </c>
      <c r="P15">
        <f t="shared" si="3"/>
        <v>0</v>
      </c>
      <c r="Q15">
        <f t="shared" si="3"/>
        <v>0</v>
      </c>
      <c r="R15">
        <f t="shared" si="4"/>
        <v>0</v>
      </c>
    </row>
    <row r="16" spans="1:22">
      <c r="A16">
        <v>12</v>
      </c>
      <c r="B16" t="s">
        <v>32</v>
      </c>
      <c r="C16" s="1" t="s">
        <v>7</v>
      </c>
      <c r="D16" s="1"/>
      <c r="E16" s="1"/>
      <c r="F16" s="1"/>
      <c r="G16" s="1"/>
      <c r="H16" s="1">
        <f t="shared" si="0"/>
        <v>0</v>
      </c>
      <c r="I16" s="1">
        <f t="shared" si="1"/>
        <v>0</v>
      </c>
      <c r="J16" s="1">
        <f t="shared" si="2"/>
        <v>0</v>
      </c>
      <c r="K16" s="1"/>
      <c r="L16" s="1"/>
      <c r="M16" s="1"/>
      <c r="O16" t="s">
        <v>26</v>
      </c>
      <c r="P16">
        <f t="shared" si="3"/>
        <v>0</v>
      </c>
      <c r="Q16">
        <f t="shared" si="3"/>
        <v>0</v>
      </c>
      <c r="R16">
        <f t="shared" si="4"/>
        <v>0</v>
      </c>
    </row>
    <row r="17" spans="1:22">
      <c r="A17">
        <v>13</v>
      </c>
      <c r="B17" t="s">
        <v>33</v>
      </c>
      <c r="C17" s="1" t="s">
        <v>7</v>
      </c>
      <c r="D17" s="1"/>
      <c r="E17" s="1"/>
      <c r="F17" s="1"/>
      <c r="G17" s="1"/>
      <c r="H17" s="1">
        <f t="shared" si="0"/>
        <v>0</v>
      </c>
      <c r="I17" s="1">
        <f t="shared" si="1"/>
        <v>0</v>
      </c>
      <c r="J17" s="1">
        <f t="shared" si="2"/>
        <v>0</v>
      </c>
      <c r="K17" s="1"/>
      <c r="L17" s="1"/>
      <c r="M17" s="1"/>
      <c r="O17" t="s">
        <v>26</v>
      </c>
      <c r="P17">
        <f t="shared" si="3"/>
        <v>0</v>
      </c>
      <c r="Q17">
        <f t="shared" si="3"/>
        <v>0</v>
      </c>
      <c r="R17">
        <f t="shared" si="4"/>
        <v>0</v>
      </c>
    </row>
    <row r="18" spans="1:22">
      <c r="A18">
        <v>14</v>
      </c>
      <c r="B18" t="s">
        <v>34</v>
      </c>
      <c r="C18" s="1" t="s">
        <v>7</v>
      </c>
      <c r="D18" s="1"/>
      <c r="E18" s="1"/>
      <c r="F18" s="1"/>
      <c r="G18" s="1"/>
      <c r="H18" s="1">
        <f t="shared" si="0"/>
        <v>0</v>
      </c>
      <c r="I18" s="1">
        <f t="shared" si="1"/>
        <v>0</v>
      </c>
      <c r="J18" s="1">
        <f t="shared" si="2"/>
        <v>0</v>
      </c>
      <c r="K18" s="1"/>
      <c r="L18" s="1"/>
      <c r="M18" s="1"/>
      <c r="O18" t="s">
        <v>26</v>
      </c>
      <c r="P18">
        <f t="shared" si="3"/>
        <v>0</v>
      </c>
      <c r="Q18">
        <f t="shared" si="3"/>
        <v>0</v>
      </c>
      <c r="R18">
        <f t="shared" si="4"/>
        <v>0</v>
      </c>
    </row>
    <row r="19" spans="1:22">
      <c r="A19">
        <v>15</v>
      </c>
      <c r="B19" t="s">
        <v>35</v>
      </c>
      <c r="C19" s="1" t="s">
        <v>7</v>
      </c>
      <c r="D19" s="1"/>
      <c r="E19" s="1"/>
      <c r="F19" s="1"/>
      <c r="G19" s="1"/>
      <c r="H19" s="1">
        <f t="shared" si="0"/>
        <v>0</v>
      </c>
      <c r="I19" s="1">
        <f t="shared" si="1"/>
        <v>0</v>
      </c>
      <c r="J19" s="1">
        <f t="shared" si="2"/>
        <v>0</v>
      </c>
      <c r="K19" s="1"/>
      <c r="L19" s="1"/>
      <c r="M19" s="1"/>
      <c r="O19" t="s">
        <v>26</v>
      </c>
      <c r="P19">
        <f t="shared" si="3"/>
        <v>0</v>
      </c>
      <c r="Q19">
        <f t="shared" si="3"/>
        <v>0</v>
      </c>
      <c r="R19">
        <f t="shared" si="4"/>
        <v>0</v>
      </c>
    </row>
    <row r="20" spans="1:22">
      <c r="A20">
        <v>16</v>
      </c>
      <c r="B20" t="s">
        <v>36</v>
      </c>
      <c r="C20" s="1" t="s">
        <v>7</v>
      </c>
      <c r="D20" s="1"/>
      <c r="E20" s="1"/>
      <c r="F20" s="1"/>
      <c r="G20" s="1"/>
      <c r="H20" s="1">
        <f t="shared" si="0"/>
        <v>0</v>
      </c>
      <c r="I20" s="1">
        <f t="shared" si="1"/>
        <v>0</v>
      </c>
      <c r="J20" s="1">
        <f t="shared" si="2"/>
        <v>0</v>
      </c>
      <c r="K20" s="1"/>
      <c r="L20" s="1"/>
      <c r="M20" s="1"/>
      <c r="O20" t="s">
        <v>26</v>
      </c>
      <c r="P20">
        <f t="shared" si="3"/>
        <v>0</v>
      </c>
      <c r="Q20">
        <f t="shared" si="3"/>
        <v>0</v>
      </c>
      <c r="R20">
        <f t="shared" si="4"/>
        <v>0</v>
      </c>
    </row>
    <row r="21" spans="1:22">
      <c r="A21" s="11">
        <v>17</v>
      </c>
      <c r="B21" s="11" t="s">
        <v>37</v>
      </c>
      <c r="C21" s="12" t="s">
        <v>7</v>
      </c>
      <c r="D21" s="12" t="s">
        <v>38</v>
      </c>
      <c r="E21" s="12"/>
      <c r="F21" s="12"/>
      <c r="G21" s="12"/>
      <c r="H21" s="12">
        <f t="shared" si="0"/>
        <v>0</v>
      </c>
      <c r="I21" s="12">
        <f t="shared" si="1"/>
        <v>0</v>
      </c>
      <c r="J21" s="12">
        <f t="shared" si="2"/>
        <v>0</v>
      </c>
      <c r="K21" s="12"/>
      <c r="L21" s="12"/>
      <c r="M21" s="12"/>
      <c r="N21" s="11" t="s">
        <v>19</v>
      </c>
      <c r="O21" s="11" t="s">
        <v>19</v>
      </c>
      <c r="P21" s="11">
        <f t="shared" si="3"/>
        <v>1</v>
      </c>
      <c r="Q21" s="11">
        <f t="shared" si="3"/>
        <v>1</v>
      </c>
      <c r="R21" s="11">
        <f t="shared" si="4"/>
        <v>1</v>
      </c>
      <c r="S21" s="11">
        <v>1</v>
      </c>
      <c r="T21" s="11" t="s">
        <v>20</v>
      </c>
      <c r="U21" s="22">
        <v>43626</v>
      </c>
    </row>
    <row r="22" spans="1:22">
      <c r="A22" s="11">
        <v>18</v>
      </c>
      <c r="B22" s="11" t="s">
        <v>39</v>
      </c>
      <c r="C22" s="12" t="s">
        <v>7</v>
      </c>
      <c r="D22" s="12" t="s">
        <v>38</v>
      </c>
      <c r="E22" s="12"/>
      <c r="F22" s="12"/>
      <c r="G22" s="12"/>
      <c r="H22" s="12">
        <f t="shared" si="0"/>
        <v>0</v>
      </c>
      <c r="I22" s="12">
        <f t="shared" si="1"/>
        <v>0</v>
      </c>
      <c r="J22" s="12">
        <f t="shared" si="2"/>
        <v>0</v>
      </c>
      <c r="K22" s="12"/>
      <c r="L22" s="12"/>
      <c r="M22" s="12"/>
      <c r="N22" s="11" t="s">
        <v>19</v>
      </c>
      <c r="O22" s="11" t="s">
        <v>19</v>
      </c>
      <c r="P22" s="11">
        <f t="shared" si="3"/>
        <v>1</v>
      </c>
      <c r="Q22" s="11">
        <f t="shared" si="3"/>
        <v>1</v>
      </c>
      <c r="R22" s="11">
        <f t="shared" si="4"/>
        <v>1</v>
      </c>
      <c r="S22" s="11">
        <v>1</v>
      </c>
      <c r="T22" s="11" t="s">
        <v>20</v>
      </c>
      <c r="U22" s="22">
        <v>43626</v>
      </c>
    </row>
    <row r="23" spans="1:22">
      <c r="A23" s="11">
        <v>19</v>
      </c>
      <c r="B23" s="11" t="s">
        <v>40</v>
      </c>
      <c r="C23" s="12" t="s">
        <v>7</v>
      </c>
      <c r="D23" s="12" t="s">
        <v>38</v>
      </c>
      <c r="E23" s="12"/>
      <c r="F23" s="12"/>
      <c r="G23" s="12"/>
      <c r="H23" s="12">
        <f t="shared" si="0"/>
        <v>0</v>
      </c>
      <c r="I23" s="12">
        <f t="shared" si="1"/>
        <v>0</v>
      </c>
      <c r="J23" s="12">
        <f t="shared" si="2"/>
        <v>0</v>
      </c>
      <c r="K23" s="12"/>
      <c r="L23" s="12"/>
      <c r="M23" s="12"/>
      <c r="N23" s="11" t="s">
        <v>19</v>
      </c>
      <c r="O23" s="11" t="s">
        <v>19</v>
      </c>
      <c r="P23" s="11">
        <f t="shared" si="3"/>
        <v>1</v>
      </c>
      <c r="Q23" s="11">
        <f t="shared" si="3"/>
        <v>1</v>
      </c>
      <c r="R23" s="11">
        <f t="shared" si="4"/>
        <v>1</v>
      </c>
      <c r="S23" s="11">
        <v>1</v>
      </c>
      <c r="T23" s="11" t="s">
        <v>20</v>
      </c>
      <c r="U23" s="22">
        <v>43626</v>
      </c>
    </row>
    <row r="24" spans="1:22">
      <c r="A24" s="11">
        <v>20</v>
      </c>
      <c r="B24" s="11" t="s">
        <v>41</v>
      </c>
      <c r="C24" s="12" t="s">
        <v>7</v>
      </c>
      <c r="D24" s="12" t="s">
        <v>38</v>
      </c>
      <c r="E24" s="12"/>
      <c r="F24" s="12"/>
      <c r="G24" s="12"/>
      <c r="H24" s="12">
        <f t="shared" si="0"/>
        <v>0</v>
      </c>
      <c r="I24" s="12">
        <f t="shared" si="1"/>
        <v>0</v>
      </c>
      <c r="J24" s="12">
        <f t="shared" si="2"/>
        <v>0</v>
      </c>
      <c r="K24" s="12"/>
      <c r="L24" s="12"/>
      <c r="M24" s="12"/>
      <c r="N24" s="11" t="s">
        <v>19</v>
      </c>
      <c r="O24" s="11" t="s">
        <v>19</v>
      </c>
      <c r="P24" s="11">
        <f t="shared" si="3"/>
        <v>1</v>
      </c>
      <c r="Q24" s="11">
        <f t="shared" si="3"/>
        <v>1</v>
      </c>
      <c r="R24" s="11">
        <f t="shared" si="4"/>
        <v>1</v>
      </c>
      <c r="S24" s="11">
        <v>1</v>
      </c>
      <c r="T24" s="11" t="s">
        <v>20</v>
      </c>
      <c r="U24" s="22">
        <v>43626</v>
      </c>
    </row>
    <row r="25" spans="1:22">
      <c r="A25" s="24">
        <v>21</v>
      </c>
      <c r="B25" s="24" t="s">
        <v>42</v>
      </c>
      <c r="C25" s="24" t="s">
        <v>7</v>
      </c>
      <c r="D25" s="24" t="s">
        <v>43</v>
      </c>
      <c r="E25" s="24"/>
      <c r="F25" s="24"/>
      <c r="G25" s="24" t="s">
        <v>19</v>
      </c>
      <c r="H25" s="24">
        <f t="shared" si="0"/>
        <v>0</v>
      </c>
      <c r="I25" s="24">
        <f t="shared" si="1"/>
        <v>1</v>
      </c>
      <c r="J25" s="24">
        <f t="shared" si="2"/>
        <v>0</v>
      </c>
      <c r="K25" s="24">
        <v>0</v>
      </c>
      <c r="L25" s="25">
        <v>43634</v>
      </c>
      <c r="M25" s="11"/>
      <c r="N25" s="11" t="s">
        <v>19</v>
      </c>
      <c r="O25" s="11" t="s">
        <v>19</v>
      </c>
      <c r="P25" s="11">
        <f t="shared" si="3"/>
        <v>1</v>
      </c>
      <c r="Q25" s="11">
        <f t="shared" si="3"/>
        <v>1</v>
      </c>
      <c r="R25" s="11">
        <f t="shared" si="4"/>
        <v>1</v>
      </c>
      <c r="S25" s="11">
        <v>1</v>
      </c>
      <c r="T25" s="11" t="s">
        <v>20</v>
      </c>
      <c r="U25" s="22">
        <v>43626</v>
      </c>
      <c r="V25" t="s">
        <v>44</v>
      </c>
    </row>
    <row r="26" spans="1:22">
      <c r="A26" s="11">
        <v>22</v>
      </c>
      <c r="B26" s="11" t="s">
        <v>45</v>
      </c>
      <c r="C26" s="11" t="s">
        <v>7</v>
      </c>
      <c r="D26" s="11" t="s">
        <v>46</v>
      </c>
      <c r="E26" s="11"/>
      <c r="F26" s="11"/>
      <c r="G26" s="11" t="s">
        <v>19</v>
      </c>
      <c r="H26" s="11">
        <f t="shared" si="0"/>
        <v>0</v>
      </c>
      <c r="I26" s="11">
        <f t="shared" si="1"/>
        <v>1</v>
      </c>
      <c r="J26" s="11">
        <f t="shared" si="2"/>
        <v>0</v>
      </c>
      <c r="K26" s="11">
        <v>1</v>
      </c>
      <c r="L26" s="22">
        <v>43634</v>
      </c>
      <c r="M26" s="11"/>
      <c r="N26" s="11" t="s">
        <v>19</v>
      </c>
      <c r="O26" s="11" t="s">
        <v>19</v>
      </c>
      <c r="P26" s="11">
        <f t="shared" si="3"/>
        <v>1</v>
      </c>
      <c r="Q26" s="11">
        <f t="shared" si="3"/>
        <v>1</v>
      </c>
      <c r="R26" s="11">
        <f t="shared" si="4"/>
        <v>1</v>
      </c>
      <c r="S26" s="11">
        <v>1</v>
      </c>
      <c r="T26" s="11" t="s">
        <v>20</v>
      </c>
      <c r="U26" s="22">
        <v>43627</v>
      </c>
    </row>
    <row r="27" spans="1:22">
      <c r="A27" s="11">
        <v>23</v>
      </c>
      <c r="B27" s="11" t="s">
        <v>47</v>
      </c>
      <c r="C27" s="12" t="s">
        <v>7</v>
      </c>
      <c r="D27" s="12">
        <v>1</v>
      </c>
      <c r="E27" s="26">
        <v>43634</v>
      </c>
      <c r="F27" s="12"/>
      <c r="G27" s="11" t="s">
        <v>19</v>
      </c>
      <c r="H27" s="12">
        <f t="shared" si="0"/>
        <v>0</v>
      </c>
      <c r="I27" s="12">
        <f t="shared" si="1"/>
        <v>1</v>
      </c>
      <c r="J27" s="12">
        <f t="shared" si="2"/>
        <v>0</v>
      </c>
      <c r="K27" s="11">
        <v>1</v>
      </c>
      <c r="L27" s="22">
        <v>43634</v>
      </c>
      <c r="M27" s="12"/>
      <c r="N27" s="11" t="s">
        <v>19</v>
      </c>
      <c r="O27" s="11" t="s">
        <v>19</v>
      </c>
      <c r="P27" s="11">
        <f t="shared" si="3"/>
        <v>1</v>
      </c>
      <c r="Q27" s="11">
        <f t="shared" si="3"/>
        <v>1</v>
      </c>
      <c r="R27" s="11">
        <f t="shared" si="4"/>
        <v>1</v>
      </c>
      <c r="S27" s="11">
        <v>1</v>
      </c>
      <c r="T27" s="11" t="s">
        <v>20</v>
      </c>
      <c r="U27" s="22">
        <v>43626</v>
      </c>
    </row>
    <row r="28" spans="1:22">
      <c r="A28" s="11">
        <v>24</v>
      </c>
      <c r="B28" s="11" t="s">
        <v>48</v>
      </c>
      <c r="C28" s="12" t="s">
        <v>7</v>
      </c>
      <c r="D28" s="12">
        <v>0</v>
      </c>
      <c r="E28" s="12"/>
      <c r="F28" s="12"/>
      <c r="G28" s="11" t="s">
        <v>19</v>
      </c>
      <c r="H28" s="12">
        <f t="shared" si="0"/>
        <v>0</v>
      </c>
      <c r="I28" s="12">
        <f t="shared" si="1"/>
        <v>1</v>
      </c>
      <c r="J28" s="12">
        <f t="shared" si="2"/>
        <v>0</v>
      </c>
      <c r="K28" s="11">
        <v>1</v>
      </c>
      <c r="L28" s="22">
        <v>43634</v>
      </c>
      <c r="M28" s="12"/>
      <c r="N28" s="11" t="s">
        <v>19</v>
      </c>
      <c r="O28" s="11" t="s">
        <v>19</v>
      </c>
      <c r="P28" s="11">
        <f t="shared" si="3"/>
        <v>1</v>
      </c>
      <c r="Q28" s="11">
        <f t="shared" si="3"/>
        <v>1</v>
      </c>
      <c r="R28" s="11">
        <f t="shared" si="4"/>
        <v>1</v>
      </c>
      <c r="S28" s="11">
        <v>1</v>
      </c>
      <c r="T28" s="11" t="s">
        <v>20</v>
      </c>
      <c r="U28" s="22">
        <v>43626</v>
      </c>
    </row>
    <row r="29" spans="1:22">
      <c r="A29" s="11">
        <v>25</v>
      </c>
      <c r="B29" s="11" t="s">
        <v>49</v>
      </c>
      <c r="C29" s="12" t="s">
        <v>7</v>
      </c>
      <c r="D29" s="12">
        <v>1</v>
      </c>
      <c r="E29" s="26">
        <v>43634</v>
      </c>
      <c r="F29" s="12"/>
      <c r="G29" s="11" t="s">
        <v>19</v>
      </c>
      <c r="H29" s="12">
        <f t="shared" si="0"/>
        <v>0</v>
      </c>
      <c r="I29" s="12">
        <f t="shared" si="1"/>
        <v>1</v>
      </c>
      <c r="J29" s="12">
        <f t="shared" si="2"/>
        <v>0</v>
      </c>
      <c r="K29" s="11">
        <v>1</v>
      </c>
      <c r="L29" s="22">
        <v>43634</v>
      </c>
      <c r="M29" s="12"/>
      <c r="N29" s="11" t="s">
        <v>19</v>
      </c>
      <c r="O29" s="11" t="s">
        <v>19</v>
      </c>
      <c r="P29" s="11">
        <f t="shared" si="3"/>
        <v>1</v>
      </c>
      <c r="Q29" s="11">
        <f t="shared" si="3"/>
        <v>1</v>
      </c>
      <c r="R29" s="11">
        <f t="shared" si="4"/>
        <v>1</v>
      </c>
      <c r="S29" s="11">
        <v>1</v>
      </c>
      <c r="T29" s="11" t="s">
        <v>20</v>
      </c>
      <c r="U29" s="22">
        <v>43626</v>
      </c>
    </row>
    <row r="30" spans="1:22">
      <c r="A30" s="11">
        <v>26</v>
      </c>
      <c r="B30" s="11" t="s">
        <v>50</v>
      </c>
      <c r="C30" s="12" t="s">
        <v>7</v>
      </c>
      <c r="D30" s="12">
        <v>1</v>
      </c>
      <c r="E30" s="26">
        <v>43634</v>
      </c>
      <c r="F30" s="12"/>
      <c r="G30" s="11" t="s">
        <v>19</v>
      </c>
      <c r="H30" s="12">
        <f t="shared" si="0"/>
        <v>0</v>
      </c>
      <c r="I30" s="12">
        <f t="shared" si="1"/>
        <v>1</v>
      </c>
      <c r="J30" s="12">
        <f t="shared" si="2"/>
        <v>0</v>
      </c>
      <c r="K30" s="11">
        <v>1</v>
      </c>
      <c r="L30" s="22">
        <v>43634</v>
      </c>
      <c r="M30" s="12"/>
      <c r="N30" s="11" t="s">
        <v>19</v>
      </c>
      <c r="O30" s="11" t="s">
        <v>19</v>
      </c>
      <c r="P30" s="11">
        <f t="shared" si="3"/>
        <v>1</v>
      </c>
      <c r="Q30" s="11">
        <f t="shared" si="3"/>
        <v>1</v>
      </c>
      <c r="R30" s="11">
        <f t="shared" si="4"/>
        <v>1</v>
      </c>
      <c r="S30" s="11">
        <v>1</v>
      </c>
      <c r="T30" s="11" t="s">
        <v>20</v>
      </c>
      <c r="U30" s="22">
        <v>43626</v>
      </c>
    </row>
    <row r="31" spans="1:22">
      <c r="A31" s="11">
        <v>27</v>
      </c>
      <c r="B31" s="11" t="s">
        <v>51</v>
      </c>
      <c r="C31" s="11" t="s">
        <v>7</v>
      </c>
      <c r="D31" s="11">
        <v>1</v>
      </c>
      <c r="E31" s="26">
        <v>43634</v>
      </c>
      <c r="F31" s="11"/>
      <c r="G31" s="11" t="s">
        <v>19</v>
      </c>
      <c r="H31" s="11">
        <f t="shared" si="0"/>
        <v>0</v>
      </c>
      <c r="I31" s="11">
        <f t="shared" si="1"/>
        <v>1</v>
      </c>
      <c r="J31" s="11">
        <f t="shared" si="2"/>
        <v>0</v>
      </c>
      <c r="K31" s="11">
        <v>1</v>
      </c>
      <c r="L31" s="22">
        <v>43634</v>
      </c>
      <c r="M31" s="11"/>
      <c r="N31" s="11" t="s">
        <v>19</v>
      </c>
      <c r="O31" s="11" t="s">
        <v>19</v>
      </c>
      <c r="P31" s="11">
        <f t="shared" si="3"/>
        <v>1</v>
      </c>
      <c r="Q31" s="11">
        <f t="shared" si="3"/>
        <v>1</v>
      </c>
      <c r="R31" s="11">
        <f t="shared" si="4"/>
        <v>1</v>
      </c>
      <c r="S31" s="11">
        <v>1</v>
      </c>
      <c r="T31" s="11" t="s">
        <v>20</v>
      </c>
      <c r="U31" s="22">
        <v>43626</v>
      </c>
    </row>
    <row r="32" spans="1:22">
      <c r="A32" s="11">
        <v>28</v>
      </c>
      <c r="B32" s="11" t="s">
        <v>52</v>
      </c>
      <c r="C32" s="12" t="s">
        <v>7</v>
      </c>
      <c r="D32" s="12">
        <v>0</v>
      </c>
      <c r="E32" s="12"/>
      <c r="F32" s="12"/>
      <c r="G32" s="11" t="s">
        <v>19</v>
      </c>
      <c r="H32" s="12">
        <f t="shared" si="0"/>
        <v>0</v>
      </c>
      <c r="I32" s="12">
        <f t="shared" si="1"/>
        <v>1</v>
      </c>
      <c r="J32" s="12">
        <f t="shared" si="2"/>
        <v>0</v>
      </c>
      <c r="K32" s="11">
        <v>1</v>
      </c>
      <c r="L32" s="22">
        <v>43634</v>
      </c>
      <c r="M32" s="12"/>
      <c r="N32" s="11" t="s">
        <v>19</v>
      </c>
      <c r="O32" s="11" t="s">
        <v>19</v>
      </c>
      <c r="P32" s="11">
        <f t="shared" si="3"/>
        <v>1</v>
      </c>
      <c r="Q32" s="11">
        <f t="shared" si="3"/>
        <v>1</v>
      </c>
      <c r="R32" s="11">
        <f t="shared" si="4"/>
        <v>1</v>
      </c>
      <c r="S32" s="11">
        <v>1</v>
      </c>
      <c r="T32" s="11" t="s">
        <v>20</v>
      </c>
      <c r="U32" s="22">
        <v>43626</v>
      </c>
    </row>
    <row r="33" spans="1:21">
      <c r="A33" s="11">
        <v>29</v>
      </c>
      <c r="B33" s="11" t="s">
        <v>53</v>
      </c>
      <c r="C33" s="11" t="s">
        <v>7</v>
      </c>
      <c r="D33" s="11" t="s">
        <v>46</v>
      </c>
      <c r="E33" s="11"/>
      <c r="F33" s="11"/>
      <c r="G33" s="11" t="s">
        <v>19</v>
      </c>
      <c r="H33" s="11">
        <f t="shared" si="0"/>
        <v>0</v>
      </c>
      <c r="I33" s="11">
        <f t="shared" si="1"/>
        <v>1</v>
      </c>
      <c r="J33" s="11">
        <f t="shared" si="2"/>
        <v>0</v>
      </c>
      <c r="K33" s="11">
        <v>1</v>
      </c>
      <c r="L33" s="22">
        <v>43634</v>
      </c>
      <c r="M33" s="11"/>
      <c r="N33" s="11" t="s">
        <v>19</v>
      </c>
      <c r="O33" s="11" t="s">
        <v>19</v>
      </c>
      <c r="P33" s="11">
        <f t="shared" si="3"/>
        <v>1</v>
      </c>
      <c r="Q33" s="11">
        <f t="shared" si="3"/>
        <v>1</v>
      </c>
      <c r="R33" s="11">
        <f t="shared" si="4"/>
        <v>1</v>
      </c>
      <c r="S33" s="11">
        <v>1</v>
      </c>
      <c r="T33" s="11" t="s">
        <v>20</v>
      </c>
      <c r="U33" s="22">
        <v>43627</v>
      </c>
    </row>
    <row r="34" spans="1:21">
      <c r="A34" s="11">
        <v>30</v>
      </c>
      <c r="B34" s="11" t="s">
        <v>54</v>
      </c>
      <c r="C34" s="11" t="s">
        <v>7</v>
      </c>
      <c r="D34" s="11" t="s">
        <v>55</v>
      </c>
      <c r="E34" s="11"/>
      <c r="F34" s="11"/>
      <c r="G34" s="11" t="s">
        <v>19</v>
      </c>
      <c r="H34" s="11">
        <f t="shared" si="0"/>
        <v>0</v>
      </c>
      <c r="I34" s="11">
        <f t="shared" si="1"/>
        <v>1</v>
      </c>
      <c r="J34" s="11">
        <f t="shared" si="2"/>
        <v>0</v>
      </c>
      <c r="K34" s="11">
        <v>1</v>
      </c>
      <c r="L34" s="22">
        <v>43634</v>
      </c>
      <c r="M34" s="11"/>
      <c r="N34" s="11" t="s">
        <v>19</v>
      </c>
      <c r="O34" s="11" t="s">
        <v>19</v>
      </c>
      <c r="P34" s="11">
        <f t="shared" si="3"/>
        <v>1</v>
      </c>
      <c r="Q34" s="11">
        <f t="shared" si="3"/>
        <v>1</v>
      </c>
      <c r="R34" s="11">
        <f t="shared" si="4"/>
        <v>1</v>
      </c>
      <c r="S34" s="11">
        <v>1</v>
      </c>
      <c r="T34" s="11" t="s">
        <v>20</v>
      </c>
      <c r="U34" s="22">
        <v>43626</v>
      </c>
    </row>
    <row r="35" spans="1:21">
      <c r="A35" s="11">
        <v>31</v>
      </c>
      <c r="B35" s="11" t="s">
        <v>56</v>
      </c>
      <c r="C35" s="12" t="s">
        <v>7</v>
      </c>
      <c r="D35" s="12">
        <v>1</v>
      </c>
      <c r="E35" s="26">
        <v>43634</v>
      </c>
      <c r="F35" s="12"/>
      <c r="G35" s="11" t="s">
        <v>19</v>
      </c>
      <c r="H35" s="12">
        <f t="shared" si="0"/>
        <v>0</v>
      </c>
      <c r="I35" s="12">
        <f t="shared" si="1"/>
        <v>1</v>
      </c>
      <c r="J35" s="12">
        <f t="shared" si="2"/>
        <v>0</v>
      </c>
      <c r="K35" s="11">
        <v>1</v>
      </c>
      <c r="L35" s="22">
        <v>43634</v>
      </c>
      <c r="M35" s="12"/>
      <c r="N35" s="11" t="s">
        <v>19</v>
      </c>
      <c r="O35" s="11" t="s">
        <v>19</v>
      </c>
      <c r="P35" s="11">
        <f t="shared" si="3"/>
        <v>1</v>
      </c>
      <c r="Q35" s="11">
        <f t="shared" si="3"/>
        <v>1</v>
      </c>
      <c r="R35" s="11">
        <f t="shared" si="4"/>
        <v>1</v>
      </c>
      <c r="S35" s="11">
        <v>1</v>
      </c>
      <c r="T35" s="11" t="s">
        <v>20</v>
      </c>
      <c r="U35" s="22">
        <v>43626</v>
      </c>
    </row>
    <row r="36" spans="1:21">
      <c r="A36" s="11">
        <v>32</v>
      </c>
      <c r="B36" s="11" t="s">
        <v>57</v>
      </c>
      <c r="C36" s="12" t="s">
        <v>7</v>
      </c>
      <c r="D36" s="12"/>
      <c r="E36" s="12"/>
      <c r="F36" s="12"/>
      <c r="G36" s="11" t="s">
        <v>19</v>
      </c>
      <c r="H36" s="12">
        <f t="shared" si="0"/>
        <v>0</v>
      </c>
      <c r="I36" s="12">
        <f t="shared" si="1"/>
        <v>1</v>
      </c>
      <c r="J36" s="12">
        <f t="shared" si="2"/>
        <v>0</v>
      </c>
      <c r="K36" s="11">
        <v>1</v>
      </c>
      <c r="L36" s="22">
        <v>43634</v>
      </c>
      <c r="M36" s="12"/>
      <c r="N36" s="11" t="s">
        <v>19</v>
      </c>
      <c r="O36" s="11" t="s">
        <v>19</v>
      </c>
      <c r="P36" s="11">
        <f t="shared" si="3"/>
        <v>1</v>
      </c>
      <c r="Q36" s="11">
        <f t="shared" si="3"/>
        <v>1</v>
      </c>
      <c r="R36" s="11">
        <f t="shared" si="4"/>
        <v>1</v>
      </c>
      <c r="S36" s="11">
        <v>1</v>
      </c>
      <c r="T36" s="11" t="s">
        <v>20</v>
      </c>
      <c r="U36" s="22">
        <v>43626</v>
      </c>
    </row>
    <row r="37" spans="1:21">
      <c r="A37" s="11">
        <v>33</v>
      </c>
      <c r="B37" s="11" t="s">
        <v>58</v>
      </c>
      <c r="C37" s="12" t="s">
        <v>7</v>
      </c>
      <c r="D37" s="12"/>
      <c r="E37" s="12"/>
      <c r="F37" s="12"/>
      <c r="G37" s="11" t="s">
        <v>19</v>
      </c>
      <c r="H37" s="12">
        <f t="shared" si="0"/>
        <v>0</v>
      </c>
      <c r="I37" s="12">
        <f t="shared" si="1"/>
        <v>1</v>
      </c>
      <c r="J37" s="12">
        <f t="shared" si="2"/>
        <v>0</v>
      </c>
      <c r="K37" s="11">
        <v>1</v>
      </c>
      <c r="L37" s="22">
        <v>43634</v>
      </c>
      <c r="M37" s="12"/>
      <c r="N37" s="11" t="s">
        <v>19</v>
      </c>
      <c r="O37" s="11" t="s">
        <v>19</v>
      </c>
      <c r="P37" s="11">
        <f t="shared" si="3"/>
        <v>1</v>
      </c>
      <c r="Q37" s="11">
        <f t="shared" si="3"/>
        <v>1</v>
      </c>
      <c r="R37" s="11">
        <f t="shared" si="4"/>
        <v>1</v>
      </c>
      <c r="S37" s="11">
        <v>1</v>
      </c>
      <c r="T37" s="11" t="s">
        <v>20</v>
      </c>
      <c r="U37" s="22">
        <v>43626</v>
      </c>
    </row>
    <row r="38" spans="1:21">
      <c r="A38" s="11">
        <v>34</v>
      </c>
      <c r="B38" s="11" t="s">
        <v>59</v>
      </c>
      <c r="C38" s="12" t="s">
        <v>7</v>
      </c>
      <c r="D38" s="12"/>
      <c r="E38" s="12"/>
      <c r="F38" s="12"/>
      <c r="G38" s="12"/>
      <c r="H38" s="12">
        <f t="shared" si="0"/>
        <v>0</v>
      </c>
      <c r="I38" s="12">
        <f t="shared" si="1"/>
        <v>0</v>
      </c>
      <c r="J38" s="12">
        <f t="shared" si="2"/>
        <v>0</v>
      </c>
      <c r="K38" s="12"/>
      <c r="L38" s="12"/>
      <c r="M38" s="12"/>
      <c r="N38" s="11" t="s">
        <v>19</v>
      </c>
      <c r="O38" s="11" t="s">
        <v>19</v>
      </c>
      <c r="P38" s="11">
        <f t="shared" si="3"/>
        <v>1</v>
      </c>
      <c r="Q38" s="11">
        <f t="shared" si="3"/>
        <v>1</v>
      </c>
      <c r="R38" s="11">
        <f t="shared" si="4"/>
        <v>1</v>
      </c>
      <c r="S38" s="11">
        <v>1</v>
      </c>
      <c r="T38" s="11" t="s">
        <v>20</v>
      </c>
      <c r="U38" s="22">
        <v>43626</v>
      </c>
    </row>
    <row r="39" spans="1:21" s="10" customFormat="1">
      <c r="A39" s="11">
        <v>35</v>
      </c>
      <c r="B39" s="11" t="s">
        <v>60</v>
      </c>
      <c r="C39" s="12" t="s">
        <v>7</v>
      </c>
      <c r="D39" s="12"/>
      <c r="E39" s="12"/>
      <c r="F39" s="12"/>
      <c r="G39" s="12"/>
      <c r="H39" s="12">
        <f t="shared" si="0"/>
        <v>0</v>
      </c>
      <c r="I39" s="12">
        <f t="shared" si="1"/>
        <v>0</v>
      </c>
      <c r="J39" s="12">
        <f t="shared" si="2"/>
        <v>0</v>
      </c>
      <c r="K39" s="12"/>
      <c r="L39" s="12"/>
      <c r="M39" s="12"/>
      <c r="N39" s="11" t="s">
        <v>19</v>
      </c>
      <c r="O39" s="11" t="s">
        <v>19</v>
      </c>
      <c r="P39" s="11">
        <f t="shared" si="3"/>
        <v>1</v>
      </c>
      <c r="Q39" s="11">
        <v>1</v>
      </c>
      <c r="R39" s="11">
        <v>1</v>
      </c>
      <c r="S39" s="11">
        <v>1</v>
      </c>
      <c r="T39" s="11" t="s">
        <v>20</v>
      </c>
      <c r="U39" s="22">
        <v>43626</v>
      </c>
    </row>
    <row r="40" spans="1:21" s="10" customFormat="1">
      <c r="A40" s="11">
        <v>36</v>
      </c>
      <c r="B40" s="11" t="s">
        <v>61</v>
      </c>
      <c r="C40" s="12" t="s">
        <v>7</v>
      </c>
      <c r="D40" s="12"/>
      <c r="E40" s="12"/>
      <c r="F40" s="12"/>
      <c r="G40" s="12"/>
      <c r="H40" s="12">
        <f t="shared" si="0"/>
        <v>0</v>
      </c>
      <c r="I40" s="12">
        <f t="shared" si="1"/>
        <v>0</v>
      </c>
      <c r="J40" s="12">
        <f t="shared" si="2"/>
        <v>0</v>
      </c>
      <c r="K40" s="12"/>
      <c r="L40" s="12"/>
      <c r="M40" s="12"/>
      <c r="N40" s="11" t="s">
        <v>19</v>
      </c>
      <c r="O40" s="11" t="s">
        <v>19</v>
      </c>
      <c r="P40" s="11">
        <f t="shared" si="3"/>
        <v>1</v>
      </c>
      <c r="Q40" s="11">
        <v>1</v>
      </c>
      <c r="R40" s="11">
        <v>1</v>
      </c>
      <c r="S40" s="11">
        <v>1</v>
      </c>
      <c r="T40" s="11" t="s">
        <v>20</v>
      </c>
      <c r="U40" s="22">
        <v>43626</v>
      </c>
    </row>
    <row r="41" spans="1:21">
      <c r="A41" s="11">
        <v>37</v>
      </c>
      <c r="B41" s="11" t="s">
        <v>62</v>
      </c>
      <c r="C41" s="12" t="s">
        <v>7</v>
      </c>
      <c r="D41" s="12"/>
      <c r="E41" s="12"/>
      <c r="F41" s="12"/>
      <c r="G41" s="12"/>
      <c r="H41" s="12">
        <f t="shared" si="0"/>
        <v>0</v>
      </c>
      <c r="I41" s="12">
        <f t="shared" si="1"/>
        <v>0</v>
      </c>
      <c r="J41" s="12">
        <f t="shared" si="2"/>
        <v>0</v>
      </c>
      <c r="K41" s="12"/>
      <c r="L41" s="12"/>
      <c r="M41" s="12"/>
      <c r="N41" s="11" t="s">
        <v>19</v>
      </c>
      <c r="O41" s="11" t="s">
        <v>19</v>
      </c>
      <c r="P41" s="11">
        <f t="shared" si="3"/>
        <v>1</v>
      </c>
      <c r="Q41" s="11">
        <f t="shared" si="3"/>
        <v>1</v>
      </c>
      <c r="R41" s="11">
        <f t="shared" si="4"/>
        <v>1</v>
      </c>
      <c r="S41" s="11">
        <v>1</v>
      </c>
      <c r="T41" s="11" t="s">
        <v>20</v>
      </c>
      <c r="U41" s="22">
        <v>43626</v>
      </c>
    </row>
    <row r="42" spans="1:21">
      <c r="A42" s="11">
        <v>38</v>
      </c>
      <c r="B42" s="11" t="s">
        <v>63</v>
      </c>
      <c r="C42" s="12" t="s">
        <v>7</v>
      </c>
      <c r="D42" s="12"/>
      <c r="E42" s="12"/>
      <c r="F42" s="12"/>
      <c r="G42" s="12"/>
      <c r="H42" s="12">
        <f t="shared" si="0"/>
        <v>0</v>
      </c>
      <c r="I42" s="12">
        <f t="shared" si="1"/>
        <v>0</v>
      </c>
      <c r="J42" s="12">
        <f t="shared" si="2"/>
        <v>0</v>
      </c>
      <c r="K42" s="12"/>
      <c r="L42" s="12"/>
      <c r="M42" s="12"/>
      <c r="N42" s="11" t="s">
        <v>19</v>
      </c>
      <c r="O42" s="11" t="s">
        <v>19</v>
      </c>
      <c r="P42" s="11">
        <f t="shared" si="3"/>
        <v>1</v>
      </c>
      <c r="Q42" s="11">
        <f t="shared" si="3"/>
        <v>1</v>
      </c>
      <c r="R42" s="11">
        <f t="shared" si="4"/>
        <v>1</v>
      </c>
      <c r="S42" s="11">
        <v>1</v>
      </c>
      <c r="T42" s="11" t="s">
        <v>20</v>
      </c>
      <c r="U42" s="22">
        <v>43626</v>
      </c>
    </row>
    <row r="43" spans="1:21">
      <c r="A43" s="11">
        <v>39</v>
      </c>
      <c r="B43" s="11" t="s">
        <v>64</v>
      </c>
      <c r="C43" s="12" t="s">
        <v>7</v>
      </c>
      <c r="D43" s="12"/>
      <c r="E43" s="12"/>
      <c r="F43" s="12"/>
      <c r="G43" s="12"/>
      <c r="H43" s="12">
        <f t="shared" si="0"/>
        <v>0</v>
      </c>
      <c r="I43" s="12">
        <f t="shared" si="1"/>
        <v>0</v>
      </c>
      <c r="J43" s="12">
        <f t="shared" si="2"/>
        <v>0</v>
      </c>
      <c r="K43" s="12"/>
      <c r="L43" s="12"/>
      <c r="M43" s="12"/>
      <c r="N43" s="11" t="s">
        <v>19</v>
      </c>
      <c r="O43" s="11" t="s">
        <v>19</v>
      </c>
      <c r="P43" s="11">
        <f t="shared" si="3"/>
        <v>1</v>
      </c>
      <c r="Q43" s="11">
        <f t="shared" si="3"/>
        <v>1</v>
      </c>
      <c r="R43" s="11">
        <f t="shared" si="4"/>
        <v>1</v>
      </c>
      <c r="S43" s="11">
        <v>1</v>
      </c>
      <c r="T43" s="11" t="s">
        <v>20</v>
      </c>
      <c r="U43" s="22">
        <v>43626</v>
      </c>
    </row>
    <row r="44" spans="1:21">
      <c r="A44" s="11">
        <v>40</v>
      </c>
      <c r="B44" s="11" t="s">
        <v>65</v>
      </c>
      <c r="C44" s="12" t="s">
        <v>7</v>
      </c>
      <c r="D44" s="12"/>
      <c r="E44" s="12"/>
      <c r="F44" s="12"/>
      <c r="G44" s="12"/>
      <c r="H44" s="12">
        <f t="shared" si="0"/>
        <v>0</v>
      </c>
      <c r="I44" s="12">
        <f t="shared" si="1"/>
        <v>0</v>
      </c>
      <c r="J44" s="12">
        <f t="shared" si="2"/>
        <v>0</v>
      </c>
      <c r="K44" s="12"/>
      <c r="L44" s="12"/>
      <c r="M44" s="12"/>
      <c r="N44" s="11" t="s">
        <v>19</v>
      </c>
      <c r="O44" s="11" t="s">
        <v>19</v>
      </c>
      <c r="P44" s="11">
        <f t="shared" si="3"/>
        <v>1</v>
      </c>
      <c r="Q44" s="11">
        <f t="shared" si="3"/>
        <v>1</v>
      </c>
      <c r="R44" s="11">
        <f t="shared" si="4"/>
        <v>1</v>
      </c>
      <c r="S44" s="11">
        <v>1</v>
      </c>
      <c r="T44" s="11" t="s">
        <v>20</v>
      </c>
      <c r="U44" s="22">
        <v>43626</v>
      </c>
    </row>
    <row r="45" spans="1:21">
      <c r="A45" s="11">
        <v>41</v>
      </c>
      <c r="B45" s="11" t="s">
        <v>66</v>
      </c>
      <c r="C45" s="12" t="s">
        <v>7</v>
      </c>
      <c r="D45" s="12"/>
      <c r="E45" s="12"/>
      <c r="F45" s="12"/>
      <c r="G45" s="12"/>
      <c r="H45" s="12">
        <f t="shared" si="0"/>
        <v>0</v>
      </c>
      <c r="I45" s="12">
        <f t="shared" si="1"/>
        <v>0</v>
      </c>
      <c r="J45" s="12">
        <f t="shared" si="2"/>
        <v>0</v>
      </c>
      <c r="K45" s="12"/>
      <c r="L45" s="12"/>
      <c r="M45" s="12"/>
      <c r="N45" s="11" t="s">
        <v>19</v>
      </c>
      <c r="O45" s="11" t="s">
        <v>19</v>
      </c>
      <c r="P45" s="11">
        <f t="shared" si="3"/>
        <v>1</v>
      </c>
      <c r="Q45" s="11">
        <f t="shared" si="3"/>
        <v>1</v>
      </c>
      <c r="R45" s="11">
        <f t="shared" si="4"/>
        <v>1</v>
      </c>
      <c r="S45" s="11">
        <v>1</v>
      </c>
      <c r="T45" s="11" t="s">
        <v>20</v>
      </c>
      <c r="U45" s="22">
        <v>43626</v>
      </c>
    </row>
    <row r="46" spans="1:21">
      <c r="A46" s="11">
        <v>42</v>
      </c>
      <c r="B46" s="11" t="s">
        <v>67</v>
      </c>
      <c r="C46" s="12" t="s">
        <v>7</v>
      </c>
      <c r="D46" s="12"/>
      <c r="E46" s="12"/>
      <c r="F46" s="12"/>
      <c r="G46" s="12"/>
      <c r="H46" s="12">
        <f t="shared" si="0"/>
        <v>0</v>
      </c>
      <c r="I46" s="12">
        <f t="shared" si="1"/>
        <v>0</v>
      </c>
      <c r="J46" s="12">
        <f t="shared" si="2"/>
        <v>0</v>
      </c>
      <c r="K46" s="12"/>
      <c r="L46" s="12"/>
      <c r="M46" s="12"/>
      <c r="N46" s="11" t="s">
        <v>19</v>
      </c>
      <c r="O46" s="11" t="s">
        <v>19</v>
      </c>
      <c r="P46" s="11">
        <f t="shared" si="3"/>
        <v>1</v>
      </c>
      <c r="Q46" s="11">
        <f t="shared" si="3"/>
        <v>1</v>
      </c>
      <c r="R46" s="11">
        <f t="shared" si="4"/>
        <v>1</v>
      </c>
      <c r="S46" s="11">
        <v>1</v>
      </c>
      <c r="T46" s="11" t="s">
        <v>20</v>
      </c>
      <c r="U46" s="22">
        <v>43626</v>
      </c>
    </row>
    <row r="47" spans="1:21">
      <c r="A47" s="11">
        <v>43</v>
      </c>
      <c r="B47" s="11" t="s">
        <v>68</v>
      </c>
      <c r="C47" s="12" t="s">
        <v>7</v>
      </c>
      <c r="D47" s="12"/>
      <c r="E47" s="12"/>
      <c r="F47" s="12"/>
      <c r="G47" s="12"/>
      <c r="H47" s="12">
        <f t="shared" si="0"/>
        <v>0</v>
      </c>
      <c r="I47" s="12">
        <f t="shared" si="1"/>
        <v>0</v>
      </c>
      <c r="J47" s="12">
        <f t="shared" si="2"/>
        <v>0</v>
      </c>
      <c r="K47" s="12"/>
      <c r="L47" s="12"/>
      <c r="M47" s="12"/>
      <c r="N47" s="11" t="s">
        <v>19</v>
      </c>
      <c r="O47" s="11" t="s">
        <v>19</v>
      </c>
      <c r="P47" s="11">
        <f t="shared" si="3"/>
        <v>1</v>
      </c>
      <c r="Q47" s="11">
        <f t="shared" si="3"/>
        <v>1</v>
      </c>
      <c r="R47" s="11">
        <f t="shared" si="4"/>
        <v>1</v>
      </c>
      <c r="S47" s="11">
        <v>1</v>
      </c>
      <c r="T47" s="11" t="s">
        <v>20</v>
      </c>
      <c r="U47" s="22">
        <v>43626</v>
      </c>
    </row>
    <row r="48" spans="1:21">
      <c r="A48" s="11">
        <v>44</v>
      </c>
      <c r="B48" s="11" t="s">
        <v>69</v>
      </c>
      <c r="C48" s="12" t="s">
        <v>7</v>
      </c>
      <c r="D48" s="12"/>
      <c r="E48" s="12"/>
      <c r="F48" s="12"/>
      <c r="G48" s="12"/>
      <c r="H48" s="12">
        <f t="shared" si="0"/>
        <v>0</v>
      </c>
      <c r="I48" s="12">
        <f t="shared" si="1"/>
        <v>0</v>
      </c>
      <c r="J48" s="12">
        <f t="shared" si="2"/>
        <v>0</v>
      </c>
      <c r="K48" s="12"/>
      <c r="L48" s="12"/>
      <c r="M48" s="12"/>
      <c r="N48" s="11" t="s">
        <v>19</v>
      </c>
      <c r="O48" s="11" t="s">
        <v>19</v>
      </c>
      <c r="P48" s="11">
        <f t="shared" si="3"/>
        <v>1</v>
      </c>
      <c r="Q48" s="11">
        <f t="shared" si="3"/>
        <v>1</v>
      </c>
      <c r="R48" s="11">
        <f t="shared" si="4"/>
        <v>1</v>
      </c>
      <c r="S48" s="11">
        <v>1</v>
      </c>
      <c r="T48" s="11" t="s">
        <v>20</v>
      </c>
      <c r="U48" s="22">
        <v>43626</v>
      </c>
    </row>
    <row r="49" spans="1:21">
      <c r="A49" s="11">
        <v>45</v>
      </c>
      <c r="B49" s="11" t="s">
        <v>70</v>
      </c>
      <c r="C49" s="11" t="s">
        <v>7</v>
      </c>
      <c r="D49" s="11"/>
      <c r="E49" s="11"/>
      <c r="F49" s="11"/>
      <c r="G49" s="11"/>
      <c r="H49" s="11">
        <f t="shared" si="0"/>
        <v>0</v>
      </c>
      <c r="I49" s="11">
        <f t="shared" si="1"/>
        <v>0</v>
      </c>
      <c r="J49" s="11">
        <f t="shared" si="2"/>
        <v>0</v>
      </c>
      <c r="K49" s="11"/>
      <c r="L49" s="11"/>
      <c r="M49" s="11"/>
      <c r="N49" s="11" t="s">
        <v>19</v>
      </c>
      <c r="O49" s="11" t="s">
        <v>19</v>
      </c>
      <c r="P49" s="11">
        <f t="shared" si="3"/>
        <v>1</v>
      </c>
      <c r="Q49" s="11">
        <f t="shared" si="3"/>
        <v>1</v>
      </c>
      <c r="R49" s="11">
        <f t="shared" si="4"/>
        <v>1</v>
      </c>
      <c r="S49" s="11">
        <v>1</v>
      </c>
      <c r="T49" s="11" t="s">
        <v>20</v>
      </c>
      <c r="U49" s="22">
        <v>43626</v>
      </c>
    </row>
    <row r="50" spans="1:21">
      <c r="A50" s="11">
        <v>46</v>
      </c>
      <c r="B50" s="11" t="s">
        <v>71</v>
      </c>
      <c r="C50" s="12" t="s">
        <v>7</v>
      </c>
      <c r="D50" s="12"/>
      <c r="E50" s="12"/>
      <c r="F50" s="12"/>
      <c r="G50" s="12"/>
      <c r="H50" s="12">
        <f t="shared" si="0"/>
        <v>0</v>
      </c>
      <c r="I50" s="12">
        <f t="shared" si="1"/>
        <v>0</v>
      </c>
      <c r="J50" s="12">
        <f t="shared" si="2"/>
        <v>0</v>
      </c>
      <c r="K50" s="12"/>
      <c r="L50" s="12"/>
      <c r="M50" s="12"/>
      <c r="N50" s="11" t="s">
        <v>19</v>
      </c>
      <c r="O50" s="11" t="s">
        <v>19</v>
      </c>
      <c r="P50" s="11">
        <f t="shared" si="3"/>
        <v>1</v>
      </c>
      <c r="Q50" s="11">
        <f t="shared" si="3"/>
        <v>1</v>
      </c>
      <c r="R50" s="11">
        <f t="shared" si="4"/>
        <v>1</v>
      </c>
      <c r="S50" s="11">
        <v>1</v>
      </c>
      <c r="T50" s="11" t="s">
        <v>20</v>
      </c>
      <c r="U50" s="22">
        <v>43627</v>
      </c>
    </row>
    <row r="51" spans="1:21">
      <c r="A51" s="11">
        <v>47</v>
      </c>
      <c r="B51" s="11" t="s">
        <v>72</v>
      </c>
      <c r="C51" s="12" t="s">
        <v>7</v>
      </c>
      <c r="D51" s="12"/>
      <c r="E51" s="12"/>
      <c r="F51" s="12"/>
      <c r="G51" s="12"/>
      <c r="H51" s="12">
        <f t="shared" si="0"/>
        <v>0</v>
      </c>
      <c r="I51" s="12">
        <f t="shared" si="1"/>
        <v>0</v>
      </c>
      <c r="J51" s="12">
        <f t="shared" si="2"/>
        <v>0</v>
      </c>
      <c r="K51" s="12"/>
      <c r="L51" s="12"/>
      <c r="M51" s="12"/>
      <c r="N51" s="11" t="s">
        <v>19</v>
      </c>
      <c r="O51" s="11" t="s">
        <v>19</v>
      </c>
      <c r="P51" s="11">
        <f t="shared" si="3"/>
        <v>1</v>
      </c>
      <c r="Q51" s="11">
        <f t="shared" si="3"/>
        <v>1</v>
      </c>
      <c r="R51" s="11">
        <f t="shared" si="4"/>
        <v>1</v>
      </c>
      <c r="S51" s="11">
        <v>1</v>
      </c>
      <c r="T51" s="11" t="s">
        <v>20</v>
      </c>
      <c r="U51" s="22">
        <v>43626</v>
      </c>
    </row>
    <row r="52" spans="1:21">
      <c r="A52" s="11">
        <v>48</v>
      </c>
      <c r="B52" s="11" t="s">
        <v>73</v>
      </c>
      <c r="C52" s="12" t="s">
        <v>7</v>
      </c>
      <c r="D52" s="12"/>
      <c r="E52" s="12"/>
      <c r="F52" s="12"/>
      <c r="G52" s="12"/>
      <c r="H52" s="12">
        <f t="shared" si="0"/>
        <v>0</v>
      </c>
      <c r="I52" s="12">
        <f t="shared" si="1"/>
        <v>0</v>
      </c>
      <c r="J52" s="12">
        <f t="shared" si="2"/>
        <v>0</v>
      </c>
      <c r="K52" s="12"/>
      <c r="L52" s="12"/>
      <c r="M52" s="12"/>
      <c r="N52" s="11" t="s">
        <v>19</v>
      </c>
      <c r="O52" s="11" t="s">
        <v>19</v>
      </c>
      <c r="P52" s="11">
        <f t="shared" si="3"/>
        <v>1</v>
      </c>
      <c r="Q52" s="11">
        <f t="shared" si="3"/>
        <v>1</v>
      </c>
      <c r="R52" s="11">
        <f t="shared" si="4"/>
        <v>1</v>
      </c>
      <c r="S52" s="11">
        <v>1</v>
      </c>
      <c r="T52" s="11" t="s">
        <v>20</v>
      </c>
      <c r="U52" s="22">
        <v>43626</v>
      </c>
    </row>
    <row r="53" spans="1:21">
      <c r="A53" s="11">
        <v>49</v>
      </c>
      <c r="B53" s="11" t="s">
        <v>74</v>
      </c>
      <c r="C53" s="12" t="s">
        <v>7</v>
      </c>
      <c r="D53" s="12"/>
      <c r="E53" s="12"/>
      <c r="F53" s="12"/>
      <c r="G53" s="12"/>
      <c r="H53" s="12">
        <f t="shared" si="0"/>
        <v>0</v>
      </c>
      <c r="I53" s="12">
        <f t="shared" si="1"/>
        <v>0</v>
      </c>
      <c r="J53" s="12">
        <f t="shared" si="2"/>
        <v>0</v>
      </c>
      <c r="K53" s="12"/>
      <c r="L53" s="12"/>
      <c r="M53" s="12"/>
      <c r="N53" s="11" t="s">
        <v>19</v>
      </c>
      <c r="O53" s="11" t="s">
        <v>19</v>
      </c>
      <c r="P53" s="11">
        <f t="shared" si="3"/>
        <v>1</v>
      </c>
      <c r="Q53" s="11">
        <f t="shared" si="3"/>
        <v>1</v>
      </c>
      <c r="R53" s="11">
        <f t="shared" si="4"/>
        <v>1</v>
      </c>
      <c r="S53" s="11">
        <v>1</v>
      </c>
      <c r="T53" s="11" t="s">
        <v>20</v>
      </c>
      <c r="U53" s="22">
        <v>43626</v>
      </c>
    </row>
    <row r="54" spans="1:21">
      <c r="A54" s="11">
        <v>50</v>
      </c>
      <c r="B54" s="11" t="s">
        <v>75</v>
      </c>
      <c r="C54" s="12" t="s">
        <v>7</v>
      </c>
      <c r="D54" s="12"/>
      <c r="E54" s="12"/>
      <c r="F54" s="12"/>
      <c r="G54" s="12"/>
      <c r="H54" s="12">
        <f t="shared" si="0"/>
        <v>0</v>
      </c>
      <c r="I54" s="12">
        <f t="shared" si="1"/>
        <v>0</v>
      </c>
      <c r="J54" s="12">
        <f t="shared" si="2"/>
        <v>0</v>
      </c>
      <c r="K54" s="12"/>
      <c r="L54" s="12"/>
      <c r="M54" s="12"/>
      <c r="N54" s="11" t="s">
        <v>19</v>
      </c>
      <c r="O54" s="11" t="s">
        <v>19</v>
      </c>
      <c r="P54" s="11">
        <f t="shared" si="3"/>
        <v>1</v>
      </c>
      <c r="Q54" s="11">
        <f t="shared" si="3"/>
        <v>1</v>
      </c>
      <c r="R54" s="11">
        <f t="shared" si="4"/>
        <v>1</v>
      </c>
      <c r="S54" s="11">
        <v>1</v>
      </c>
      <c r="T54" s="11" t="s">
        <v>20</v>
      </c>
      <c r="U54" s="22">
        <v>43627</v>
      </c>
    </row>
    <row r="55" spans="1:21">
      <c r="A55" s="11">
        <v>51</v>
      </c>
      <c r="B55" s="11" t="s">
        <v>76</v>
      </c>
      <c r="C55" s="12" t="s">
        <v>7</v>
      </c>
      <c r="D55" s="12"/>
      <c r="E55" s="12"/>
      <c r="F55" s="12"/>
      <c r="G55" s="12"/>
      <c r="H55" s="12">
        <f t="shared" si="0"/>
        <v>0</v>
      </c>
      <c r="I55" s="12">
        <f t="shared" si="1"/>
        <v>0</v>
      </c>
      <c r="J55" s="12">
        <f t="shared" si="2"/>
        <v>0</v>
      </c>
      <c r="K55" s="12"/>
      <c r="L55" s="12"/>
      <c r="M55" s="12"/>
      <c r="N55" s="11" t="s">
        <v>19</v>
      </c>
      <c r="O55" s="11" t="s">
        <v>19</v>
      </c>
      <c r="P55" s="11">
        <f t="shared" si="3"/>
        <v>1</v>
      </c>
      <c r="Q55" s="11">
        <f t="shared" si="3"/>
        <v>1</v>
      </c>
      <c r="R55" s="11">
        <f t="shared" si="4"/>
        <v>1</v>
      </c>
      <c r="S55" s="11">
        <v>1</v>
      </c>
      <c r="T55" s="11" t="s">
        <v>20</v>
      </c>
      <c r="U55" s="22">
        <v>43626</v>
      </c>
    </row>
    <row r="56" spans="1:21">
      <c r="A56" s="11">
        <v>52</v>
      </c>
      <c r="B56" s="11" t="s">
        <v>77</v>
      </c>
      <c r="C56" s="12" t="s">
        <v>7</v>
      </c>
      <c r="D56" s="12"/>
      <c r="E56" s="12"/>
      <c r="F56" s="12"/>
      <c r="G56" s="12"/>
      <c r="H56" s="12">
        <f t="shared" si="0"/>
        <v>0</v>
      </c>
      <c r="I56" s="12">
        <f t="shared" si="1"/>
        <v>0</v>
      </c>
      <c r="J56" s="12">
        <f t="shared" si="2"/>
        <v>0</v>
      </c>
      <c r="K56" s="12"/>
      <c r="L56" s="12"/>
      <c r="M56" s="12"/>
      <c r="N56" s="11" t="s">
        <v>19</v>
      </c>
      <c r="O56" s="11" t="s">
        <v>19</v>
      </c>
      <c r="P56" s="11">
        <f t="shared" si="3"/>
        <v>1</v>
      </c>
      <c r="Q56" s="11">
        <f t="shared" si="3"/>
        <v>1</v>
      </c>
      <c r="R56" s="11">
        <f t="shared" si="4"/>
        <v>1</v>
      </c>
      <c r="S56" s="11">
        <v>1</v>
      </c>
      <c r="T56" s="11" t="s">
        <v>20</v>
      </c>
      <c r="U56" s="22">
        <v>43626</v>
      </c>
    </row>
    <row r="57" spans="1:21">
      <c r="A57" s="11">
        <v>53</v>
      </c>
      <c r="B57" s="11" t="s">
        <v>78</v>
      </c>
      <c r="C57" s="12" t="s">
        <v>7</v>
      </c>
      <c r="D57" s="12"/>
      <c r="E57" s="12"/>
      <c r="F57" s="12"/>
      <c r="G57" s="12"/>
      <c r="H57" s="12">
        <f t="shared" si="0"/>
        <v>0</v>
      </c>
      <c r="I57" s="12">
        <f t="shared" si="1"/>
        <v>0</v>
      </c>
      <c r="J57" s="12">
        <f t="shared" si="2"/>
        <v>0</v>
      </c>
      <c r="K57" s="12"/>
      <c r="L57" s="12"/>
      <c r="M57" s="12"/>
      <c r="N57" s="11" t="s">
        <v>19</v>
      </c>
      <c r="O57" s="11" t="s">
        <v>19</v>
      </c>
      <c r="P57" s="11">
        <f t="shared" si="3"/>
        <v>1</v>
      </c>
      <c r="Q57" s="11">
        <f t="shared" si="3"/>
        <v>1</v>
      </c>
      <c r="R57" s="11">
        <f t="shared" si="4"/>
        <v>1</v>
      </c>
      <c r="S57" s="11">
        <v>1</v>
      </c>
      <c r="T57" s="11" t="s">
        <v>20</v>
      </c>
      <c r="U57" s="22">
        <v>43627</v>
      </c>
    </row>
    <row r="58" spans="1:21">
      <c r="A58" s="11">
        <v>54</v>
      </c>
      <c r="B58" s="11" t="s">
        <v>79</v>
      </c>
      <c r="C58" s="11" t="s">
        <v>7</v>
      </c>
      <c r="D58" s="11"/>
      <c r="E58" s="11"/>
      <c r="F58" s="11"/>
      <c r="G58" s="11"/>
      <c r="H58" s="11">
        <f t="shared" si="0"/>
        <v>0</v>
      </c>
      <c r="I58" s="11">
        <f t="shared" si="1"/>
        <v>0</v>
      </c>
      <c r="J58" s="11">
        <f t="shared" si="2"/>
        <v>0</v>
      </c>
      <c r="K58" s="11"/>
      <c r="L58" s="11"/>
      <c r="M58" s="11"/>
      <c r="N58" s="11" t="s">
        <v>19</v>
      </c>
      <c r="O58" s="11" t="s">
        <v>19</v>
      </c>
      <c r="P58" s="11">
        <f t="shared" si="3"/>
        <v>1</v>
      </c>
      <c r="Q58" s="11">
        <f t="shared" si="3"/>
        <v>1</v>
      </c>
      <c r="R58" s="11">
        <f t="shared" si="4"/>
        <v>1</v>
      </c>
      <c r="S58" s="11">
        <v>1</v>
      </c>
      <c r="T58" s="11" t="s">
        <v>20</v>
      </c>
      <c r="U58" s="22">
        <v>43626</v>
      </c>
    </row>
    <row r="59" spans="1:21">
      <c r="A59" s="11">
        <v>55</v>
      </c>
      <c r="B59" s="11" t="s">
        <v>80</v>
      </c>
      <c r="C59" s="11" t="s">
        <v>7</v>
      </c>
      <c r="D59" s="11"/>
      <c r="E59" s="11"/>
      <c r="F59" s="11"/>
      <c r="G59" s="11"/>
      <c r="H59" s="11">
        <f t="shared" si="0"/>
        <v>0</v>
      </c>
      <c r="I59" s="11">
        <f t="shared" si="1"/>
        <v>0</v>
      </c>
      <c r="J59" s="11">
        <f t="shared" si="2"/>
        <v>0</v>
      </c>
      <c r="K59" s="11"/>
      <c r="L59" s="11"/>
      <c r="M59" s="11"/>
      <c r="N59" s="11" t="s">
        <v>19</v>
      </c>
      <c r="O59" s="11" t="s">
        <v>19</v>
      </c>
      <c r="P59" s="11">
        <f t="shared" si="3"/>
        <v>1</v>
      </c>
      <c r="Q59" s="11">
        <f t="shared" si="3"/>
        <v>1</v>
      </c>
      <c r="R59" s="11">
        <f t="shared" si="4"/>
        <v>1</v>
      </c>
      <c r="S59" s="11">
        <v>1</v>
      </c>
      <c r="T59" s="11" t="s">
        <v>20</v>
      </c>
      <c r="U59" s="22">
        <v>43626</v>
      </c>
    </row>
    <row r="60" spans="1:21">
      <c r="A60" s="11">
        <v>56</v>
      </c>
      <c r="B60" s="11" t="s">
        <v>81</v>
      </c>
      <c r="C60" s="11" t="s">
        <v>7</v>
      </c>
      <c r="D60" s="11"/>
      <c r="E60" s="11"/>
      <c r="F60" s="11"/>
      <c r="G60" s="11"/>
      <c r="H60" s="11">
        <f t="shared" si="0"/>
        <v>0</v>
      </c>
      <c r="I60" s="11">
        <f t="shared" si="1"/>
        <v>0</v>
      </c>
      <c r="J60" s="11">
        <f t="shared" si="2"/>
        <v>0</v>
      </c>
      <c r="K60" s="11"/>
      <c r="L60" s="11"/>
      <c r="M60" s="11"/>
      <c r="N60" s="11" t="s">
        <v>19</v>
      </c>
      <c r="O60" s="11" t="s">
        <v>19</v>
      </c>
      <c r="P60" s="11">
        <f t="shared" si="3"/>
        <v>1</v>
      </c>
      <c r="Q60" s="11">
        <f t="shared" si="3"/>
        <v>1</v>
      </c>
      <c r="R60" s="11">
        <f t="shared" si="4"/>
        <v>1</v>
      </c>
      <c r="S60" s="11">
        <v>1</v>
      </c>
      <c r="T60" s="11" t="s">
        <v>20</v>
      </c>
      <c r="U60" s="22">
        <v>43626</v>
      </c>
    </row>
    <row r="61" spans="1:21">
      <c r="A61" s="11">
        <v>57</v>
      </c>
      <c r="B61" s="11" t="s">
        <v>82</v>
      </c>
      <c r="C61" s="11" t="s">
        <v>7</v>
      </c>
      <c r="D61" s="11"/>
      <c r="E61" s="11"/>
      <c r="F61" s="11"/>
      <c r="G61" s="11"/>
      <c r="H61" s="11">
        <f t="shared" si="0"/>
        <v>0</v>
      </c>
      <c r="I61" s="11">
        <f t="shared" si="1"/>
        <v>0</v>
      </c>
      <c r="J61" s="11">
        <f t="shared" si="2"/>
        <v>0</v>
      </c>
      <c r="K61" s="11"/>
      <c r="L61" s="11"/>
      <c r="M61" s="11"/>
      <c r="N61" s="11" t="s">
        <v>19</v>
      </c>
      <c r="O61" s="11" t="s">
        <v>19</v>
      </c>
      <c r="P61" s="11">
        <f t="shared" si="3"/>
        <v>1</v>
      </c>
      <c r="Q61" s="11">
        <f t="shared" si="3"/>
        <v>1</v>
      </c>
      <c r="R61" s="11">
        <f t="shared" si="4"/>
        <v>1</v>
      </c>
      <c r="S61" s="11">
        <v>1</v>
      </c>
      <c r="T61" s="11" t="s">
        <v>20</v>
      </c>
      <c r="U61" s="22">
        <v>43626</v>
      </c>
    </row>
    <row r="62" spans="1:21">
      <c r="A62" s="11">
        <v>58</v>
      </c>
      <c r="B62" s="11" t="s">
        <v>83</v>
      </c>
      <c r="C62" s="12" t="s">
        <v>7</v>
      </c>
      <c r="D62" s="12"/>
      <c r="E62" s="12"/>
      <c r="F62" s="12"/>
      <c r="G62" s="12"/>
      <c r="H62" s="12">
        <f t="shared" si="0"/>
        <v>0</v>
      </c>
      <c r="I62" s="12">
        <f t="shared" si="1"/>
        <v>0</v>
      </c>
      <c r="J62" s="12">
        <f t="shared" si="2"/>
        <v>0</v>
      </c>
      <c r="K62" s="12"/>
      <c r="L62" s="12"/>
      <c r="M62" s="12"/>
      <c r="N62" s="11" t="s">
        <v>19</v>
      </c>
      <c r="O62" s="11" t="s">
        <v>19</v>
      </c>
      <c r="P62" s="11">
        <f t="shared" si="3"/>
        <v>1</v>
      </c>
      <c r="Q62" s="11">
        <f t="shared" si="3"/>
        <v>1</v>
      </c>
      <c r="R62" s="11">
        <f t="shared" si="4"/>
        <v>1</v>
      </c>
      <c r="S62" s="11">
        <v>1</v>
      </c>
      <c r="T62" s="11" t="s">
        <v>20</v>
      </c>
      <c r="U62" s="22">
        <v>43626</v>
      </c>
    </row>
    <row r="63" spans="1:21">
      <c r="A63" s="11">
        <v>59</v>
      </c>
      <c r="B63" s="11" t="s">
        <v>84</v>
      </c>
      <c r="C63" s="11" t="s">
        <v>7</v>
      </c>
      <c r="D63" s="11"/>
      <c r="E63" s="11"/>
      <c r="F63" s="11"/>
      <c r="G63" s="11"/>
      <c r="H63" s="11">
        <f t="shared" si="0"/>
        <v>0</v>
      </c>
      <c r="I63" s="11">
        <f t="shared" si="1"/>
        <v>0</v>
      </c>
      <c r="J63" s="11">
        <f t="shared" si="2"/>
        <v>0</v>
      </c>
      <c r="K63" s="11"/>
      <c r="L63" s="11"/>
      <c r="M63" s="11"/>
      <c r="N63" s="11" t="s">
        <v>19</v>
      </c>
      <c r="O63" s="11" t="s">
        <v>19</v>
      </c>
      <c r="P63" s="11">
        <f t="shared" si="3"/>
        <v>1</v>
      </c>
      <c r="Q63" s="11">
        <f t="shared" si="3"/>
        <v>1</v>
      </c>
      <c r="R63" s="11">
        <f t="shared" si="4"/>
        <v>1</v>
      </c>
      <c r="S63" s="11">
        <v>1</v>
      </c>
      <c r="T63" s="11" t="s">
        <v>20</v>
      </c>
      <c r="U63" s="22">
        <v>43626</v>
      </c>
    </row>
    <row r="64" spans="1:21">
      <c r="A64" s="11">
        <v>60</v>
      </c>
      <c r="B64" s="11" t="s">
        <v>85</v>
      </c>
      <c r="C64" s="12" t="s">
        <v>7</v>
      </c>
      <c r="D64" s="12"/>
      <c r="E64" s="12"/>
      <c r="F64" s="12"/>
      <c r="G64" s="12"/>
      <c r="H64" s="12">
        <f t="shared" si="0"/>
        <v>0</v>
      </c>
      <c r="I64" s="12">
        <f t="shared" si="1"/>
        <v>0</v>
      </c>
      <c r="J64" s="12">
        <f t="shared" si="2"/>
        <v>0</v>
      </c>
      <c r="K64" s="12"/>
      <c r="L64" s="12"/>
      <c r="M64" s="12"/>
      <c r="N64" s="11" t="s">
        <v>19</v>
      </c>
      <c r="O64" s="11" t="s">
        <v>19</v>
      </c>
      <c r="P64" s="11">
        <f t="shared" si="3"/>
        <v>1</v>
      </c>
      <c r="Q64" s="11">
        <f t="shared" si="3"/>
        <v>1</v>
      </c>
      <c r="R64" s="11">
        <f t="shared" si="4"/>
        <v>1</v>
      </c>
      <c r="S64" s="11">
        <v>1</v>
      </c>
      <c r="T64" s="11" t="s">
        <v>20</v>
      </c>
      <c r="U64" s="22">
        <v>43626</v>
      </c>
    </row>
    <row r="65" spans="1:21">
      <c r="A65" s="11">
        <v>61</v>
      </c>
      <c r="B65" s="11" t="s">
        <v>86</v>
      </c>
      <c r="C65" s="12" t="s">
        <v>7</v>
      </c>
      <c r="D65" s="12"/>
      <c r="E65" s="12"/>
      <c r="F65" s="12"/>
      <c r="G65" s="12"/>
      <c r="H65" s="12">
        <f t="shared" si="0"/>
        <v>0</v>
      </c>
      <c r="I65" s="12">
        <f t="shared" si="1"/>
        <v>0</v>
      </c>
      <c r="J65" s="12">
        <f t="shared" si="2"/>
        <v>0</v>
      </c>
      <c r="K65" s="12"/>
      <c r="L65" s="12"/>
      <c r="M65" s="12"/>
      <c r="N65" s="11" t="s">
        <v>19</v>
      </c>
      <c r="O65" s="11" t="s">
        <v>19</v>
      </c>
      <c r="P65" s="11">
        <f t="shared" si="3"/>
        <v>1</v>
      </c>
      <c r="Q65" s="11">
        <f t="shared" si="3"/>
        <v>1</v>
      </c>
      <c r="R65" s="11">
        <f t="shared" si="4"/>
        <v>1</v>
      </c>
      <c r="S65" s="11">
        <v>1</v>
      </c>
      <c r="T65" s="11" t="s">
        <v>20</v>
      </c>
      <c r="U65" s="22">
        <v>43626</v>
      </c>
    </row>
    <row r="66" spans="1:21">
      <c r="A66" s="11">
        <v>62</v>
      </c>
      <c r="B66" s="11" t="s">
        <v>87</v>
      </c>
      <c r="C66" s="12" t="s">
        <v>7</v>
      </c>
      <c r="D66" s="12"/>
      <c r="E66" s="12"/>
      <c r="F66" s="12"/>
      <c r="G66" s="12"/>
      <c r="H66" s="12">
        <f t="shared" si="0"/>
        <v>0</v>
      </c>
      <c r="I66" s="12">
        <f t="shared" si="1"/>
        <v>0</v>
      </c>
      <c r="J66" s="12">
        <f t="shared" si="2"/>
        <v>0</v>
      </c>
      <c r="K66" s="12"/>
      <c r="L66" s="12"/>
      <c r="M66" s="12"/>
      <c r="N66" s="11" t="s">
        <v>19</v>
      </c>
      <c r="O66" s="11" t="s">
        <v>19</v>
      </c>
      <c r="P66" s="11">
        <f t="shared" si="3"/>
        <v>1</v>
      </c>
      <c r="Q66" s="11">
        <f t="shared" si="3"/>
        <v>1</v>
      </c>
      <c r="R66" s="11">
        <f t="shared" si="4"/>
        <v>1</v>
      </c>
      <c r="S66" s="11">
        <v>1</v>
      </c>
      <c r="T66" s="11" t="s">
        <v>20</v>
      </c>
      <c r="U66" s="22">
        <v>43626</v>
      </c>
    </row>
    <row r="67" spans="1:21">
      <c r="A67" s="11">
        <v>63</v>
      </c>
      <c r="B67" s="11" t="s">
        <v>88</v>
      </c>
      <c r="C67" s="12" t="s">
        <v>7</v>
      </c>
      <c r="D67" s="12"/>
      <c r="E67" s="12"/>
      <c r="F67" s="12"/>
      <c r="G67" s="12"/>
      <c r="H67" s="12">
        <f t="shared" si="0"/>
        <v>0</v>
      </c>
      <c r="I67" s="12">
        <f t="shared" si="1"/>
        <v>0</v>
      </c>
      <c r="J67" s="12">
        <f t="shared" si="2"/>
        <v>0</v>
      </c>
      <c r="K67" s="12"/>
      <c r="L67" s="12"/>
      <c r="M67" s="12"/>
      <c r="N67" s="11" t="s">
        <v>19</v>
      </c>
      <c r="O67" s="11" t="s">
        <v>19</v>
      </c>
      <c r="P67" s="11">
        <f t="shared" si="3"/>
        <v>1</v>
      </c>
      <c r="Q67" s="11">
        <f t="shared" si="3"/>
        <v>1</v>
      </c>
      <c r="R67" s="11">
        <f t="shared" si="4"/>
        <v>1</v>
      </c>
      <c r="S67" s="11">
        <v>1</v>
      </c>
      <c r="T67" s="11" t="s">
        <v>20</v>
      </c>
      <c r="U67" s="22">
        <v>43626</v>
      </c>
    </row>
    <row r="68" spans="1:21">
      <c r="A68" s="11">
        <v>64</v>
      </c>
      <c r="B68" s="11" t="s">
        <v>89</v>
      </c>
      <c r="C68" s="12" t="s">
        <v>7</v>
      </c>
      <c r="D68" s="12"/>
      <c r="E68" s="12"/>
      <c r="F68" s="12"/>
      <c r="G68" s="12"/>
      <c r="H68" s="12">
        <f t="shared" si="0"/>
        <v>0</v>
      </c>
      <c r="I68" s="12">
        <f t="shared" si="1"/>
        <v>0</v>
      </c>
      <c r="J68" s="12">
        <f t="shared" si="2"/>
        <v>0</v>
      </c>
      <c r="K68" s="12"/>
      <c r="L68" s="12"/>
      <c r="M68" s="12"/>
      <c r="N68" s="11" t="s">
        <v>19</v>
      </c>
      <c r="O68" s="11" t="s">
        <v>19</v>
      </c>
      <c r="P68" s="11">
        <f t="shared" si="3"/>
        <v>1</v>
      </c>
      <c r="Q68" s="11">
        <f t="shared" si="3"/>
        <v>1</v>
      </c>
      <c r="R68" s="11">
        <f t="shared" si="4"/>
        <v>1</v>
      </c>
      <c r="S68" s="11">
        <v>1</v>
      </c>
      <c r="T68" s="11" t="s">
        <v>20</v>
      </c>
      <c r="U68" s="22">
        <v>43627</v>
      </c>
    </row>
    <row r="69" spans="1:21">
      <c r="A69" s="11">
        <v>65</v>
      </c>
      <c r="B69" s="11" t="s">
        <v>90</v>
      </c>
      <c r="C69" s="12" t="s">
        <v>7</v>
      </c>
      <c r="D69" s="12"/>
      <c r="E69" s="12"/>
      <c r="F69" s="12"/>
      <c r="G69" s="12"/>
      <c r="H69" s="12">
        <f t="shared" si="0"/>
        <v>0</v>
      </c>
      <c r="I69" s="12">
        <f t="shared" si="1"/>
        <v>0</v>
      </c>
      <c r="J69" s="12">
        <f t="shared" si="2"/>
        <v>0</v>
      </c>
      <c r="K69" s="12"/>
      <c r="L69" s="12"/>
      <c r="M69" s="12"/>
      <c r="N69" s="11" t="s">
        <v>19</v>
      </c>
      <c r="O69" s="11" t="s">
        <v>19</v>
      </c>
      <c r="P69" s="11">
        <f t="shared" si="3"/>
        <v>1</v>
      </c>
      <c r="Q69" s="11">
        <f t="shared" si="3"/>
        <v>1</v>
      </c>
      <c r="R69" s="11">
        <f t="shared" si="4"/>
        <v>1</v>
      </c>
      <c r="S69" s="11">
        <v>1</v>
      </c>
      <c r="T69" s="11" t="s">
        <v>20</v>
      </c>
      <c r="U69" s="22">
        <v>43626</v>
      </c>
    </row>
    <row r="70" spans="1:21">
      <c r="A70" s="11">
        <v>66</v>
      </c>
      <c r="B70" s="11" t="s">
        <v>91</v>
      </c>
      <c r="C70" s="12" t="s">
        <v>7</v>
      </c>
      <c r="D70" s="12"/>
      <c r="E70" s="12"/>
      <c r="F70" s="12"/>
      <c r="G70" s="12"/>
      <c r="H70" s="12">
        <f t="shared" ref="H70:H84" si="5">IF(F70="done",1,0)</f>
        <v>0</v>
      </c>
      <c r="I70" s="12">
        <f t="shared" ref="I70:I84" si="6">IF(G70="done",1,0)</f>
        <v>0</v>
      </c>
      <c r="J70" s="12">
        <f t="shared" ref="J70:J84" si="7">IF(H70+I70=2,1,0)</f>
        <v>0</v>
      </c>
      <c r="K70" s="12"/>
      <c r="L70" s="12"/>
      <c r="M70" s="12"/>
      <c r="N70" s="11" t="s">
        <v>19</v>
      </c>
      <c r="O70" s="11" t="s">
        <v>19</v>
      </c>
      <c r="P70" s="11">
        <f t="shared" si="3"/>
        <v>1</v>
      </c>
      <c r="Q70" s="11">
        <f t="shared" si="3"/>
        <v>1</v>
      </c>
      <c r="R70" s="11">
        <f t="shared" si="4"/>
        <v>1</v>
      </c>
      <c r="S70" s="11">
        <v>1</v>
      </c>
      <c r="T70" s="11" t="s">
        <v>20</v>
      </c>
      <c r="U70" s="22">
        <v>43626</v>
      </c>
    </row>
    <row r="71" spans="1:21">
      <c r="A71">
        <v>67</v>
      </c>
      <c r="B71" t="s">
        <v>92</v>
      </c>
      <c r="C71" s="1" t="s">
        <v>7</v>
      </c>
      <c r="D71" s="1"/>
      <c r="E71" s="1"/>
      <c r="F71" s="1"/>
      <c r="G71" s="1"/>
      <c r="H71" s="1">
        <f t="shared" si="5"/>
        <v>0</v>
      </c>
      <c r="I71" s="1">
        <f t="shared" si="6"/>
        <v>0</v>
      </c>
      <c r="J71" s="1">
        <f t="shared" si="7"/>
        <v>0</v>
      </c>
      <c r="K71" s="1"/>
      <c r="L71" s="1"/>
      <c r="M71" s="1"/>
      <c r="N71" t="s">
        <v>93</v>
      </c>
      <c r="P71">
        <f t="shared" si="3"/>
        <v>1</v>
      </c>
      <c r="Q71">
        <f t="shared" si="3"/>
        <v>0</v>
      </c>
      <c r="R71">
        <f t="shared" si="4"/>
        <v>0</v>
      </c>
    </row>
    <row r="72" spans="1:21">
      <c r="A72">
        <v>68</v>
      </c>
      <c r="B72" t="s">
        <v>94</v>
      </c>
      <c r="C72" s="1" t="s">
        <v>7</v>
      </c>
      <c r="D72" s="1"/>
      <c r="E72" s="1"/>
      <c r="F72" s="1"/>
      <c r="G72" s="1"/>
      <c r="H72" s="1">
        <f t="shared" si="5"/>
        <v>0</v>
      </c>
      <c r="I72" s="1">
        <f t="shared" si="6"/>
        <v>0</v>
      </c>
      <c r="J72" s="1">
        <f t="shared" si="7"/>
        <v>0</v>
      </c>
      <c r="K72" s="1"/>
      <c r="L72" s="1"/>
      <c r="M72" s="1"/>
      <c r="N72" t="s">
        <v>93</v>
      </c>
      <c r="P72">
        <f t="shared" ref="P72:Q80" si="8">IF(N72="done",1,0)</f>
        <v>1</v>
      </c>
      <c r="Q72">
        <f t="shared" si="8"/>
        <v>0</v>
      </c>
      <c r="R72">
        <f t="shared" ref="R72:R80" si="9">IF(P72+Q72=2,1,0)</f>
        <v>0</v>
      </c>
    </row>
    <row r="73" spans="1:21">
      <c r="A73">
        <v>69</v>
      </c>
      <c r="B73" t="s">
        <v>95</v>
      </c>
      <c r="C73" s="1" t="s">
        <v>7</v>
      </c>
      <c r="D73" s="1"/>
      <c r="E73" s="1"/>
      <c r="F73" s="1"/>
      <c r="G73" s="1"/>
      <c r="H73" s="1">
        <f t="shared" si="5"/>
        <v>0</v>
      </c>
      <c r="I73" s="1">
        <f t="shared" si="6"/>
        <v>0</v>
      </c>
      <c r="J73" s="1">
        <f t="shared" si="7"/>
        <v>0</v>
      </c>
      <c r="K73" s="1"/>
      <c r="L73" s="1"/>
      <c r="M73" s="1"/>
      <c r="N73" t="s">
        <v>93</v>
      </c>
      <c r="P73">
        <f t="shared" si="8"/>
        <v>1</v>
      </c>
      <c r="Q73">
        <f t="shared" si="8"/>
        <v>0</v>
      </c>
      <c r="R73">
        <f t="shared" si="9"/>
        <v>0</v>
      </c>
    </row>
    <row r="74" spans="1:21">
      <c r="A74">
        <v>70</v>
      </c>
      <c r="B74" t="s">
        <v>96</v>
      </c>
      <c r="C74" s="1" t="s">
        <v>7</v>
      </c>
      <c r="D74" s="1"/>
      <c r="E74" s="1"/>
      <c r="F74" s="1"/>
      <c r="G74" s="1"/>
      <c r="H74" s="1">
        <f t="shared" si="5"/>
        <v>0</v>
      </c>
      <c r="I74" s="1">
        <f t="shared" si="6"/>
        <v>0</v>
      </c>
      <c r="J74" s="1">
        <f t="shared" si="7"/>
        <v>0</v>
      </c>
      <c r="K74" s="1"/>
      <c r="L74" s="1"/>
      <c r="M74" s="1"/>
      <c r="N74" s="11" t="s">
        <v>19</v>
      </c>
      <c r="P74">
        <f t="shared" si="8"/>
        <v>1</v>
      </c>
      <c r="Q74">
        <f t="shared" si="8"/>
        <v>0</v>
      </c>
      <c r="R74">
        <f t="shared" si="9"/>
        <v>0</v>
      </c>
    </row>
    <row r="75" spans="1:21">
      <c r="A75">
        <v>71</v>
      </c>
      <c r="B75" t="s">
        <v>97</v>
      </c>
      <c r="C75" s="1" t="s">
        <v>7</v>
      </c>
      <c r="D75" s="1"/>
      <c r="E75" s="1"/>
      <c r="F75" s="1"/>
      <c r="G75" s="1"/>
      <c r="H75" s="1">
        <f t="shared" si="5"/>
        <v>0</v>
      </c>
      <c r="I75" s="1">
        <f t="shared" si="6"/>
        <v>0</v>
      </c>
      <c r="J75" s="1">
        <f t="shared" si="7"/>
        <v>0</v>
      </c>
      <c r="K75" s="1"/>
      <c r="L75" s="1"/>
      <c r="M75" s="1"/>
      <c r="N75" t="s">
        <v>98</v>
      </c>
      <c r="P75">
        <f t="shared" si="8"/>
        <v>0</v>
      </c>
      <c r="Q75">
        <f t="shared" si="8"/>
        <v>0</v>
      </c>
      <c r="R75">
        <f t="shared" si="9"/>
        <v>0</v>
      </c>
    </row>
    <row r="76" spans="1:21">
      <c r="A76">
        <v>72</v>
      </c>
      <c r="B76" t="s">
        <v>99</v>
      </c>
      <c r="C76" s="1" t="s">
        <v>7</v>
      </c>
      <c r="D76" s="1"/>
      <c r="E76" s="1"/>
      <c r="F76" s="1"/>
      <c r="G76" s="1"/>
      <c r="H76" s="1">
        <f t="shared" si="5"/>
        <v>0</v>
      </c>
      <c r="I76" s="1">
        <f t="shared" si="6"/>
        <v>0</v>
      </c>
      <c r="J76" s="1">
        <f t="shared" si="7"/>
        <v>0</v>
      </c>
      <c r="K76" s="1"/>
      <c r="L76" s="1"/>
      <c r="M76" s="1"/>
      <c r="N76" t="s">
        <v>98</v>
      </c>
      <c r="P76">
        <f t="shared" si="8"/>
        <v>0</v>
      </c>
      <c r="Q76">
        <f t="shared" si="8"/>
        <v>0</v>
      </c>
      <c r="R76">
        <f t="shared" si="9"/>
        <v>0</v>
      </c>
    </row>
    <row r="77" spans="1:21">
      <c r="A77">
        <v>73</v>
      </c>
      <c r="B77" t="s">
        <v>100</v>
      </c>
      <c r="C77" s="1" t="s">
        <v>7</v>
      </c>
      <c r="D77" s="1"/>
      <c r="E77" s="1"/>
      <c r="F77" s="1"/>
      <c r="G77" s="1"/>
      <c r="H77" s="1">
        <f t="shared" si="5"/>
        <v>0</v>
      </c>
      <c r="I77" s="1">
        <f t="shared" si="6"/>
        <v>0</v>
      </c>
      <c r="J77" s="1">
        <f t="shared" si="7"/>
        <v>0</v>
      </c>
      <c r="K77" s="1"/>
      <c r="L77" s="1"/>
      <c r="M77" s="1"/>
      <c r="N77" t="s">
        <v>98</v>
      </c>
      <c r="P77">
        <f t="shared" si="8"/>
        <v>0</v>
      </c>
      <c r="Q77">
        <f t="shared" si="8"/>
        <v>0</v>
      </c>
      <c r="R77">
        <f t="shared" si="9"/>
        <v>0</v>
      </c>
    </row>
    <row r="78" spans="1:21">
      <c r="A78">
        <v>74</v>
      </c>
      <c r="B78" t="s">
        <v>101</v>
      </c>
      <c r="C78" s="1" t="s">
        <v>7</v>
      </c>
      <c r="D78" s="1"/>
      <c r="E78" s="1"/>
      <c r="F78" s="1"/>
      <c r="G78" s="1"/>
      <c r="H78" s="1">
        <f t="shared" si="5"/>
        <v>0</v>
      </c>
      <c r="I78" s="1">
        <f t="shared" si="6"/>
        <v>0</v>
      </c>
      <c r="J78" s="1">
        <f t="shared" si="7"/>
        <v>0</v>
      </c>
      <c r="K78" s="1"/>
      <c r="L78" s="1"/>
      <c r="M78" s="1"/>
      <c r="N78" t="s">
        <v>93</v>
      </c>
      <c r="P78">
        <f t="shared" si="8"/>
        <v>1</v>
      </c>
      <c r="Q78">
        <f t="shared" si="8"/>
        <v>0</v>
      </c>
      <c r="R78">
        <f t="shared" si="9"/>
        <v>0</v>
      </c>
    </row>
    <row r="79" spans="1:21">
      <c r="A79">
        <v>75</v>
      </c>
      <c r="B79" t="s">
        <v>102</v>
      </c>
      <c r="C79" s="1" t="s">
        <v>7</v>
      </c>
      <c r="D79" s="1"/>
      <c r="E79" s="1"/>
      <c r="F79" s="1"/>
      <c r="G79" s="1"/>
      <c r="H79" s="1">
        <f t="shared" si="5"/>
        <v>0</v>
      </c>
      <c r="I79" s="1">
        <f t="shared" si="6"/>
        <v>0</v>
      </c>
      <c r="J79" s="1">
        <f t="shared" si="7"/>
        <v>0</v>
      </c>
      <c r="K79" s="1"/>
      <c r="L79" s="1"/>
      <c r="M79" s="1"/>
      <c r="N79" t="s">
        <v>19</v>
      </c>
      <c r="P79">
        <f t="shared" si="8"/>
        <v>1</v>
      </c>
      <c r="Q79">
        <f t="shared" si="8"/>
        <v>0</v>
      </c>
      <c r="R79">
        <f t="shared" si="9"/>
        <v>0</v>
      </c>
    </row>
    <row r="80" spans="1:21">
      <c r="A80">
        <v>76</v>
      </c>
      <c r="B80" t="s">
        <v>103</v>
      </c>
      <c r="C80" s="1" t="s">
        <v>7</v>
      </c>
      <c r="D80" s="1"/>
      <c r="E80" s="1"/>
      <c r="F80" s="1"/>
      <c r="G80" s="1"/>
      <c r="H80" s="1">
        <f t="shared" si="5"/>
        <v>0</v>
      </c>
      <c r="I80" s="1">
        <f t="shared" si="6"/>
        <v>0</v>
      </c>
      <c r="J80" s="1">
        <f t="shared" si="7"/>
        <v>0</v>
      </c>
      <c r="K80" s="1"/>
      <c r="L80" s="1"/>
      <c r="M80" s="1"/>
      <c r="N80" t="s">
        <v>19</v>
      </c>
      <c r="P80">
        <f t="shared" si="8"/>
        <v>1</v>
      </c>
      <c r="Q80">
        <f t="shared" si="8"/>
        <v>0</v>
      </c>
      <c r="R80">
        <f t="shared" si="9"/>
        <v>0</v>
      </c>
    </row>
    <row r="81" spans="1:18">
      <c r="A81">
        <v>77</v>
      </c>
      <c r="B81" t="s">
        <v>104</v>
      </c>
      <c r="C81" s="1" t="s">
        <v>7</v>
      </c>
      <c r="H81">
        <f t="shared" si="5"/>
        <v>0</v>
      </c>
      <c r="I81">
        <f t="shared" si="6"/>
        <v>0</v>
      </c>
      <c r="J81">
        <f t="shared" si="7"/>
        <v>0</v>
      </c>
      <c r="P81">
        <f t="shared" ref="P81:P83" si="10">IF(N81="done",1,0)</f>
        <v>0</v>
      </c>
      <c r="Q81">
        <f t="shared" ref="Q81:Q83" si="11">IF(O81="done",1,0)</f>
        <v>0</v>
      </c>
      <c r="R81">
        <f t="shared" ref="R81:R83" si="12">IF(P81+Q81=2,1,0)</f>
        <v>0</v>
      </c>
    </row>
    <row r="82" spans="1:18">
      <c r="A82">
        <v>78</v>
      </c>
      <c r="B82" t="s">
        <v>105</v>
      </c>
      <c r="C82" s="1" t="s">
        <v>7</v>
      </c>
      <c r="H82">
        <f t="shared" si="5"/>
        <v>0</v>
      </c>
      <c r="I82">
        <f t="shared" si="6"/>
        <v>0</v>
      </c>
      <c r="J82">
        <f t="shared" si="7"/>
        <v>0</v>
      </c>
      <c r="P82">
        <f t="shared" si="10"/>
        <v>0</v>
      </c>
      <c r="Q82">
        <f t="shared" si="11"/>
        <v>0</v>
      </c>
      <c r="R82">
        <f t="shared" si="12"/>
        <v>0</v>
      </c>
    </row>
    <row r="83" spans="1:18">
      <c r="A83">
        <v>79</v>
      </c>
      <c r="B83" t="s">
        <v>106</v>
      </c>
      <c r="C83" s="1" t="s">
        <v>7</v>
      </c>
      <c r="H83">
        <f t="shared" si="5"/>
        <v>0</v>
      </c>
      <c r="I83">
        <f t="shared" si="6"/>
        <v>0</v>
      </c>
      <c r="J83">
        <f t="shared" si="7"/>
        <v>0</v>
      </c>
      <c r="N83" t="s">
        <v>93</v>
      </c>
      <c r="P83">
        <f t="shared" si="10"/>
        <v>1</v>
      </c>
      <c r="Q83">
        <f t="shared" si="11"/>
        <v>0</v>
      </c>
      <c r="R83">
        <f t="shared" si="12"/>
        <v>0</v>
      </c>
    </row>
    <row r="84" spans="1:18">
      <c r="A84">
        <v>80</v>
      </c>
      <c r="B84" t="s">
        <v>107</v>
      </c>
      <c r="C84" s="1" t="s">
        <v>7</v>
      </c>
      <c r="H84">
        <f t="shared" si="5"/>
        <v>0</v>
      </c>
      <c r="I84">
        <f t="shared" si="6"/>
        <v>0</v>
      </c>
      <c r="J84">
        <f t="shared" si="7"/>
        <v>0</v>
      </c>
      <c r="N84" t="s">
        <v>93</v>
      </c>
      <c r="P84">
        <f t="shared" ref="P84" si="13">IF(N84="done",1,0)</f>
        <v>1</v>
      </c>
      <c r="Q84">
        <f t="shared" ref="Q84" si="14">IF(O84="done",1,0)</f>
        <v>0</v>
      </c>
      <c r="R84">
        <f t="shared" ref="R84" si="15">IF(P84+Q84=2,1,0)</f>
        <v>0</v>
      </c>
    </row>
  </sheetData>
  <mergeCells count="9">
    <mergeCell ref="N3:O3"/>
    <mergeCell ref="P2:R2"/>
    <mergeCell ref="S2:T2"/>
    <mergeCell ref="N1:U1"/>
    <mergeCell ref="D2:E2"/>
    <mergeCell ref="F1:M1"/>
    <mergeCell ref="H2:J2"/>
    <mergeCell ref="K2:L2"/>
    <mergeCell ref="F3:G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9"/>
  <sheetViews>
    <sheetView tabSelected="1" workbookViewId="0">
      <selection activeCell="G7" sqref="G7"/>
    </sheetView>
  </sheetViews>
  <sheetFormatPr defaultRowHeight="15"/>
  <cols>
    <col min="2" max="2" width="19.42578125" customWidth="1"/>
    <col min="3" max="3" width="52.7109375" customWidth="1"/>
    <col min="4" max="4" width="31.28515625" customWidth="1"/>
  </cols>
  <sheetData>
    <row r="2" spans="1:13" ht="18.75">
      <c r="B2" s="21" t="s">
        <v>108</v>
      </c>
    </row>
    <row r="3" spans="1:13" ht="18.75">
      <c r="G3" s="27" t="s">
        <v>109</v>
      </c>
    </row>
    <row r="4" spans="1:13" ht="18.75">
      <c r="B4" s="18" t="s">
        <v>110</v>
      </c>
      <c r="C4" s="18" t="s">
        <v>111</v>
      </c>
      <c r="D4" s="18" t="s">
        <v>112</v>
      </c>
      <c r="E4" s="18" t="s">
        <v>113</v>
      </c>
      <c r="F4" s="16"/>
      <c r="G4" s="28" t="s">
        <v>114</v>
      </c>
      <c r="H4" s="29"/>
      <c r="I4" s="29"/>
      <c r="J4" s="29"/>
      <c r="K4" s="29"/>
      <c r="L4" s="29"/>
      <c r="M4" s="29"/>
    </row>
    <row r="5" spans="1:13">
      <c r="A5" s="20">
        <v>1</v>
      </c>
      <c r="B5" t="s">
        <v>115</v>
      </c>
      <c r="C5" t="s">
        <v>116</v>
      </c>
      <c r="D5" t="s">
        <v>117</v>
      </c>
    </row>
    <row r="6" spans="1:13" ht="45">
      <c r="A6" s="20">
        <v>2</v>
      </c>
      <c r="B6" s="15" t="s">
        <v>118</v>
      </c>
      <c r="C6" s="13" t="s">
        <v>119</v>
      </c>
      <c r="D6" s="19" t="s">
        <v>120</v>
      </c>
      <c r="G6" t="s">
        <v>121</v>
      </c>
    </row>
    <row r="7" spans="1:13" ht="45">
      <c r="A7" s="20">
        <v>3</v>
      </c>
      <c r="B7" s="13" t="s">
        <v>122</v>
      </c>
      <c r="C7" s="13" t="s">
        <v>123</v>
      </c>
      <c r="D7" s="19" t="s">
        <v>124</v>
      </c>
      <c r="G7" t="s">
        <v>125</v>
      </c>
    </row>
    <row r="8" spans="1:13" ht="60">
      <c r="A8" s="20">
        <v>4</v>
      </c>
      <c r="B8" s="17" t="s">
        <v>126</v>
      </c>
      <c r="C8" s="13" t="s">
        <v>127</v>
      </c>
      <c r="D8" s="13" t="s">
        <v>128</v>
      </c>
      <c r="G8" t="s">
        <v>125</v>
      </c>
    </row>
    <row r="9" spans="1:13" ht="60">
      <c r="A9" s="20">
        <v>5</v>
      </c>
      <c r="B9" s="19" t="s">
        <v>129</v>
      </c>
      <c r="C9" s="13" t="s">
        <v>130</v>
      </c>
      <c r="D9" s="13" t="s">
        <v>131</v>
      </c>
      <c r="E9" s="34"/>
      <c r="F9" s="34"/>
      <c r="G9" s="34"/>
      <c r="H9" t="s">
        <v>132</v>
      </c>
    </row>
  </sheetData>
  <mergeCells count="1">
    <mergeCell ref="E9:G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jschmitz</dc:creator>
  <cp:keywords/>
  <dc:description/>
  <cp:lastModifiedBy>John Schmitz</cp:lastModifiedBy>
  <cp:revision/>
  <dcterms:created xsi:type="dcterms:W3CDTF">2019-05-15T19:03:01Z</dcterms:created>
  <dcterms:modified xsi:type="dcterms:W3CDTF">2019-06-30T18:34:22Z</dcterms:modified>
  <cp:category/>
  <cp:contentStatus/>
</cp:coreProperties>
</file>