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R\Documents\QPM_DIE\"/>
    </mc:Choice>
  </mc:AlternateContent>
  <xr:revisionPtr revIDLastSave="0" documentId="13_ncr:1_{7AF75C36-2E35-41B6-B98F-39F20BBAC4B4}" xr6:coauthVersionLast="36" xr6:coauthVersionMax="36" xr10:uidLastSave="{00000000-0000-0000-0000-000000000000}"/>
  <bookViews>
    <workbookView xWindow="0" yWindow="0" windowWidth="28800" windowHeight="12105" activeTab="8" xr2:uid="{E610D248-B65F-4A5B-B27C-8ED22579228F}"/>
  </bookViews>
  <sheets>
    <sheet name="fulldata_esc_v1" sheetId="2" r:id="rId1"/>
    <sheet name="MCI" sheetId="1" r:id="rId2"/>
    <sheet name="MCI_g" sheetId="3" r:id="rId3"/>
    <sheet name="L_GDP_GAP" sheetId="4" r:id="rId4"/>
    <sheet name="L_GDP_GDP_g" sheetId="5" r:id="rId5"/>
    <sheet name="L_GDP_GAP_con_g" sheetId="6" r:id="rId6"/>
    <sheet name="L_GDP_GAP-MCI" sheetId="8" r:id="rId7"/>
    <sheet name="L_GDP_GAP-MCI_g" sheetId="9" r:id="rId8"/>
    <sheet name="D4L_MB" sheetId="10" r:id="rId9"/>
    <sheet name="D4L_MB_g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0" l="1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6" i="10"/>
  <c r="I105" i="10"/>
  <c r="I104" i="10"/>
  <c r="I103" i="10"/>
  <c r="I102" i="10"/>
  <c r="I101" i="10"/>
  <c r="I100" i="10"/>
  <c r="I95" i="10"/>
  <c r="I94" i="10"/>
  <c r="I93" i="10"/>
  <c r="I85" i="10"/>
  <c r="I84" i="10"/>
  <c r="I83" i="10"/>
  <c r="I82" i="10"/>
  <c r="I81" i="10"/>
  <c r="I80" i="10"/>
  <c r="I75" i="10"/>
  <c r="I74" i="10"/>
  <c r="I73" i="10"/>
  <c r="I65" i="10"/>
  <c r="I64" i="10"/>
  <c r="I63" i="10"/>
  <c r="I62" i="10"/>
  <c r="I61" i="10"/>
  <c r="I60" i="10"/>
  <c r="I55" i="10"/>
  <c r="I54" i="10"/>
  <c r="I53" i="10"/>
  <c r="I45" i="10"/>
  <c r="I44" i="10"/>
  <c r="I43" i="10"/>
  <c r="I42" i="10"/>
  <c r="I41" i="10"/>
  <c r="I40" i="10"/>
  <c r="I35" i="10"/>
  <c r="I34" i="10"/>
  <c r="I33" i="10"/>
  <c r="I25" i="10"/>
  <c r="I24" i="10"/>
  <c r="I23" i="10"/>
  <c r="I22" i="10"/>
  <c r="I21" i="10"/>
  <c r="I20" i="10"/>
  <c r="I15" i="10"/>
  <c r="I14" i="10"/>
  <c r="I13" i="10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H14" i="10"/>
  <c r="H15" i="10"/>
  <c r="H16" i="10"/>
  <c r="I16" i="10" s="1"/>
  <c r="H17" i="10"/>
  <c r="I17" i="10" s="1"/>
  <c r="H18" i="10"/>
  <c r="I18" i="10" s="1"/>
  <c r="H19" i="10"/>
  <c r="I19" i="10" s="1"/>
  <c r="H20" i="10"/>
  <c r="H21" i="10"/>
  <c r="H22" i="10"/>
  <c r="H23" i="10"/>
  <c r="H24" i="10"/>
  <c r="H25" i="10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H34" i="10"/>
  <c r="H35" i="10"/>
  <c r="H36" i="10"/>
  <c r="I36" i="10" s="1"/>
  <c r="H37" i="10"/>
  <c r="I37" i="10" s="1"/>
  <c r="H38" i="10"/>
  <c r="I38" i="10" s="1"/>
  <c r="H39" i="10"/>
  <c r="I39" i="10" s="1"/>
  <c r="H40" i="10"/>
  <c r="H41" i="10"/>
  <c r="H42" i="10"/>
  <c r="H43" i="10"/>
  <c r="H44" i="10"/>
  <c r="H45" i="10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H54" i="10"/>
  <c r="H55" i="10"/>
  <c r="H56" i="10"/>
  <c r="I56" i="10" s="1"/>
  <c r="H57" i="10"/>
  <c r="I57" i="10" s="1"/>
  <c r="H58" i="10"/>
  <c r="I58" i="10" s="1"/>
  <c r="H59" i="10"/>
  <c r="I59" i="10" s="1"/>
  <c r="H60" i="10"/>
  <c r="H61" i="10"/>
  <c r="H62" i="10"/>
  <c r="H63" i="10"/>
  <c r="H64" i="10"/>
  <c r="H65" i="10"/>
  <c r="H66" i="10"/>
  <c r="I66" i="10" s="1"/>
  <c r="H67" i="10"/>
  <c r="I67" i="10" s="1"/>
  <c r="H68" i="10"/>
  <c r="I68" i="10" s="1"/>
  <c r="H69" i="10"/>
  <c r="I69" i="10" s="1"/>
  <c r="H70" i="10"/>
  <c r="I70" i="10" s="1"/>
  <c r="H71" i="10"/>
  <c r="I71" i="10" s="1"/>
  <c r="H72" i="10"/>
  <c r="I72" i="10" s="1"/>
  <c r="H73" i="10"/>
  <c r="H74" i="10"/>
  <c r="H75" i="10"/>
  <c r="H76" i="10"/>
  <c r="I76" i="10" s="1"/>
  <c r="H77" i="10"/>
  <c r="I77" i="10" s="1"/>
  <c r="H78" i="10"/>
  <c r="I78" i="10" s="1"/>
  <c r="H79" i="10"/>
  <c r="I79" i="10" s="1"/>
  <c r="H80" i="10"/>
  <c r="H81" i="10"/>
  <c r="H82" i="10"/>
  <c r="H83" i="10"/>
  <c r="H84" i="10"/>
  <c r="H85" i="10"/>
  <c r="H86" i="10"/>
  <c r="I86" i="10" s="1"/>
  <c r="H87" i="10"/>
  <c r="I87" i="10" s="1"/>
  <c r="H88" i="10"/>
  <c r="I88" i="10" s="1"/>
  <c r="H89" i="10"/>
  <c r="I89" i="10" s="1"/>
  <c r="H90" i="10"/>
  <c r="I90" i="10" s="1"/>
  <c r="H91" i="10"/>
  <c r="I91" i="10" s="1"/>
  <c r="H92" i="10"/>
  <c r="I92" i="10" s="1"/>
  <c r="H93" i="10"/>
  <c r="H94" i="10"/>
  <c r="H95" i="10"/>
  <c r="H96" i="10"/>
  <c r="I96" i="10" s="1"/>
  <c r="H97" i="10"/>
  <c r="I97" i="10" s="1"/>
  <c r="H98" i="10"/>
  <c r="I98" i="10" s="1"/>
  <c r="H99" i="10"/>
  <c r="I99" i="10" s="1"/>
  <c r="H100" i="10"/>
  <c r="H101" i="10"/>
  <c r="H102" i="10"/>
  <c r="H103" i="10"/>
  <c r="H104" i="10"/>
  <c r="H105" i="10"/>
  <c r="H106" i="10"/>
  <c r="I106" i="10" s="1"/>
  <c r="H107" i="10"/>
  <c r="I107" i="10" s="1"/>
  <c r="H108" i="10"/>
  <c r="I108" i="10" s="1"/>
  <c r="H109" i="10"/>
  <c r="I109" i="10" s="1"/>
  <c r="H110" i="10"/>
  <c r="I110" i="10" s="1"/>
  <c r="H111" i="10"/>
  <c r="I111" i="10" s="1"/>
  <c r="H112" i="10"/>
  <c r="I112" i="10" s="1"/>
  <c r="H6" i="10"/>
  <c r="I6" i="10" s="1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2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N5" i="1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S5" i="4" l="1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Q4" i="4"/>
  <c r="P4" i="4"/>
  <c r="O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4" i="4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5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H42" i="1"/>
  <c r="H62" i="1"/>
  <c r="G6" i="1"/>
  <c r="G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G24" i="1"/>
  <c r="H24" i="1" s="1"/>
  <c r="G25" i="1"/>
  <c r="G26" i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G43" i="1"/>
  <c r="G44" i="1"/>
  <c r="H44" i="1" s="1"/>
  <c r="G45" i="1"/>
  <c r="G46" i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G61" i="1"/>
  <c r="G62" i="1"/>
  <c r="G63" i="1"/>
  <c r="G64" i="1"/>
  <c r="H64" i="1" s="1"/>
  <c r="G65" i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G84" i="1"/>
  <c r="H84" i="1" s="1"/>
  <c r="G85" i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G104" i="1"/>
  <c r="H104" i="1" s="1"/>
  <c r="G105" i="1"/>
  <c r="G106" i="1"/>
  <c r="G107" i="1"/>
  <c r="H107" i="1" s="1"/>
  <c r="G108" i="1"/>
  <c r="H108" i="1" s="1"/>
  <c r="G109" i="1"/>
  <c r="H109" i="1" s="1"/>
  <c r="G110" i="1"/>
  <c r="H110" i="1" s="1"/>
  <c r="G111" i="1"/>
  <c r="H111" i="1" s="1"/>
  <c r="G5" i="1"/>
  <c r="H5" i="1" s="1"/>
  <c r="H65" i="1" l="1"/>
  <c r="H45" i="1"/>
  <c r="H23" i="1"/>
  <c r="H83" i="1"/>
  <c r="H43" i="1"/>
  <c r="H103" i="1"/>
  <c r="H63" i="1"/>
  <c r="H61" i="1"/>
  <c r="H60" i="1"/>
  <c r="H7" i="1"/>
  <c r="H106" i="1"/>
  <c r="H86" i="1"/>
  <c r="H66" i="1"/>
  <c r="H46" i="1"/>
  <c r="H26" i="1"/>
  <c r="H6" i="1"/>
  <c r="H105" i="1"/>
  <c r="H85" i="1"/>
  <c r="H25" i="1"/>
</calcChain>
</file>

<file path=xl/sharedStrings.xml><?xml version="1.0" encoding="utf-8"?>
<sst xmlns="http://schemas.openxmlformats.org/spreadsheetml/2006/main" count="7569" uniqueCount="347">
  <si>
    <t>NaN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</si>
  <si>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</si>
  <si>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</si>
  <si>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</si>
  <si>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</si>
  <si>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</si>
  <si>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</si>
  <si>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</si>
  <si>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</si>
  <si>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</si>
  <si>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</si>
  <si>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</si>
  <si>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</si>
  <si>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</si>
  <si>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</si>
  <si>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</si>
  <si>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</si>
  <si>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</si>
  <si>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</si>
  <si>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</si>
  <si>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</si>
  <si>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</si>
  <si>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</si>
  <si>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</si>
  <si>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</si>
  <si>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</si>
  <si>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</si>
  <si>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</si>
  <si>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</si>
  <si>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</si>
  <si>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</si>
  <si>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</si>
  <si>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</si>
  <si>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</si>
  <si>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</si>
  <si>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</si>
  <si>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</si>
  <si>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</si>
  <si>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</si>
  <si>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</si>
  <si>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</si>
  <si>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</si>
  <si>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</si>
  <si>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</si>
  <si>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</si>
  <si>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</si>
  <si>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</si>
  <si>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</si>
  <si>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</si>
  <si>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</si>
  <si>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</si>
  <si>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</si>
  <si>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</si>
  <si>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</si>
  <si>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</si>
  <si>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</si>
  <si>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</si>
  <si>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</si>
  <si>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</si>
  <si>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</si>
  <si>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</si>
  <si>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</si>
  <si>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</si>
  <si>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</si>
  <si>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</si>
  <si>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</si>
  <si>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</si>
  <si>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</si>
  <si>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</si>
  <si>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</si>
  <si>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</si>
  <si>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</si>
  <si>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</si>
  <si>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</si>
  <si>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</si>
  <si>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</si>
  <si>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</si>
  <si>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</si>
  <si>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</si>
  <si>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</si>
  <si>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</si>
  <si>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</si>
  <si>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</si>
  <si>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</si>
  <si>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</si>
  <si>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</si>
  <si>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</si>
  <si>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</si>
  <si>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</si>
  <si>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</si>
  <si>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</si>
  <si>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</si>
  <si>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</si>
  <si>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</si>
  <si>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</si>
  <si>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</si>
  <si>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</si>
  <si>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</si>
  <si>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</si>
  <si>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</si>
  <si>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</si>
  <si>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</si>
  <si>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</si>
  <si>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</si>
  <si>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</si>
  <si>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</si>
  <si>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</si>
  <si>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</si>
  <si>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</si>
  <si>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tseries[111-by-1]</t>
  </si>
  <si>
    <t>double[1-by-1]</t>
  </si>
  <si>
    <t>Class[Size] -&gt;</t>
  </si>
  <si>
    <t>Tasa de VariaciÃ³n Interanual de la suma de 4 Trimestres del PIB de EEUU</t>
  </si>
  <si>
    <t>Tasa de VariaciÃ³n Intertrimestral anualizada del PIB de EEUU</t>
  </si>
  <si>
    <t>Tasa de VariaciÃ³n Internual del PIB de EEUU</t>
  </si>
  <si>
    <t>Tendencia del Producto Interno Bruto Real EEUU</t>
  </si>
  <si>
    <t>Producto Interno Bruto Real EEUU (Logaritmo)</t>
  </si>
  <si>
    <t>Time trend</t>
  </si>
  <si>
    <t>SHK_RR_RW_BAR</t>
  </si>
  <si>
    <t>SHK_DLA_CPI_RW</t>
  </si>
  <si>
    <t>SHK_RS_RW</t>
  </si>
  <si>
    <t>SHK_L_GDP_RW_GAP</t>
  </si>
  <si>
    <t>SHK_PREM</t>
  </si>
  <si>
    <t>SHK_REM_GDP</t>
  </si>
  <si>
    <t>SHK_D4L_MB</t>
  </si>
  <si>
    <t>SHK_RR_BAR</t>
  </si>
  <si>
    <t>SHK_RS</t>
  </si>
  <si>
    <t>SHK_DLA_Z_BAR</t>
  </si>
  <si>
    <t>SHK_DLA_S_TAR</t>
  </si>
  <si>
    <t>SHK_L_S</t>
  </si>
  <si>
    <t>SHK_D4L_CPI_NOSUBY</t>
  </si>
  <si>
    <t>SHK_DLA_CPIXFE</t>
  </si>
  <si>
    <t>SHK_D4L_CPI_TAR</t>
  </si>
  <si>
    <t>SHK_DLA_GDP_BAR</t>
  </si>
  <si>
    <t>SHK_L_GDP_GAP</t>
  </si>
  <si>
    <t>Tasa externa para la condicion UIP</t>
  </si>
  <si>
    <t>Tasa de Interes real externa (Brecha)</t>
  </si>
  <si>
    <t>Tasa de Interes real externa (Tendencia)</t>
  </si>
  <si>
    <t>Tasa de InterÃ©s real externa</t>
  </si>
  <si>
    <t>Tasa de Interes de fondos federales</t>
  </si>
  <si>
    <t>Producto Interno Bruto EEUU (Brecha)</t>
  </si>
  <si>
    <t>Tasa de VariaciÃ³n Interanual del Ãndice de Precios de Transables en GTQ</t>
  </si>
  <si>
    <t>Tasa de VariaciÃ³n Intertrimestral Anualizada del Ãndice de Precios de Transables en GTQ</t>
  </si>
  <si>
    <t>Ãndice de Precios de Transables GTQ (Logaritmo)</t>
  </si>
  <si>
    <t>Tasa de VariaciÃ³n Interanual del Ãndice de Precios de Transables</t>
  </si>
  <si>
    <t>Tasa de VariaciÃ³n Intertrimestral Anualizada del Ãndice de Precios de Transables</t>
  </si>
  <si>
    <t>Ãndice de Precios de transables (Logaritmo)</t>
  </si>
  <si>
    <t>Remesas</t>
  </si>
  <si>
    <t>Tasa de Interes neutral de Politica Monetaria</t>
  </si>
  <si>
    <t>Tasa de Interes real de Politica Monetaria (Brecha)</t>
  </si>
  <si>
    <t>Tasa de Interes real de Politica Monetaria (Tendencia)</t>
  </si>
  <si>
    <t>Tasa de interes real de Politica Monetaria</t>
  </si>
  <si>
    <t>Tasa de Interes Lider de Politica Monetaria</t>
  </si>
  <si>
    <t>Shock persistente en la Prima de Riesgo Pais</t>
  </si>
  <si>
    <t>Prima de Riesgo Pais</t>
  </si>
  <si>
    <t>Tasa de VariaciÃ³n Intertrimestral Anualizada del Tipo de Cambio Real (Tendencia)</t>
  </si>
  <si>
    <t>Tasa de VariaciÃ³n Interanual del Tipo de Cambio Real</t>
  </si>
  <si>
    <t>Tasa de VariaciÃ³n Intertrimestral Anualizada del Tipo de Cambio Real</t>
  </si>
  <si>
    <t>Tipo de Cambio Real (Brecha)</t>
  </si>
  <si>
    <t>Tipo de Cambio Real (Tendencia)</t>
  </si>
  <si>
    <t>Indice Tipo de Cambio Real (Logaritmo)</t>
  </si>
  <si>
    <t>Tasa de VariaciÃ³n Interanual del Objetivo Tipo de Cambio Nominal</t>
  </si>
  <si>
    <t>Tasa de VariaciÃ³n Intertrimestral Anualizada del Objetivo Tipo de Cambio Nominal</t>
  </si>
  <si>
    <t>Objetivo de Tipo de Cambio Nominal (Logaritmo)</t>
  </si>
  <si>
    <t>Tasa de VariaciÃ³n Intertrimestral Anualizada del Tipo de Cambio Nominal</t>
  </si>
  <si>
    <t>Tasa de VariaciÃ³n Interanual del Tipo de Cambio Nominal</t>
  </si>
  <si>
    <t>Tipo de Cambio Nominal (Logaritmo)</t>
  </si>
  <si>
    <t>Shock de Base Monetaria</t>
  </si>
  <si>
    <t>Tasa de VariaciÃ³n Intertrimestral Anualizada de la Base Monetaria</t>
  </si>
  <si>
    <t>Tasa de VariaciÃ³n Interanual de la Velocidad de circulacion de la Base Monetaria</t>
  </si>
  <si>
    <t>Velocidad de circulacion de la Base Monetaria(Logaritmo)</t>
  </si>
  <si>
    <t>Tasa de VariaciÃ³n Interanual de la Base Monetaria</t>
  </si>
  <si>
    <t>Base Monetaria (Logaritmo)</t>
  </si>
  <si>
    <t>Expectativas de Inflacion Subyacente Intertrimestral Anualizada</t>
  </si>
  <si>
    <t>Expectativas de Inflacion Total Intertrimestral Anualizada</t>
  </si>
  <si>
    <t>Inflacion No Subyacente Interanual</t>
  </si>
  <si>
    <t>Inflacion No Subyacente Intertrimestral Anualizada</t>
  </si>
  <si>
    <t>Indice InflaciÃ³n No subyacente (Logaritmo)</t>
  </si>
  <si>
    <t>Costos Marginales Reales</t>
  </si>
  <si>
    <t>InflaciÃ³n Subyacente Optima MSE Interanual</t>
  </si>
  <si>
    <t>Inflacion Subyacente Optima MSE Intertrimestral Anualizada</t>
  </si>
  <si>
    <t>Indice InflaciÃ³n Subyacente Optima MSE (Logaritmo)</t>
  </si>
  <si>
    <t>Desviaciones de la InflaciÃ³n Total respecto del Objetivo</t>
  </si>
  <si>
    <t>Inflacion Total Interanual (Objetivo)</t>
  </si>
  <si>
    <t>Inflacion Total Internual</t>
  </si>
  <si>
    <t>Inflacion Total Intertrimestral Anualizada</t>
  </si>
  <si>
    <t>Indice de Precios al Consumidor (Logaritmo)</t>
  </si>
  <si>
    <t>Indice de condiciones Monetarias reales (%)</t>
  </si>
  <si>
    <t>Tasa de VariaciÃ³n Interanual de la suma de 4 Trimestres del PIB de Guatemala</t>
  </si>
  <si>
    <t>Producto Interno Bruto Real Guatemala, Suma movil de 4 trimestres (Logaritmo)</t>
  </si>
  <si>
    <t>Brecha acumulada del PIB de Guatemala</t>
  </si>
  <si>
    <t>Tasa de variaciÃ³n Intertrimestral Anualizada de la Tendencia del PIB de Guatemala</t>
  </si>
  <si>
    <t>Tasa de VariaciÃ³n Interanual del PIB de Guatemala</t>
  </si>
  <si>
    <t>Tasa de VariaciÃ³n Intertrimestral Anualizada del del PIB de Guatemala</t>
  </si>
  <si>
    <t>Producto Interno Bruto Real Guatemala (Brecha)</t>
  </si>
  <si>
    <t>Tendencia del Producto Interno Bruto Real Guatemala (Logaritmo)</t>
  </si>
  <si>
    <t>Producto Interno Bruto Real Guatemala (Logaritmo)</t>
  </si>
  <si>
    <t>m_L_MB</t>
  </si>
  <si>
    <t>m_L_GDP_RW_GAP</t>
  </si>
  <si>
    <t>m_REM_GDP</t>
  </si>
  <si>
    <t>m_RS_RW</t>
  </si>
  <si>
    <t>m_L_CPI_RW</t>
  </si>
  <si>
    <t>m_L_CPIXFE</t>
  </si>
  <si>
    <t>m_RS</t>
  </si>
  <si>
    <t>m_L_CPI</t>
  </si>
  <si>
    <t>m_L_S</t>
  </si>
  <si>
    <t>m_L_GDP</t>
  </si>
  <si>
    <t>Comments -&gt;</t>
  </si>
  <si>
    <t>D4_GDP_RW_SM</t>
  </si>
  <si>
    <t>DLA_GDP_RW</t>
  </si>
  <si>
    <t>D4L_GDP_RW</t>
  </si>
  <si>
    <t>L_GDP_RW_BAR</t>
  </si>
  <si>
    <t>L_GDP_RW</t>
  </si>
  <si>
    <t>std_SHK_RR_RW_BAR</t>
  </si>
  <si>
    <t>std_SHK_DLA_CPI_RW</t>
  </si>
  <si>
    <t>std_SHK_RS_RW</t>
  </si>
  <si>
    <t>std_SHK_L_GDP_RW_GAP</t>
  </si>
  <si>
    <t>std_SHK_PREM</t>
  </si>
  <si>
    <t>std_SHK_REM_GDP</t>
  </si>
  <si>
    <t>std_SHK_D4L_MB</t>
  </si>
  <si>
    <t>std_SHK_RR_BAR</t>
  </si>
  <si>
    <t>std_SHK_RS</t>
  </si>
  <si>
    <t>std_SHK_DLA_Z_BAR</t>
  </si>
  <si>
    <t>std_SHK_DLA_S_TAR</t>
  </si>
  <si>
    <t>std_SHK_L_S</t>
  </si>
  <si>
    <t>std_SHK_D4L_CPI_NOSUBY</t>
  </si>
  <si>
    <t>std_SHK_DLA_CPIXFE</t>
  </si>
  <si>
    <t>std_SHK_D4L_CPI_TAR</t>
  </si>
  <si>
    <t>std_SHK_DLA_GDP_BAR</t>
  </si>
  <si>
    <t>std_SHK_L_GDP_GAP</t>
  </si>
  <si>
    <t>ttrend</t>
  </si>
  <si>
    <t>ss_D4L_VEL</t>
  </si>
  <si>
    <t>ss_D4L_MB</t>
  </si>
  <si>
    <t>ss_REM_GDP</t>
  </si>
  <si>
    <t>ss_RR_RW_BAR</t>
  </si>
  <si>
    <t>ss_DLA_CPI_RW</t>
  </si>
  <si>
    <t>ss_DLA_GDP_BAR</t>
  </si>
  <si>
    <t>ss_DLA_Z_BAR</t>
  </si>
  <si>
    <t>ss_RR_BAR</t>
  </si>
  <si>
    <t>ss_D4L_CPI_TAR</t>
  </si>
  <si>
    <t>rho_PM_D4L_MB</t>
  </si>
  <si>
    <t>rho_DLA_CPI_RW</t>
  </si>
  <si>
    <t>rho_RR_RW_BAR</t>
  </si>
  <si>
    <t>rho_RS_RW</t>
  </si>
  <si>
    <t>rho_L_GDP_RW_GAP</t>
  </si>
  <si>
    <t>rho_REM_GDP</t>
  </si>
  <si>
    <t>rho_RR_BAR</t>
  </si>
  <si>
    <t>rho_DLA_Z_BAR</t>
  </si>
  <si>
    <t>rho_SHKN_PREM</t>
  </si>
  <si>
    <t>rho_D4L_VEL</t>
  </si>
  <si>
    <t>rho_D4L_CPI_TAR</t>
  </si>
  <si>
    <t>rho_D4L_CPI_NOSUBY</t>
  </si>
  <si>
    <t>rho_DLA_GDP_BAR</t>
  </si>
  <si>
    <t>j2</t>
  </si>
  <si>
    <t>j1</t>
  </si>
  <si>
    <t>g4</t>
  </si>
  <si>
    <t>g3</t>
  </si>
  <si>
    <t>g2</t>
  </si>
  <si>
    <t>g1</t>
  </si>
  <si>
    <t>h1</t>
  </si>
  <si>
    <t>f3</t>
  </si>
  <si>
    <t>f2</t>
  </si>
  <si>
    <t>f1</t>
  </si>
  <si>
    <t>h3</t>
  </si>
  <si>
    <t>h2</t>
  </si>
  <si>
    <t>e1</t>
  </si>
  <si>
    <t>a3</t>
  </si>
  <si>
    <t>a2</t>
  </si>
  <si>
    <t>a1</t>
  </si>
  <si>
    <t>b6</t>
  </si>
  <si>
    <t>b4</t>
  </si>
  <si>
    <t>b5</t>
  </si>
  <si>
    <t>b3</t>
  </si>
  <si>
    <t>b2</t>
  </si>
  <si>
    <t>b1</t>
  </si>
  <si>
    <t>RS_EXTERNAL</t>
  </si>
  <si>
    <t>RR_RW_GAP</t>
  </si>
  <si>
    <t>RR_RW_BAR</t>
  </si>
  <si>
    <t>RR_RW</t>
  </si>
  <si>
    <t>RS_RW</t>
  </si>
  <si>
    <t>L_GDP_RW_GAP</t>
  </si>
  <si>
    <t>D4L_CPI_RW_Q</t>
  </si>
  <si>
    <t>DLA_CPI_RW_Q</t>
  </si>
  <si>
    <t>L_CPI_RW_Q</t>
  </si>
  <si>
    <t>D4L_CPI_RW</t>
  </si>
  <si>
    <t>DLA_CPI_RW</t>
  </si>
  <si>
    <t>L_CPI_RW</t>
  </si>
  <si>
    <t>REM_GDP</t>
  </si>
  <si>
    <t>RSNEUTRAL</t>
  </si>
  <si>
    <t>RR_GAP</t>
  </si>
  <si>
    <t>RR_BAR</t>
  </si>
  <si>
    <t>RR</t>
  </si>
  <si>
    <t>RS</t>
  </si>
  <si>
    <t>SHKN_PREM</t>
  </si>
  <si>
    <t>PREM</t>
  </si>
  <si>
    <t>DLA_Z_BAR</t>
  </si>
  <si>
    <t>D4L_Z</t>
  </si>
  <si>
    <t>DLA_Z</t>
  </si>
  <si>
    <t>L_Z_GAP</t>
  </si>
  <si>
    <t>L_Z_BAR</t>
  </si>
  <si>
    <t>L_Z</t>
  </si>
  <si>
    <t>D4L_S_TAR</t>
  </si>
  <si>
    <t>DLA_S_TAR</t>
  </si>
  <si>
    <t>L_S_TAR</t>
  </si>
  <si>
    <t>DLA_S_DEV</t>
  </si>
  <si>
    <t>D4L_S</t>
  </si>
  <si>
    <t>DLA_S</t>
  </si>
  <si>
    <t>L_S</t>
  </si>
  <si>
    <t>PM_D4L_MB</t>
  </si>
  <si>
    <t>DLA_VEL</t>
  </si>
  <si>
    <t>D4L_VEL</t>
  </si>
  <si>
    <t>L_VEL</t>
  </si>
  <si>
    <t>DLA_MB</t>
  </si>
  <si>
    <t>D4L_MB</t>
  </si>
  <si>
    <t>L_MB</t>
  </si>
  <si>
    <t>E_DLA_CPIXFE</t>
  </si>
  <si>
    <t>E_DLA_CPI</t>
  </si>
  <si>
    <t>D4L_CPI_NOSUBY</t>
  </si>
  <si>
    <t>DLA_CPI_NOSUBY</t>
  </si>
  <si>
    <t>L_CPI_NOSUBY</t>
  </si>
  <si>
    <t>RMC</t>
  </si>
  <si>
    <t>D4L_CPIXFE</t>
  </si>
  <si>
    <t>DLA_CPIXFE</t>
  </si>
  <si>
    <t>L_CPIXFE</t>
  </si>
  <si>
    <t>D4L_CPI_DEV</t>
  </si>
  <si>
    <t>D4L_CPI_TAR</t>
  </si>
  <si>
    <t>D4L_CPI</t>
  </si>
  <si>
    <t>DLA_CPI</t>
  </si>
  <si>
    <t>L_CPI</t>
  </si>
  <si>
    <t>MCI</t>
  </si>
  <si>
    <t>D4_GDP_SM</t>
  </si>
  <si>
    <t>L_GDP_SM</t>
  </si>
  <si>
    <t>CUM_L_GDP_GAP</t>
  </si>
  <si>
    <t>DLA_GDP_BAR</t>
  </si>
  <si>
    <t>D4L_GDP</t>
  </si>
  <si>
    <t>DLA_GDP</t>
  </si>
  <si>
    <t>L_GDP_GAP</t>
  </si>
  <si>
    <t>L_GDP_BAR</t>
  </si>
  <si>
    <t>L_GDP</t>
  </si>
  <si>
    <t>Variables -&gt;</t>
  </si>
  <si>
    <t>Contribución</t>
  </si>
  <si>
    <t>L_GDP_GAP{-1}</t>
  </si>
  <si>
    <t>RS{-4}</t>
  </si>
  <si>
    <t>2004Q1</t>
  </si>
  <si>
    <t>2004Q2</t>
  </si>
  <si>
    <t>2004Q3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</si>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</sst>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MCI!$J$4</c:f>
              <c:strCache>
                <c:ptCount val="1"/>
                <c:pt idx="0">
                  <c:v>RR_GAP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MCI!$A$5:$A$111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MCI!$J$3:$J$111</c:f>
              <c:numCache>
                <c:formatCode>0.00</c:formatCode>
                <c:ptCount val="109"/>
                <c:pt idx="0">
                  <c:v>0</c:v>
                </c:pt>
                <c:pt idx="1">
                  <c:v>0</c:v>
                </c:pt>
                <c:pt idx="2" formatCode="General">
                  <c:v>-3.1936897503480002</c:v>
                </c:pt>
                <c:pt idx="3" formatCode="General">
                  <c:v>-2.998268999025</c:v>
                </c:pt>
                <c:pt idx="4" formatCode="General">
                  <c:v>-2.7142074845130004</c:v>
                </c:pt>
                <c:pt idx="5" formatCode="General">
                  <c:v>-2.4551137164119998</c:v>
                </c:pt>
                <c:pt idx="6" formatCode="General">
                  <c:v>-3.3238959073139998</c:v>
                </c:pt>
                <c:pt idx="7" formatCode="General">
                  <c:v>-3.3159078271200002</c:v>
                </c:pt>
                <c:pt idx="8" formatCode="General">
                  <c:v>-0.77944312021110007</c:v>
                </c:pt>
                <c:pt idx="9" formatCode="General">
                  <c:v>-0.44101341976140002</c:v>
                </c:pt>
                <c:pt idx="10" formatCode="General">
                  <c:v>-2.7163314209760001</c:v>
                </c:pt>
                <c:pt idx="11" formatCode="General">
                  <c:v>-1.2282401166270001</c:v>
                </c:pt>
                <c:pt idx="12" formatCode="General">
                  <c:v>-2.4493531162260003</c:v>
                </c:pt>
                <c:pt idx="13" formatCode="General">
                  <c:v>-2.2333834007400002</c:v>
                </c:pt>
                <c:pt idx="14" formatCode="General">
                  <c:v>-4.0194984842370003</c:v>
                </c:pt>
                <c:pt idx="15" formatCode="General">
                  <c:v>-6.3292139042160001</c:v>
                </c:pt>
                <c:pt idx="16" formatCode="General">
                  <c:v>-3.6715648865520003</c:v>
                </c:pt>
                <c:pt idx="17" formatCode="General">
                  <c:v>1.4028129535410001</c:v>
                </c:pt>
                <c:pt idx="18" formatCode="General">
                  <c:v>1.798372406328</c:v>
                </c:pt>
                <c:pt idx="19" formatCode="General">
                  <c:v>3.0815851250910002</c:v>
                </c:pt>
                <c:pt idx="20" formatCode="General">
                  <c:v>2.5558649713170003</c:v>
                </c:pt>
                <c:pt idx="21" formatCode="General">
                  <c:v>2.3055463513890002</c:v>
                </c:pt>
                <c:pt idx="22" formatCode="General">
                  <c:v>-0.84480304553100005</c:v>
                </c:pt>
                <c:pt idx="23" formatCode="General">
                  <c:v>-0.26091736863210002</c:v>
                </c:pt>
                <c:pt idx="24" formatCode="General">
                  <c:v>-0.42672970904669999</c:v>
                </c:pt>
                <c:pt idx="25" formatCode="General">
                  <c:v>-1.093479196404</c:v>
                </c:pt>
                <c:pt idx="26" formatCode="General">
                  <c:v>-1.8859761379889999</c:v>
                </c:pt>
                <c:pt idx="27" formatCode="General">
                  <c:v>-2.3814194740199999</c:v>
                </c:pt>
                <c:pt idx="28" formatCode="General">
                  <c:v>-2.4377776330800001</c:v>
                </c:pt>
                <c:pt idx="29" formatCode="General">
                  <c:v>-0.61761623654069997</c:v>
                </c:pt>
                <c:pt idx="30" formatCode="General">
                  <c:v>-0.16798137978480002</c:v>
                </c:pt>
                <c:pt idx="31" formatCode="General">
                  <c:v>1.149192161085</c:v>
                </c:pt>
                <c:pt idx="32" formatCode="General">
                  <c:v>-7.7751724332420002E-2</c:v>
                </c:pt>
                <c:pt idx="33" formatCode="General">
                  <c:v>0.43362257663910003</c:v>
                </c:pt>
                <c:pt idx="34" formatCode="General">
                  <c:v>-0.5366738903778</c:v>
                </c:pt>
                <c:pt idx="35" formatCode="General">
                  <c:v>1.659838986471E-2</c:v>
                </c:pt>
                <c:pt idx="36" formatCode="General">
                  <c:v>0.17513434118490001</c:v>
                </c:pt>
                <c:pt idx="37" formatCode="General">
                  <c:v>0.25098433438860002</c:v>
                </c:pt>
                <c:pt idx="38" formatCode="General">
                  <c:v>0.41243805985920001</c:v>
                </c:pt>
                <c:pt idx="39" formatCode="General">
                  <c:v>0.21935156616240001</c:v>
                </c:pt>
                <c:pt idx="40" formatCode="General">
                  <c:v>0.13270072853580001</c:v>
                </c:pt>
                <c:pt idx="41" formatCode="General">
                  <c:v>0.73582648326300004</c:v>
                </c:pt>
                <c:pt idx="42" formatCode="General">
                  <c:v>0.42848337314789997</c:v>
                </c:pt>
                <c:pt idx="43" formatCode="General">
                  <c:v>-8.6414892156600004E-2</c:v>
                </c:pt>
                <c:pt idx="44" formatCode="General">
                  <c:v>0.55273160470890004</c:v>
                </c:pt>
                <c:pt idx="45" formatCode="General">
                  <c:v>-0.25935919103580002</c:v>
                </c:pt>
                <c:pt idx="46" formatCode="General">
                  <c:v>-1.0293241237650002</c:v>
                </c:pt>
                <c:pt idx="47" formatCode="General">
                  <c:v>-1.6881065435370002</c:v>
                </c:pt>
                <c:pt idx="48" formatCode="General">
                  <c:v>-1.3627439796210001</c:v>
                </c:pt>
                <c:pt idx="49" formatCode="General">
                  <c:v>-1.3912977505530002</c:v>
                </c:pt>
                <c:pt idx="50" formatCode="General">
                  <c:v>-1.179816948015</c:v>
                </c:pt>
                <c:pt idx="51" formatCode="General">
                  <c:v>-1.2112215157800001</c:v>
                </c:pt>
                <c:pt idx="52" formatCode="General">
                  <c:v>-1.258002868278</c:v>
                </c:pt>
                <c:pt idx="53" formatCode="General">
                  <c:v>-2.3644527698910003</c:v>
                </c:pt>
                <c:pt idx="54" formatCode="General">
                  <c:v>-1.7172246167129999</c:v>
                </c:pt>
                <c:pt idx="55" formatCode="General">
                  <c:v>-1.696191218694</c:v>
                </c:pt>
                <c:pt idx="56" formatCode="General">
                  <c:v>-1.9250745675090002</c:v>
                </c:pt>
                <c:pt idx="57" formatCode="General">
                  <c:v>-0.23403621731340002</c:v>
                </c:pt>
                <c:pt idx="58" formatCode="General">
                  <c:v>-1.72522642479</c:v>
                </c:pt>
                <c:pt idx="59" formatCode="General">
                  <c:v>-1.876695347469</c:v>
                </c:pt>
                <c:pt idx="60" formatCode="General">
                  <c:v>3.140056088373E-2</c:v>
                </c:pt>
                <c:pt idx="61" formatCode="General">
                  <c:v>-0.9369415814130001</c:v>
                </c:pt>
                <c:pt idx="62" formatCode="General">
                  <c:v>0.6563787053454001</c:v>
                </c:pt>
                <c:pt idx="63" formatCode="General">
                  <c:v>-0.39657449551920004</c:v>
                </c:pt>
                <c:pt idx="64" formatCode="General">
                  <c:v>-2.8213442766900001</c:v>
                </c:pt>
                <c:pt idx="65" formatCode="General">
                  <c:v>-2.8206314424600003</c:v>
                </c:pt>
                <c:pt idx="66" formatCode="General">
                  <c:v>-4.1319065094120004</c:v>
                </c:pt>
                <c:pt idx="67" formatCode="General">
                  <c:v>-2.750984716839</c:v>
                </c:pt>
                <c:pt idx="68" formatCode="General">
                  <c:v>-2.4258120620220001</c:v>
                </c:pt>
                <c:pt idx="69" formatCode="General">
                  <c:v>-2.4138629676479999</c:v>
                </c:pt>
                <c:pt idx="70" formatCode="General">
                  <c:v>-5.1988441620090002</c:v>
                </c:pt>
                <c:pt idx="71" formatCode="General">
                  <c:v>-6.0604770600720004</c:v>
                </c:pt>
                <c:pt idx="72" formatCode="General">
                  <c:v>-4.8004074642480008</c:v>
                </c:pt>
                <c:pt idx="73" formatCode="General">
                  <c:v>-3.3702233610240007</c:v>
                </c:pt>
                <c:pt idx="74" formatCode="General">
                  <c:v>-1.6471232023260001</c:v>
                </c:pt>
                <c:pt idx="75" formatCode="General">
                  <c:v>-0.47189088437909998</c:v>
                </c:pt>
                <c:pt idx="76" formatCode="General">
                  <c:v>0.16489469471490001</c:v>
                </c:pt>
                <c:pt idx="77" formatCode="General">
                  <c:v>0.58310992333949996</c:v>
                </c:pt>
                <c:pt idx="78" formatCode="General">
                  <c:v>0.70531638743489999</c:v>
                </c:pt>
                <c:pt idx="79" formatCode="General">
                  <c:v>0.63656124630059996</c:v>
                </c:pt>
                <c:pt idx="80" formatCode="General">
                  <c:v>0.45497515962630003</c:v>
                </c:pt>
                <c:pt idx="81" formatCode="General">
                  <c:v>0.217906338492</c:v>
                </c:pt>
                <c:pt idx="82" formatCode="General">
                  <c:v>-3.428135060187E-2</c:v>
                </c:pt>
                <c:pt idx="83" formatCode="General">
                  <c:v>-0.2746225736208</c:v>
                </c:pt>
                <c:pt idx="84" formatCode="General">
                  <c:v>-0.48691438127730002</c:v>
                </c:pt>
                <c:pt idx="85" formatCode="General">
                  <c:v>-0.66353822759339998</c:v>
                </c:pt>
                <c:pt idx="86" formatCode="General">
                  <c:v>-0.80303454276750008</c:v>
                </c:pt>
                <c:pt idx="87" formatCode="General">
                  <c:v>-0.90781778492700005</c:v>
                </c:pt>
                <c:pt idx="88" formatCode="General">
                  <c:v>-0.98238543666900002</c:v>
                </c:pt>
                <c:pt idx="89" formatCode="General">
                  <c:v>-1.0319800620449999</c:v>
                </c:pt>
                <c:pt idx="90" formatCode="General">
                  <c:v>-1.061667975372</c:v>
                </c:pt>
                <c:pt idx="91" formatCode="General">
                  <c:v>-1.075849805526</c:v>
                </c:pt>
                <c:pt idx="92" formatCode="General">
                  <c:v>-1.0781034434790002</c:v>
                </c:pt>
                <c:pt idx="93" formatCode="General">
                  <c:v>-1.0712192366250002</c:v>
                </c:pt>
                <c:pt idx="94" formatCode="General">
                  <c:v>-1.057333059768</c:v>
                </c:pt>
                <c:pt idx="95" formatCode="General">
                  <c:v>-1.038092420088</c:v>
                </c:pt>
                <c:pt idx="96" formatCode="General">
                  <c:v>-1.014804279759</c:v>
                </c:pt>
                <c:pt idx="97" formatCode="General">
                  <c:v>-0.98854151757599995</c:v>
                </c:pt>
                <c:pt idx="98" formatCode="General">
                  <c:v>-0.96020890824000016</c:v>
                </c:pt>
                <c:pt idx="99" formatCode="General">
                  <c:v>-0.93057748640100002</c:v>
                </c:pt>
                <c:pt idx="100" formatCode="General">
                  <c:v>-0.90029838739500012</c:v>
                </c:pt>
                <c:pt idx="101" formatCode="General">
                  <c:v>-0.86990757905100013</c:v>
                </c:pt>
                <c:pt idx="102" formatCode="General">
                  <c:v>-0.83982996474000016</c:v>
                </c:pt>
                <c:pt idx="103" formatCode="General">
                  <c:v>-0.81038686398299997</c:v>
                </c:pt>
                <c:pt idx="104" formatCode="General">
                  <c:v>-0.78180769364610003</c:v>
                </c:pt>
                <c:pt idx="105" formatCode="General">
                  <c:v>-0.7542449114223001</c:v>
                </c:pt>
                <c:pt idx="106" formatCode="General">
                  <c:v>-0.72779021924760001</c:v>
                </c:pt>
                <c:pt idx="107" formatCode="General">
                  <c:v>-0.70249007588940005</c:v>
                </c:pt>
                <c:pt idx="108" formatCode="General">
                  <c:v>-0.67835904273809999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2-4B40-8C04-FCF0E79D17A7}"/>
            </c:ext>
          </c:extLst>
        </c:ser>
        <c:ser>
          <c:idx val="1"/>
          <c:order val="1"/>
          <c:tx>
            <c:strRef>
              <c:f>MCI!$K$4</c:f>
              <c:strCache>
                <c:ptCount val="1"/>
                <c:pt idx="0">
                  <c:v>L_Z_GAP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MCI!$A$5:$A$111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MCI!$K$3:$K$111</c:f>
              <c:numCache>
                <c:formatCode>0.00</c:formatCode>
                <c:ptCount val="109"/>
                <c:pt idx="1">
                  <c:v>0</c:v>
                </c:pt>
                <c:pt idx="2" formatCode="General">
                  <c:v>-0.43792338849699985</c:v>
                </c:pt>
                <c:pt idx="3" formatCode="General">
                  <c:v>-0.41797345571099992</c:v>
                </c:pt>
                <c:pt idx="4" formatCode="General">
                  <c:v>-0.92223271002799978</c:v>
                </c:pt>
                <c:pt idx="5" formatCode="General">
                  <c:v>-0.45071281532899993</c:v>
                </c:pt>
                <c:pt idx="6" formatCode="General">
                  <c:v>-0.27632371197899991</c:v>
                </c:pt>
                <c:pt idx="7" formatCode="General">
                  <c:v>-0.77974318539599985</c:v>
                </c:pt>
                <c:pt idx="8" formatCode="General">
                  <c:v>-0.62017435155199985</c:v>
                </c:pt>
                <c:pt idx="9" formatCode="General">
                  <c:v>-0.40656784664299994</c:v>
                </c:pt>
                <c:pt idx="10" formatCode="General">
                  <c:v>-0.50347448090799984</c:v>
                </c:pt>
                <c:pt idx="11" formatCode="General">
                  <c:v>-0.88505236951599986</c:v>
                </c:pt>
                <c:pt idx="12" formatCode="General">
                  <c:v>-0.9625053367159998</c:v>
                </c:pt>
                <c:pt idx="13" formatCode="General">
                  <c:v>-1.2263679333429998</c:v>
                </c:pt>
                <c:pt idx="14" formatCode="General">
                  <c:v>-1.5925901228019996</c:v>
                </c:pt>
                <c:pt idx="15" formatCode="General">
                  <c:v>-2.0539260230299994</c:v>
                </c:pt>
                <c:pt idx="16" formatCode="General">
                  <c:v>-0.90614227724299978</c:v>
                </c:pt>
                <c:pt idx="17" formatCode="General">
                  <c:v>1.4684404435259997</c:v>
                </c:pt>
                <c:pt idx="18" formatCode="General">
                  <c:v>0.77436649933299984</c:v>
                </c:pt>
                <c:pt idx="19" formatCode="General">
                  <c:v>-0.11645057729199998</c:v>
                </c:pt>
                <c:pt idx="20" formatCode="General">
                  <c:v>-0.63071464502899988</c:v>
                </c:pt>
                <c:pt idx="21" formatCode="General">
                  <c:v>-1.0418136961749997</c:v>
                </c:pt>
                <c:pt idx="22" formatCode="General">
                  <c:v>-0.35678462079399997</c:v>
                </c:pt>
                <c:pt idx="23" formatCode="General">
                  <c:v>-0.20513946391399995</c:v>
                </c:pt>
                <c:pt idx="24" formatCode="General">
                  <c:v>-0.44296154067199994</c:v>
                </c:pt>
                <c:pt idx="25" formatCode="General">
                  <c:v>-0.8529164228199998</c:v>
                </c:pt>
                <c:pt idx="26" formatCode="General">
                  <c:v>-1.0239043514769999</c:v>
                </c:pt>
                <c:pt idx="27" formatCode="General">
                  <c:v>-1.4350804468489997</c:v>
                </c:pt>
                <c:pt idx="28" formatCode="General">
                  <c:v>-1.4707573953449997</c:v>
                </c:pt>
                <c:pt idx="29" formatCode="General">
                  <c:v>-1.1736154993429997</c:v>
                </c:pt>
                <c:pt idx="30" formatCode="General">
                  <c:v>-1.2110965322189997</c:v>
                </c:pt>
                <c:pt idx="31" formatCode="General">
                  <c:v>-0.88336880755899982</c:v>
                </c:pt>
                <c:pt idx="32" formatCode="General">
                  <c:v>-1.4970695070659998</c:v>
                </c:pt>
                <c:pt idx="33" formatCode="General">
                  <c:v>-1.1217849570759997</c:v>
                </c:pt>
                <c:pt idx="34" formatCode="General">
                  <c:v>-1.1044380135109997</c:v>
                </c:pt>
                <c:pt idx="35" formatCode="General">
                  <c:v>-0.89840355373299985</c:v>
                </c:pt>
                <c:pt idx="36" formatCode="General">
                  <c:v>-1.4017825699149997</c:v>
                </c:pt>
                <c:pt idx="37" formatCode="General">
                  <c:v>-1.1295305853649997</c:v>
                </c:pt>
                <c:pt idx="38" formatCode="General">
                  <c:v>-1.2864398751749997</c:v>
                </c:pt>
                <c:pt idx="39" formatCode="General">
                  <c:v>-1.4833945505679997</c:v>
                </c:pt>
                <c:pt idx="40" formatCode="General">
                  <c:v>-1.1491692756879999</c:v>
                </c:pt>
                <c:pt idx="41" formatCode="General">
                  <c:v>-0.16474649532389996</c:v>
                </c:pt>
                <c:pt idx="42" formatCode="General">
                  <c:v>0.26032579082299995</c:v>
                </c:pt>
                <c:pt idx="43" formatCode="General">
                  <c:v>1.4079202591859996E-2</c:v>
                </c:pt>
                <c:pt idx="44" formatCode="General">
                  <c:v>0.41836435423299989</c:v>
                </c:pt>
                <c:pt idx="45" formatCode="General">
                  <c:v>0.93511661075699981</c:v>
                </c:pt>
                <c:pt idx="46" formatCode="General">
                  <c:v>0.86752437570399976</c:v>
                </c:pt>
                <c:pt idx="47" formatCode="General">
                  <c:v>0.52559828670299991</c:v>
                </c:pt>
                <c:pt idx="48" formatCode="General">
                  <c:v>0.81284576624999993</c:v>
                </c:pt>
                <c:pt idx="49" formatCode="General">
                  <c:v>0.73119416019299988</c:v>
                </c:pt>
                <c:pt idx="50" formatCode="General">
                  <c:v>1.0119235749</c:v>
                </c:pt>
                <c:pt idx="51" formatCode="General">
                  <c:v>1.1068468952589998</c:v>
                </c:pt>
                <c:pt idx="52" formatCode="General">
                  <c:v>0.96279645429799987</c:v>
                </c:pt>
                <c:pt idx="53" formatCode="General">
                  <c:v>0.75067203179499986</c:v>
                </c:pt>
                <c:pt idx="54" formatCode="General">
                  <c:v>0.52364439906099991</c:v>
                </c:pt>
                <c:pt idx="55" formatCode="General">
                  <c:v>0.13994451344999997</c:v>
                </c:pt>
                <c:pt idx="56" formatCode="General">
                  <c:v>-8.9391418703299974E-2</c:v>
                </c:pt>
                <c:pt idx="57" formatCode="General">
                  <c:v>0.19406542190699999</c:v>
                </c:pt>
                <c:pt idx="58" formatCode="General">
                  <c:v>0.13372811958729997</c:v>
                </c:pt>
                <c:pt idx="59" formatCode="General">
                  <c:v>0.36142943518499993</c:v>
                </c:pt>
                <c:pt idx="60" formatCode="General">
                  <c:v>0.54572182785399992</c:v>
                </c:pt>
                <c:pt idx="61" formatCode="General">
                  <c:v>0.69278318485599988</c:v>
                </c:pt>
                <c:pt idx="62" formatCode="General">
                  <c:v>1.2945714459019997</c:v>
                </c:pt>
                <c:pt idx="63" formatCode="General">
                  <c:v>1.5474050880889998</c:v>
                </c:pt>
                <c:pt idx="64" formatCode="General">
                  <c:v>1.0754490870829998</c:v>
                </c:pt>
                <c:pt idx="65" formatCode="General">
                  <c:v>0.81708230480099986</c:v>
                </c:pt>
                <c:pt idx="66" formatCode="General">
                  <c:v>0.19364841824019996</c:v>
                </c:pt>
                <c:pt idx="67" formatCode="General">
                  <c:v>-0.50030187359599987</c:v>
                </c:pt>
                <c:pt idx="68" formatCode="General">
                  <c:v>-0.53565400662899998</c:v>
                </c:pt>
                <c:pt idx="69" formatCode="General">
                  <c:v>-0.59116927131499986</c:v>
                </c:pt>
                <c:pt idx="70" formatCode="General">
                  <c:v>-1.6424940339499996</c:v>
                </c:pt>
                <c:pt idx="71" formatCode="General">
                  <c:v>-1.6635538115559996</c:v>
                </c:pt>
                <c:pt idx="72" formatCode="General">
                  <c:v>-0.54403788003599984</c:v>
                </c:pt>
                <c:pt idx="73" formatCode="General">
                  <c:v>-3.5800834114499996E-2</c:v>
                </c:pt>
                <c:pt idx="74" formatCode="General">
                  <c:v>0.18996512486419997</c:v>
                </c:pt>
                <c:pt idx="75" formatCode="General">
                  <c:v>0.45957545692099994</c:v>
                </c:pt>
                <c:pt idx="76" formatCode="General">
                  <c:v>0.59203874412199986</c:v>
                </c:pt>
                <c:pt idx="77" formatCode="General">
                  <c:v>0.63650084207499991</c:v>
                </c:pt>
                <c:pt idx="78" formatCode="General">
                  <c:v>0.62696349246999983</c:v>
                </c:pt>
                <c:pt idx="79" formatCode="General">
                  <c:v>0.58573028518199988</c:v>
                </c:pt>
                <c:pt idx="80" formatCode="General">
                  <c:v>0.52794374957799983</c:v>
                </c:pt>
                <c:pt idx="81" formatCode="General">
                  <c:v>0.46393219214299991</c:v>
                </c:pt>
                <c:pt idx="82" formatCode="General">
                  <c:v>0.40025580443099995</c:v>
                </c:pt>
                <c:pt idx="83" formatCode="General">
                  <c:v>0.34070538573399994</c:v>
                </c:pt>
                <c:pt idx="84" formatCode="General">
                  <c:v>0.28728722516899996</c:v>
                </c:pt>
                <c:pt idx="85" formatCode="General">
                  <c:v>0.24075248551899994</c:v>
                </c:pt>
                <c:pt idx="86" formatCode="General">
                  <c:v>0.20100359824299996</c:v>
                </c:pt>
                <c:pt idx="87" formatCode="General">
                  <c:v>0.16747628195969996</c:v>
                </c:pt>
                <c:pt idx="88" formatCode="General">
                  <c:v>0.13941126440639998</c:v>
                </c:pt>
                <c:pt idx="89" formatCode="General">
                  <c:v>0.11599953506189999</c:v>
                </c:pt>
                <c:pt idx="90" formatCode="General">
                  <c:v>9.6478040419599981E-2</c:v>
                </c:pt>
                <c:pt idx="91" formatCode="General">
                  <c:v>8.0182398998799989E-2</c:v>
                </c:pt>
                <c:pt idx="92" formatCode="General">
                  <c:v>6.655719161769999E-2</c:v>
                </c:pt>
                <c:pt idx="93" formatCode="General">
                  <c:v>5.514442763969999E-2</c:v>
                </c:pt>
                <c:pt idx="94" formatCode="General">
                  <c:v>4.5568410690599991E-2</c:v>
                </c:pt>
                <c:pt idx="95" formatCode="General">
                  <c:v>3.7519093119199994E-2</c:v>
                </c:pt>
                <c:pt idx="96" formatCode="General">
                  <c:v>3.0736757121699994E-2</c:v>
                </c:pt>
                <c:pt idx="97" formatCode="General">
                  <c:v>2.5001166812299996E-2</c:v>
                </c:pt>
                <c:pt idx="98" formatCode="General">
                  <c:v>2.0124954294199998E-2</c:v>
                </c:pt>
                <c:pt idx="99" formatCode="General">
                  <c:v>1.5949238450319994E-2</c:v>
                </c:pt>
                <c:pt idx="100" formatCode="General">
                  <c:v>1.2340565763609998E-2</c:v>
                </c:pt>
                <c:pt idx="101" formatCode="General">
                  <c:v>9.188526568619999E-3</c:v>
                </c:pt>
                <c:pt idx="102" formatCode="General">
                  <c:v>6.4033629459799993E-3</c:v>
                </c:pt>
                <c:pt idx="103" formatCode="General">
                  <c:v>3.9132887917199986E-3</c:v>
                </c:pt>
                <c:pt idx="104" formatCode="General">
                  <c:v>1.6616652585189997E-3</c:v>
                </c:pt>
                <c:pt idx="105" formatCode="General">
                  <c:v>-3.9578831158999995E-4</c:v>
                </c:pt>
                <c:pt idx="106" formatCode="General">
                  <c:v>-2.2935897581099996E-3</c:v>
                </c:pt>
                <c:pt idx="107" formatCode="General">
                  <c:v>-4.0587465995999992E-3</c:v>
                </c:pt>
                <c:pt idx="108" formatCode="General">
                  <c:v>-5.7125782961799992E-3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2-4B40-8C04-FCF0E79D17A7}"/>
            </c:ext>
          </c:extLst>
        </c:ser>
        <c:ser>
          <c:idx val="2"/>
          <c:order val="2"/>
          <c:tx>
            <c:strRef>
              <c:f>MCI!$L$4</c:f>
              <c:strCache>
                <c:ptCount val="1"/>
                <c:pt idx="0">
                  <c:v>D4L_MB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MCI!$A$5:$A$111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MCI!$L$3:$L$111</c:f>
              <c:numCache>
                <c:formatCode>0.00</c:formatCode>
                <c:ptCount val="109"/>
                <c:pt idx="1">
                  <c:v>0</c:v>
                </c:pt>
                <c:pt idx="2" formatCode="General">
                  <c:v>1.6639142000000007</c:v>
                </c:pt>
                <c:pt idx="3" formatCode="General">
                  <c:v>2.2006031999999998</c:v>
                </c:pt>
                <c:pt idx="4" formatCode="General">
                  <c:v>-1.2275438300000001</c:v>
                </c:pt>
                <c:pt idx="5" formatCode="General">
                  <c:v>-2.7018435199999997</c:v>
                </c:pt>
                <c:pt idx="6" formatCode="General">
                  <c:v>1.6143368999999996</c:v>
                </c:pt>
                <c:pt idx="7" formatCode="General">
                  <c:v>3.5429980000000008</c:v>
                </c:pt>
                <c:pt idx="8" formatCode="General">
                  <c:v>8.4392665999999998</c:v>
                </c:pt>
                <c:pt idx="9" formatCode="General">
                  <c:v>6.4735216000000015</c:v>
                </c:pt>
                <c:pt idx="10" formatCode="General">
                  <c:v>8.8870559</c:v>
                </c:pt>
                <c:pt idx="11" formatCode="General">
                  <c:v>8.8704627000000009</c:v>
                </c:pt>
                <c:pt idx="12" formatCode="General">
                  <c:v>7.7123492999999996</c:v>
                </c:pt>
                <c:pt idx="13" formatCode="General">
                  <c:v>8.8276497999999997</c:v>
                </c:pt>
                <c:pt idx="14" formatCode="General">
                  <c:v>0.75669710000000023</c:v>
                </c:pt>
                <c:pt idx="15" formatCode="General">
                  <c:v>-5.8154497599999999</c:v>
                </c:pt>
                <c:pt idx="16" formatCode="General">
                  <c:v>-8.3354451699999998</c:v>
                </c:pt>
                <c:pt idx="17" formatCode="General">
                  <c:v>-7.4937983599999995</c:v>
                </c:pt>
                <c:pt idx="18" formatCode="General">
                  <c:v>-9.2921912080000002</c:v>
                </c:pt>
                <c:pt idx="19" formatCode="General">
                  <c:v>-7.4952213600000004</c:v>
                </c:pt>
                <c:pt idx="20" formatCode="General">
                  <c:v>-2.4405066599999996</c:v>
                </c:pt>
                <c:pt idx="21" formatCode="General">
                  <c:v>-1.3702279300000004</c:v>
                </c:pt>
                <c:pt idx="22" formatCode="General">
                  <c:v>0.48006499999999974</c:v>
                </c:pt>
                <c:pt idx="23" formatCode="General">
                  <c:v>5.2432870999999999</c:v>
                </c:pt>
                <c:pt idx="24" formatCode="General">
                  <c:v>-3.2090589300000003</c:v>
                </c:pt>
                <c:pt idx="25" formatCode="General">
                  <c:v>-4.6685959700000002</c:v>
                </c:pt>
                <c:pt idx="26" formatCode="General">
                  <c:v>-3.0219076100000004</c:v>
                </c:pt>
                <c:pt idx="27" formatCode="General">
                  <c:v>-2.9068500799999999</c:v>
                </c:pt>
                <c:pt idx="28" formatCode="General">
                  <c:v>1.6935549000000005</c:v>
                </c:pt>
                <c:pt idx="29" formatCode="General">
                  <c:v>-3.8868117199999999</c:v>
                </c:pt>
                <c:pt idx="30" formatCode="General">
                  <c:v>-0.76101210999999935</c:v>
                </c:pt>
                <c:pt idx="31" formatCode="General">
                  <c:v>-3.2588124900000004</c:v>
                </c:pt>
                <c:pt idx="32" formatCode="General">
                  <c:v>-5.59413085</c:v>
                </c:pt>
                <c:pt idx="33" formatCode="General">
                  <c:v>-3.1915765699999996</c:v>
                </c:pt>
                <c:pt idx="34" formatCode="General">
                  <c:v>-0.46480168999999982</c:v>
                </c:pt>
                <c:pt idx="35" formatCode="General">
                  <c:v>2.5591907999999997</c:v>
                </c:pt>
                <c:pt idx="36" formatCode="General">
                  <c:v>-0.8835212600000002</c:v>
                </c:pt>
                <c:pt idx="37" formatCode="General">
                  <c:v>-1.9556259499999999</c:v>
                </c:pt>
                <c:pt idx="38" formatCode="General">
                  <c:v>-5.4532117099999997</c:v>
                </c:pt>
                <c:pt idx="39" formatCode="General">
                  <c:v>-12.86724572</c:v>
                </c:pt>
                <c:pt idx="40" formatCode="General">
                  <c:v>-8.3142370499999991</c:v>
                </c:pt>
                <c:pt idx="41" formatCode="General">
                  <c:v>-2.6623789100000002</c:v>
                </c:pt>
                <c:pt idx="42" formatCode="General">
                  <c:v>-1.6657685900000008</c:v>
                </c:pt>
                <c:pt idx="43" formatCode="General">
                  <c:v>6.3431417000000003</c:v>
                </c:pt>
                <c:pt idx="44" formatCode="General">
                  <c:v>8.9745387000000001</c:v>
                </c:pt>
                <c:pt idx="45" formatCode="General">
                  <c:v>4.9311389999999999</c:v>
                </c:pt>
                <c:pt idx="46" formatCode="General">
                  <c:v>-6.0243540000000095E-2</c:v>
                </c:pt>
                <c:pt idx="47" formatCode="General">
                  <c:v>-6.33237367</c:v>
                </c:pt>
                <c:pt idx="48" formatCode="General">
                  <c:v>-3.6787211099999997</c:v>
                </c:pt>
                <c:pt idx="49" formatCode="General">
                  <c:v>-3.4158345299999997</c:v>
                </c:pt>
                <c:pt idx="50" formatCode="General">
                  <c:v>3.3172724000000002</c:v>
                </c:pt>
                <c:pt idx="51" formatCode="General">
                  <c:v>1.0590644000000005</c:v>
                </c:pt>
                <c:pt idx="52" formatCode="General">
                  <c:v>1.1232445999999996</c:v>
                </c:pt>
                <c:pt idx="53" formatCode="General">
                  <c:v>2.1932104999999993</c:v>
                </c:pt>
                <c:pt idx="54" formatCode="General">
                  <c:v>1.6301827000000007</c:v>
                </c:pt>
                <c:pt idx="55" formatCode="General">
                  <c:v>2.8295557999999996</c:v>
                </c:pt>
                <c:pt idx="56" formatCode="General">
                  <c:v>-4.1451122500000004</c:v>
                </c:pt>
                <c:pt idx="57" formatCode="General">
                  <c:v>-2.65704954</c:v>
                </c:pt>
                <c:pt idx="58" formatCode="General">
                  <c:v>-2.9834984699999998</c:v>
                </c:pt>
                <c:pt idx="59" formatCode="General">
                  <c:v>-4.0731253199999999</c:v>
                </c:pt>
                <c:pt idx="60" formatCode="General">
                  <c:v>-0.16286936999999924</c:v>
                </c:pt>
                <c:pt idx="61" formatCode="General">
                  <c:v>6.3418900000000278E-2</c:v>
                </c:pt>
                <c:pt idx="62" formatCode="General">
                  <c:v>0.73543699999999923</c:v>
                </c:pt>
                <c:pt idx="63" formatCode="General">
                  <c:v>5.3687503000000003</c:v>
                </c:pt>
                <c:pt idx="64" formatCode="General">
                  <c:v>7.0562658999999996</c:v>
                </c:pt>
                <c:pt idx="65" formatCode="General">
                  <c:v>15.925314100000001</c:v>
                </c:pt>
                <c:pt idx="66" formatCode="General">
                  <c:v>16.5223294</c:v>
                </c:pt>
                <c:pt idx="67" formatCode="General">
                  <c:v>10.621915900000001</c:v>
                </c:pt>
                <c:pt idx="68" formatCode="General">
                  <c:v>8.847870799999999</c:v>
                </c:pt>
                <c:pt idx="69" formatCode="General">
                  <c:v>-1.4678866599999996</c:v>
                </c:pt>
                <c:pt idx="70" formatCode="General">
                  <c:v>1.1738567</c:v>
                </c:pt>
                <c:pt idx="71" formatCode="General">
                  <c:v>2.4628855000000005</c:v>
                </c:pt>
                <c:pt idx="72" formatCode="General">
                  <c:v>4.1023423000000001</c:v>
                </c:pt>
                <c:pt idx="73" formatCode="General">
                  <c:v>4.2949789999999997</c:v>
                </c:pt>
                <c:pt idx="74" formatCode="General">
                  <c:v>3.5578418999999997</c:v>
                </c:pt>
                <c:pt idx="75" formatCode="General">
                  <c:v>0.27300280000000043</c:v>
                </c:pt>
                <c:pt idx="76" formatCode="General">
                  <c:v>-3.56969709</c:v>
                </c:pt>
                <c:pt idx="77" formatCode="General">
                  <c:v>-6.0379282300000003</c:v>
                </c:pt>
                <c:pt idx="78" formatCode="General">
                  <c:v>-7.4872131300000007</c:v>
                </c:pt>
                <c:pt idx="79" formatCode="General">
                  <c:v>-8.1513265100000005</c:v>
                </c:pt>
                <c:pt idx="80" formatCode="General">
                  <c:v>-7.8320212700000003</c:v>
                </c:pt>
                <c:pt idx="81" formatCode="General">
                  <c:v>-6.90288126</c:v>
                </c:pt>
                <c:pt idx="82" formatCode="General">
                  <c:v>-5.83022156</c:v>
                </c:pt>
                <c:pt idx="83" formatCode="General">
                  <c:v>-4.8430351299999996</c:v>
                </c:pt>
                <c:pt idx="84" formatCode="General">
                  <c:v>-4.03379624</c:v>
                </c:pt>
                <c:pt idx="85" formatCode="General">
                  <c:v>-3.4836524200000003</c:v>
                </c:pt>
                <c:pt idx="86" formatCode="General">
                  <c:v>-3.1819657599999998</c:v>
                </c:pt>
                <c:pt idx="87" formatCode="General">
                  <c:v>-3.0557162800000004</c:v>
                </c:pt>
                <c:pt idx="88" formatCode="General">
                  <c:v>-3.0323304200000001</c:v>
                </c:pt>
                <c:pt idx="89" formatCode="General">
                  <c:v>-3.0577290799999997</c:v>
                </c:pt>
                <c:pt idx="90" formatCode="General">
                  <c:v>-3.0885183200000004</c:v>
                </c:pt>
                <c:pt idx="91" formatCode="General">
                  <c:v>-3.1002542799999997</c:v>
                </c:pt>
                <c:pt idx="92" formatCode="General">
                  <c:v>-3.0876662899999996</c:v>
                </c:pt>
                <c:pt idx="93" formatCode="General">
                  <c:v>-3.0558673699999996</c:v>
                </c:pt>
                <c:pt idx="94" formatCode="General">
                  <c:v>-3.0133004699999999</c:v>
                </c:pt>
                <c:pt idx="95" formatCode="General">
                  <c:v>-2.96914122</c:v>
                </c:pt>
                <c:pt idx="96" formatCode="General">
                  <c:v>-2.9306182500000002</c:v>
                </c:pt>
                <c:pt idx="97" formatCode="General">
                  <c:v>-2.9014811700000003</c:v>
                </c:pt>
                <c:pt idx="98" formatCode="General">
                  <c:v>-2.8823777599999998</c:v>
                </c:pt>
                <c:pt idx="99" formatCode="General">
                  <c:v>-2.8719846000000002</c:v>
                </c:pt>
                <c:pt idx="100" formatCode="General">
                  <c:v>-2.8679184199999996</c:v>
                </c:pt>
                <c:pt idx="101" formatCode="General">
                  <c:v>-2.8675746499999999</c:v>
                </c:pt>
                <c:pt idx="102" formatCode="General">
                  <c:v>-2.8687755199999998</c:v>
                </c:pt>
                <c:pt idx="103" formatCode="General">
                  <c:v>-2.8700505400000003</c:v>
                </c:pt>
                <c:pt idx="104" formatCode="General">
                  <c:v>-2.8706211899999996</c:v>
                </c:pt>
                <c:pt idx="105" formatCode="General">
                  <c:v>-2.8702624700000001</c:v>
                </c:pt>
                <c:pt idx="106" formatCode="General">
                  <c:v>-2.8691076799999999</c:v>
                </c:pt>
                <c:pt idx="107" formatCode="General">
                  <c:v>-2.8674487099999997</c:v>
                </c:pt>
                <c:pt idx="108" formatCode="General">
                  <c:v>-2.8655856499999999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2-4B40-8C04-FCF0E79D17A7}"/>
            </c:ext>
          </c:extLst>
        </c:ser>
        <c:ser>
          <c:idx val="3"/>
          <c:order val="3"/>
          <c:tx>
            <c:strRef>
              <c:f>MCI!$M$4</c:f>
              <c:strCache>
                <c:ptCount val="1"/>
                <c:pt idx="0">
                  <c:v>MCI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MCI!$A$5:$A$111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MCI!$M$3:$M$111</c:f>
              <c:numCache>
                <c:formatCode>0.00</c:formatCode>
                <c:ptCount val="109"/>
                <c:pt idx="1">
                  <c:v>0</c:v>
                </c:pt>
                <c:pt idx="2" formatCode="General">
                  <c:v>-5.2955273600000003</c:v>
                </c:pt>
                <c:pt idx="3" formatCode="General">
                  <c:v>-5.61684567</c:v>
                </c:pt>
                <c:pt idx="4" formatCode="General">
                  <c:v>-2.40889636</c:v>
                </c:pt>
                <c:pt idx="5" formatCode="General">
                  <c:v>-0.20398301599999999</c:v>
                </c:pt>
                <c:pt idx="6" formatCode="General">
                  <c:v>-5.2145565200000004</c:v>
                </c:pt>
                <c:pt idx="7" formatCode="General">
                  <c:v>-7.6386489800000001</c:v>
                </c:pt>
                <c:pt idx="8" formatCode="General">
                  <c:v>-9.8388840299999991</c:v>
                </c:pt>
                <c:pt idx="9" formatCode="General">
                  <c:v>-7.3211028499999999</c:v>
                </c:pt>
                <c:pt idx="10" formatCode="General">
                  <c:v>-12.106861800000001</c:v>
                </c:pt>
                <c:pt idx="11" formatCode="General">
                  <c:v>-10.983755199999999</c:v>
                </c:pt>
                <c:pt idx="12" formatCode="General">
                  <c:v>-11.124207800000001</c:v>
                </c:pt>
                <c:pt idx="13" formatCode="General">
                  <c:v>-12.2874011</c:v>
                </c:pt>
                <c:pt idx="14" formatCode="General">
                  <c:v>-6.3687856900000002</c:v>
                </c:pt>
                <c:pt idx="15" formatCode="General">
                  <c:v>-2.56769018</c:v>
                </c:pt>
                <c:pt idx="16" formatCode="General">
                  <c:v>3.7577380100000002</c:v>
                </c:pt>
                <c:pt idx="17" formatCode="General">
                  <c:v>10.3650518</c:v>
                </c:pt>
                <c:pt idx="18" formatCode="General">
                  <c:v>11.8649301</c:v>
                </c:pt>
                <c:pt idx="19" formatCode="General">
                  <c:v>10.4603559</c:v>
                </c:pt>
                <c:pt idx="20" formatCode="General">
                  <c:v>4.3656569899999997</c:v>
                </c:pt>
                <c:pt idx="21" formatCode="General">
                  <c:v>2.63396059</c:v>
                </c:pt>
                <c:pt idx="22" formatCode="General">
                  <c:v>-1.6816526999999999</c:v>
                </c:pt>
                <c:pt idx="23" formatCode="General">
                  <c:v>-5.7093439799999999</c:v>
                </c:pt>
                <c:pt idx="24" formatCode="General">
                  <c:v>2.3393676800000001</c:v>
                </c:pt>
                <c:pt idx="25" formatCode="General">
                  <c:v>2.72220035</c:v>
                </c:pt>
                <c:pt idx="26" formatCode="General">
                  <c:v>0.11202712099999999</c:v>
                </c:pt>
                <c:pt idx="27" formatCode="General">
                  <c:v>-0.90964983700000002</c:v>
                </c:pt>
                <c:pt idx="28" formatCode="General">
                  <c:v>-5.6020899699999998</c:v>
                </c:pt>
                <c:pt idx="29" formatCode="General">
                  <c:v>2.0955799800000001</c:v>
                </c:pt>
                <c:pt idx="30" formatCode="General">
                  <c:v>-0.61806579800000006</c:v>
                </c:pt>
                <c:pt idx="31" formatCode="General">
                  <c:v>3.5246358500000001</c:v>
                </c:pt>
                <c:pt idx="32" formatCode="General">
                  <c:v>4.0193096199999996</c:v>
                </c:pt>
                <c:pt idx="33" formatCode="General">
                  <c:v>2.50341419</c:v>
                </c:pt>
                <c:pt idx="34" formatCode="General">
                  <c:v>-1.17631022</c:v>
                </c:pt>
                <c:pt idx="35" formatCode="General">
                  <c:v>-3.4409959200000002</c:v>
                </c:pt>
                <c:pt idx="36" formatCode="General">
                  <c:v>-0.34312697199999997</c:v>
                </c:pt>
                <c:pt idx="37" formatCode="General">
                  <c:v>1.0770797000000001</c:v>
                </c:pt>
                <c:pt idx="38" formatCode="General">
                  <c:v>4.5792098899999996</c:v>
                </c:pt>
                <c:pt idx="39" formatCode="General">
                  <c:v>11.603202700000001</c:v>
                </c:pt>
                <c:pt idx="40" formatCode="General">
                  <c:v>7.2977685000000001</c:v>
                </c:pt>
                <c:pt idx="41" formatCode="General">
                  <c:v>3.2334589</c:v>
                </c:pt>
                <c:pt idx="42" formatCode="General">
                  <c:v>2.3545777600000002</c:v>
                </c:pt>
                <c:pt idx="43" formatCode="General">
                  <c:v>-6.4154774300000001</c:v>
                </c:pt>
                <c:pt idx="44" formatCode="General">
                  <c:v>-8.0034427699999995</c:v>
                </c:pt>
                <c:pt idx="45" formatCode="General">
                  <c:v>-4.2553815300000002</c:v>
                </c:pt>
                <c:pt idx="46" formatCode="General">
                  <c:v>-0.10155620899999999</c:v>
                </c:pt>
                <c:pt idx="47" formatCode="General">
                  <c:v>5.1698654099999999</c:v>
                </c:pt>
                <c:pt idx="48" formatCode="General">
                  <c:v>3.1288228899999999</c:v>
                </c:pt>
                <c:pt idx="49" formatCode="General">
                  <c:v>2.7557309399999999</c:v>
                </c:pt>
                <c:pt idx="50" formatCode="General">
                  <c:v>-3.4851657999999999</c:v>
                </c:pt>
                <c:pt idx="51" formatCode="General">
                  <c:v>-1.1634389700000001</c:v>
                </c:pt>
                <c:pt idx="52" formatCode="General">
                  <c:v>-1.41845106</c:v>
                </c:pt>
                <c:pt idx="53" formatCode="General">
                  <c:v>-3.8069911900000002</c:v>
                </c:pt>
                <c:pt idx="54" formatCode="General">
                  <c:v>-2.8237629599999998</c:v>
                </c:pt>
                <c:pt idx="55" formatCode="General">
                  <c:v>-4.3858025400000002</c:v>
                </c:pt>
                <c:pt idx="56" formatCode="General">
                  <c:v>2.1306462499999999</c:v>
                </c:pt>
                <c:pt idx="57" formatCode="General">
                  <c:v>2.6170787400000002</c:v>
                </c:pt>
                <c:pt idx="58" formatCode="General">
                  <c:v>1.39200016</c:v>
                </c:pt>
                <c:pt idx="59" formatCode="General">
                  <c:v>2.5578594099999998</c:v>
                </c:pt>
                <c:pt idx="60" formatCode="General">
                  <c:v>0.73999175900000003</c:v>
                </c:pt>
                <c:pt idx="61" formatCode="General">
                  <c:v>-0.30757730100000003</c:v>
                </c:pt>
                <c:pt idx="62" formatCode="General">
                  <c:v>1.21551316</c:v>
                </c:pt>
                <c:pt idx="63" formatCode="General">
                  <c:v>-4.21791976</c:v>
                </c:pt>
                <c:pt idx="64" formatCode="General">
                  <c:v>-8.8021611100000001</c:v>
                </c:pt>
                <c:pt idx="65" formatCode="General">
                  <c:v>-17.9288633</c:v>
                </c:pt>
                <c:pt idx="66" formatCode="General">
                  <c:v>-20.460587499999999</c:v>
                </c:pt>
                <c:pt idx="67" formatCode="General">
                  <c:v>-13.8732025</c:v>
                </c:pt>
                <c:pt idx="68" formatCode="General">
                  <c:v>-11.8093369</c:v>
                </c:pt>
                <c:pt idx="69" formatCode="General">
                  <c:v>-1.5371455700000001</c:v>
                </c:pt>
                <c:pt idx="70" formatCode="General">
                  <c:v>-8.0151948500000003</c:v>
                </c:pt>
                <c:pt idx="71" formatCode="General">
                  <c:v>-10.186916399999999</c:v>
                </c:pt>
                <c:pt idx="72" formatCode="General">
                  <c:v>-9.4467876099999994</c:v>
                </c:pt>
                <c:pt idx="73" formatCode="General">
                  <c:v>-7.7010031899999998</c:v>
                </c:pt>
                <c:pt idx="74" formatCode="General">
                  <c:v>-5.0150000099999996</c:v>
                </c:pt>
                <c:pt idx="75" formatCode="General">
                  <c:v>-0.28531821600000001</c:v>
                </c:pt>
                <c:pt idx="76" formatCode="General">
                  <c:v>4.3266305200000001</c:v>
                </c:pt>
                <c:pt idx="77" formatCode="General">
                  <c:v>7.2575390000000004</c:v>
                </c:pt>
                <c:pt idx="78" formatCode="General">
                  <c:v>8.8194930100000004</c:v>
                </c:pt>
                <c:pt idx="79" formatCode="General">
                  <c:v>9.3736180400000002</c:v>
                </c:pt>
                <c:pt idx="80" formatCode="General">
                  <c:v>8.8149401800000007</c:v>
                </c:pt>
                <c:pt idx="81" formatCode="General">
                  <c:v>7.5847198000000002</c:v>
                </c:pt>
                <c:pt idx="82" formatCode="General">
                  <c:v>6.1961960100000004</c:v>
                </c:pt>
                <c:pt idx="83" formatCode="General">
                  <c:v>4.9091179399999998</c:v>
                </c:pt>
                <c:pt idx="84" formatCode="General">
                  <c:v>3.8341690800000001</c:v>
                </c:pt>
                <c:pt idx="85" formatCode="General">
                  <c:v>3.0608666800000002</c:v>
                </c:pt>
                <c:pt idx="86" formatCode="General">
                  <c:v>2.5799348100000001</c:v>
                </c:pt>
                <c:pt idx="87" formatCode="General">
                  <c:v>2.31537477</c:v>
                </c:pt>
                <c:pt idx="88" formatCode="General">
                  <c:v>2.1893562499999999</c:v>
                </c:pt>
                <c:pt idx="89" formatCode="General">
                  <c:v>2.14174855</c:v>
                </c:pt>
                <c:pt idx="90" formatCode="General">
                  <c:v>2.1233283900000002</c:v>
                </c:pt>
                <c:pt idx="91" formatCode="General">
                  <c:v>2.1045868799999998</c:v>
                </c:pt>
                <c:pt idx="92" formatCode="General">
                  <c:v>2.0761200299999998</c:v>
                </c:pt>
                <c:pt idx="93" formatCode="General">
                  <c:v>2.03979256</c:v>
                </c:pt>
                <c:pt idx="94" formatCode="General">
                  <c:v>2.0015358299999999</c:v>
                </c:pt>
                <c:pt idx="95" formatCode="General">
                  <c:v>1.9685678900000001</c:v>
                </c:pt>
                <c:pt idx="96" formatCode="General">
                  <c:v>1.9465507200000001</c:v>
                </c:pt>
                <c:pt idx="97" formatCode="General">
                  <c:v>1.9379408199999999</c:v>
                </c:pt>
                <c:pt idx="98" formatCode="General">
                  <c:v>1.9422938000000001</c:v>
                </c:pt>
                <c:pt idx="99" formatCode="General">
                  <c:v>1.95735635</c:v>
                </c:pt>
                <c:pt idx="100" formatCode="General">
                  <c:v>1.9799606000000001</c:v>
                </c:pt>
                <c:pt idx="101" formatCode="General">
                  <c:v>2.0068556000000002</c:v>
                </c:pt>
                <c:pt idx="102" formatCode="General">
                  <c:v>2.0353489200000001</c:v>
                </c:pt>
                <c:pt idx="103" formatCode="General">
                  <c:v>2.0635769700000002</c:v>
                </c:pt>
                <c:pt idx="104" formatCode="General">
                  <c:v>2.09047516</c:v>
                </c:pt>
                <c:pt idx="105" formatCode="General">
                  <c:v>2.1156217700000002</c:v>
                </c:pt>
                <c:pt idx="106" formatCode="General">
                  <c:v>2.1390238699999999</c:v>
                </c:pt>
                <c:pt idx="107" formatCode="General">
                  <c:v>2.16089989</c:v>
                </c:pt>
                <c:pt idx="108" formatCode="General">
                  <c:v>2.1815140300000002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2-4B40-8C04-FCF0E79D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94400"/>
        <c:axId val="471669200"/>
      </c:lineChart>
      <c:catAx>
        <c:axId val="6117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1669200"/>
        <c:crosses val="autoZero"/>
        <c:auto val="1"/>
        <c:lblAlgn val="ctr"/>
        <c:lblOffset val="100"/>
        <c:noMultiLvlLbl val="0"/>
      </c:catAx>
      <c:valAx>
        <c:axId val="4716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17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L_GDP_GAP!$O$3</c:f>
              <c:strCache>
                <c:ptCount val="1"/>
                <c:pt idx="0">
                  <c:v>MCI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L_GDP_GAP!$O$4:$O$110</c:f>
              <c:numCache>
                <c:formatCode>General</c:formatCode>
                <c:ptCount val="107"/>
                <c:pt idx="0">
                  <c:v>0.75302399059199998</c:v>
                </c:pt>
                <c:pt idx="1">
                  <c:v>0.79871545427399993</c:v>
                </c:pt>
                <c:pt idx="2">
                  <c:v>0.342545062392</c:v>
                </c:pt>
                <c:pt idx="3">
                  <c:v>2.9006384875199995E-2</c:v>
                </c:pt>
                <c:pt idx="4">
                  <c:v>0.74150993714400004</c:v>
                </c:pt>
                <c:pt idx="5">
                  <c:v>1.086215884956</c:v>
                </c:pt>
                <c:pt idx="6">
                  <c:v>1.3990893090659997</c:v>
                </c:pt>
                <c:pt idx="7">
                  <c:v>1.04106082527</c:v>
                </c:pt>
                <c:pt idx="8">
                  <c:v>1.7215957479599999</c:v>
                </c:pt>
                <c:pt idx="9">
                  <c:v>1.5618899894399998</c:v>
                </c:pt>
                <c:pt idx="10">
                  <c:v>1.5818623491600001</c:v>
                </c:pt>
                <c:pt idx="11">
                  <c:v>1.74726843642</c:v>
                </c:pt>
                <c:pt idx="12">
                  <c:v>0.905641325118</c:v>
                </c:pt>
                <c:pt idx="13">
                  <c:v>0.36512554359599997</c:v>
                </c:pt>
                <c:pt idx="14">
                  <c:v>-0.53435034502199996</c:v>
                </c:pt>
                <c:pt idx="15">
                  <c:v>-1.4739103659599999</c:v>
                </c:pt>
                <c:pt idx="16">
                  <c:v>-1.68719306022</c:v>
                </c:pt>
                <c:pt idx="17">
                  <c:v>-1.4874626089799998</c:v>
                </c:pt>
                <c:pt idx="18">
                  <c:v>-0.62079642397799994</c:v>
                </c:pt>
                <c:pt idx="19">
                  <c:v>-0.37454919589800001</c:v>
                </c:pt>
                <c:pt idx="20">
                  <c:v>0.23913101393999997</c:v>
                </c:pt>
                <c:pt idx="21">
                  <c:v>0.81186871395599991</c:v>
                </c:pt>
                <c:pt idx="22">
                  <c:v>-0.33265808409600001</c:v>
                </c:pt>
                <c:pt idx="23">
                  <c:v>-0.38709688977000001</c:v>
                </c:pt>
                <c:pt idx="24">
                  <c:v>-1.5930256606199997E-2</c:v>
                </c:pt>
                <c:pt idx="25">
                  <c:v>0.1293522068214</c:v>
                </c:pt>
                <c:pt idx="26">
                  <c:v>0.79661719373399997</c:v>
                </c:pt>
                <c:pt idx="27">
                  <c:v>-0.297991473156</c:v>
                </c:pt>
                <c:pt idx="28">
                  <c:v>8.7888956475600008E-2</c:v>
                </c:pt>
                <c:pt idx="29">
                  <c:v>-0.50120321787</c:v>
                </c:pt>
                <c:pt idx="30">
                  <c:v>-0.57154582796399989</c:v>
                </c:pt>
                <c:pt idx="31">
                  <c:v>-0.35598549781799999</c:v>
                </c:pt>
                <c:pt idx="32">
                  <c:v>0.16727131328399999</c:v>
                </c:pt>
                <c:pt idx="33">
                  <c:v>0.48930961982400001</c:v>
                </c:pt>
                <c:pt idx="34">
                  <c:v>4.8792655418399992E-2</c:v>
                </c:pt>
                <c:pt idx="35">
                  <c:v>-0.15316073333999999</c:v>
                </c:pt>
                <c:pt idx="36">
                  <c:v>-0.65116364635799995</c:v>
                </c:pt>
                <c:pt idx="37">
                  <c:v>-1.64997542394</c:v>
                </c:pt>
                <c:pt idx="38">
                  <c:v>-1.0377426806999999</c:v>
                </c:pt>
                <c:pt idx="39">
                  <c:v>-0.45979785557999997</c:v>
                </c:pt>
                <c:pt idx="40">
                  <c:v>-0.33482095747200002</c:v>
                </c:pt>
                <c:pt idx="41">
                  <c:v>0.91228089054599992</c:v>
                </c:pt>
                <c:pt idx="42">
                  <c:v>1.1380895618939999</c:v>
                </c:pt>
                <c:pt idx="43">
                  <c:v>0.60511525356600004</c:v>
                </c:pt>
                <c:pt idx="44">
                  <c:v>1.4441292919799998E-2</c:v>
                </c:pt>
                <c:pt idx="45">
                  <c:v>-0.73515486130199992</c:v>
                </c:pt>
                <c:pt idx="46">
                  <c:v>-0.44491861495799995</c:v>
                </c:pt>
                <c:pt idx="47">
                  <c:v>-0.39186493966799996</c:v>
                </c:pt>
                <c:pt idx="48">
                  <c:v>0.49559057675999996</c:v>
                </c:pt>
                <c:pt idx="49">
                  <c:v>0.165441021534</c:v>
                </c:pt>
                <c:pt idx="50">
                  <c:v>0.20170374073199998</c:v>
                </c:pt>
                <c:pt idx="51">
                  <c:v>0.54135414721800001</c:v>
                </c:pt>
                <c:pt idx="52">
                  <c:v>0.40153909291199996</c:v>
                </c:pt>
                <c:pt idx="53">
                  <c:v>0.62366112118799999</c:v>
                </c:pt>
                <c:pt idx="54">
                  <c:v>-0.30297789674999998</c:v>
                </c:pt>
                <c:pt idx="55">
                  <c:v>-0.372148596828</c:v>
                </c:pt>
                <c:pt idx="56">
                  <c:v>-0.197942422752</c:v>
                </c:pt>
                <c:pt idx="57">
                  <c:v>-0.36372760810199994</c:v>
                </c:pt>
                <c:pt idx="58">
                  <c:v>-0.1052268281298</c:v>
                </c:pt>
                <c:pt idx="59">
                  <c:v>4.3737492202200003E-2</c:v>
                </c:pt>
                <c:pt idx="60">
                  <c:v>-0.172845971352</c:v>
                </c:pt>
                <c:pt idx="61">
                  <c:v>0.599788189872</c:v>
                </c:pt>
                <c:pt idx="62">
                  <c:v>1.2516673098419999</c:v>
                </c:pt>
                <c:pt idx="63">
                  <c:v>2.5494843612599998</c:v>
                </c:pt>
                <c:pt idx="64">
                  <c:v>2.9094955424999998</c:v>
                </c:pt>
                <c:pt idx="65">
                  <c:v>1.9727693954999999</c:v>
                </c:pt>
                <c:pt idx="66">
                  <c:v>1.6792877071799999</c:v>
                </c:pt>
                <c:pt idx="67">
                  <c:v>0.218582100054</c:v>
                </c:pt>
                <c:pt idx="68">
                  <c:v>1.13976070767</c:v>
                </c:pt>
                <c:pt idx="69">
                  <c:v>1.4485795120799998</c:v>
                </c:pt>
                <c:pt idx="70">
                  <c:v>1.3433331981419998</c:v>
                </c:pt>
                <c:pt idx="71">
                  <c:v>1.0950826536179998</c:v>
                </c:pt>
                <c:pt idx="72">
                  <c:v>0.71313300142199987</c:v>
                </c:pt>
                <c:pt idx="73">
                  <c:v>4.0572250315200002E-2</c:v>
                </c:pt>
                <c:pt idx="74">
                  <c:v>-0.61524685994399997</c:v>
                </c:pt>
                <c:pt idx="75">
                  <c:v>-1.0320220458</c:v>
                </c:pt>
                <c:pt idx="76">
                  <c:v>-1.254131906022</c:v>
                </c:pt>
                <c:pt idx="77">
                  <c:v>-1.3329284852879999</c:v>
                </c:pt>
                <c:pt idx="78">
                  <c:v>-1.2534844935960001</c:v>
                </c:pt>
                <c:pt idx="79">
                  <c:v>-1.0785471555599999</c:v>
                </c:pt>
                <c:pt idx="80">
                  <c:v>-0.88109907262200005</c:v>
                </c:pt>
                <c:pt idx="81">
                  <c:v>-0.69807657106799992</c:v>
                </c:pt>
                <c:pt idx="82">
                  <c:v>-0.545218843176</c:v>
                </c:pt>
                <c:pt idx="83">
                  <c:v>-0.43525524189600001</c:v>
                </c:pt>
                <c:pt idx="84">
                  <c:v>-0.36686672998199998</c:v>
                </c:pt>
                <c:pt idx="85">
                  <c:v>-0.32924629229399999</c:v>
                </c:pt>
                <c:pt idx="86">
                  <c:v>-0.31132645874999998</c:v>
                </c:pt>
                <c:pt idx="87">
                  <c:v>-0.30455664380999997</c:v>
                </c:pt>
                <c:pt idx="88">
                  <c:v>-0.30193729705799999</c:v>
                </c:pt>
                <c:pt idx="89">
                  <c:v>-0.29927225433599997</c:v>
                </c:pt>
                <c:pt idx="90">
                  <c:v>-0.29522426826599996</c:v>
                </c:pt>
                <c:pt idx="91">
                  <c:v>-0.29005850203200001</c:v>
                </c:pt>
                <c:pt idx="92">
                  <c:v>-0.28461839502599995</c:v>
                </c:pt>
                <c:pt idx="93">
                  <c:v>-0.27993035395799998</c:v>
                </c:pt>
                <c:pt idx="94">
                  <c:v>-0.27679951238400002</c:v>
                </c:pt>
                <c:pt idx="95">
                  <c:v>-0.27557518460399999</c:v>
                </c:pt>
                <c:pt idx="96">
                  <c:v>-0.27619417835999999</c:v>
                </c:pt>
                <c:pt idx="97">
                  <c:v>-0.27833607296999996</c:v>
                </c:pt>
                <c:pt idx="98">
                  <c:v>-0.28155039731999998</c:v>
                </c:pt>
                <c:pt idx="99">
                  <c:v>-0.28537486632000003</c:v>
                </c:pt>
                <c:pt idx="100">
                  <c:v>-0.28942661642400003</c:v>
                </c:pt>
                <c:pt idx="101">
                  <c:v>-0.29344064513400003</c:v>
                </c:pt>
                <c:pt idx="102">
                  <c:v>-0.29726556775199997</c:v>
                </c:pt>
                <c:pt idx="103">
                  <c:v>-0.30084141569400003</c:v>
                </c:pt>
                <c:pt idx="104">
                  <c:v>-0.30416919431399997</c:v>
                </c:pt>
                <c:pt idx="105">
                  <c:v>-0.30727996435799998</c:v>
                </c:pt>
                <c:pt idx="106">
                  <c:v>-0.31021129506600004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2-4934-84F5-9F84C100F875}"/>
            </c:ext>
          </c:extLst>
        </c:ser>
        <c:ser>
          <c:idx val="2"/>
          <c:order val="1"/>
          <c:tx>
            <c:strRef>
              <c:f>L_GDP_GAP!$P$3</c:f>
              <c:strCache>
                <c:ptCount val="1"/>
                <c:pt idx="0">
                  <c:v>L_GDP_RW_GAP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L_GDP_GAP!$P$4:$P$110</c:f>
              <c:numCache>
                <c:formatCode>General</c:formatCode>
                <c:ptCount val="107"/>
                <c:pt idx="0">
                  <c:v>0.40960833082200004</c:v>
                </c:pt>
                <c:pt idx="1">
                  <c:v>0.33113249143200008</c:v>
                </c:pt>
                <c:pt idx="2">
                  <c:v>0.43093889917200001</c:v>
                </c:pt>
                <c:pt idx="3">
                  <c:v>0.42282119552400005</c:v>
                </c:pt>
                <c:pt idx="4">
                  <c:v>0.87144095412000011</c:v>
                </c:pt>
                <c:pt idx="5">
                  <c:v>0.73993447152000003</c:v>
                </c:pt>
                <c:pt idx="6">
                  <c:v>0.56994976530000008</c:v>
                </c:pt>
                <c:pt idx="7">
                  <c:v>0.81623188170000016</c:v>
                </c:pt>
                <c:pt idx="8">
                  <c:v>0.77485291740000006</c:v>
                </c:pt>
                <c:pt idx="9">
                  <c:v>0.92781407591999998</c:v>
                </c:pt>
                <c:pt idx="10">
                  <c:v>1.0814817684600002</c:v>
                </c:pt>
                <c:pt idx="11">
                  <c:v>1.2829568866200001</c:v>
                </c:pt>
                <c:pt idx="12">
                  <c:v>0.91281909816000006</c:v>
                </c:pt>
                <c:pt idx="13">
                  <c:v>1.1259205536600001</c:v>
                </c:pt>
                <c:pt idx="14">
                  <c:v>0.72349349256000017</c:v>
                </c:pt>
                <c:pt idx="15">
                  <c:v>-0.61494334758000002</c:v>
                </c:pt>
                <c:pt idx="16">
                  <c:v>-1.3549338367200001</c:v>
                </c:pt>
                <c:pt idx="17">
                  <c:v>-1.5620388512400001</c:v>
                </c:pt>
                <c:pt idx="18">
                  <c:v>-1.4816186748</c:v>
                </c:pt>
                <c:pt idx="19">
                  <c:v>-1.0074586435200001</c:v>
                </c:pt>
                <c:pt idx="20">
                  <c:v>-0.87581689614000002</c:v>
                </c:pt>
                <c:pt idx="21">
                  <c:v>-0.48998231713800006</c:v>
                </c:pt>
                <c:pt idx="22">
                  <c:v>-0.22685175957600001</c:v>
                </c:pt>
                <c:pt idx="23">
                  <c:v>-0.11436155371800001</c:v>
                </c:pt>
                <c:pt idx="24">
                  <c:v>-0.44103115389600006</c:v>
                </c:pt>
                <c:pt idx="25">
                  <c:v>-0.27337469932800001</c:v>
                </c:pt>
                <c:pt idx="26">
                  <c:v>-0.50866463422800001</c:v>
                </c:pt>
                <c:pt idx="27">
                  <c:v>-0.12217617910800001</c:v>
                </c:pt>
                <c:pt idx="28">
                  <c:v>9.3992809410000017E-2</c:v>
                </c:pt>
                <c:pt idx="29">
                  <c:v>8.0331625188000008E-2</c:v>
                </c:pt>
                <c:pt idx="30">
                  <c:v>-0.11314224559800001</c:v>
                </c:pt>
                <c:pt idx="31">
                  <c:v>-0.33338145519000001</c:v>
                </c:pt>
                <c:pt idx="32">
                  <c:v>-8.0506536983999996E-2</c:v>
                </c:pt>
                <c:pt idx="33">
                  <c:v>-0.23553663786000004</c:v>
                </c:pt>
                <c:pt idx="34">
                  <c:v>-7.4879660520000016E-2</c:v>
                </c:pt>
                <c:pt idx="35">
                  <c:v>8.9949431484000003E-2</c:v>
                </c:pt>
                <c:pt idx="36">
                  <c:v>-0.42832759365000006</c:v>
                </c:pt>
                <c:pt idx="37">
                  <c:v>-4.2218749724400005E-2</c:v>
                </c:pt>
                <c:pt idx="38">
                  <c:v>0.29842758691200005</c:v>
                </c:pt>
                <c:pt idx="39">
                  <c:v>0.244567933146</c:v>
                </c:pt>
                <c:pt idx="40">
                  <c:v>0.40879937534400007</c:v>
                </c:pt>
                <c:pt idx="41">
                  <c:v>0.41782637235600001</c:v>
                </c:pt>
                <c:pt idx="42">
                  <c:v>0.30648022664400004</c:v>
                </c:pt>
                <c:pt idx="43">
                  <c:v>7.6966944894000008E-2</c:v>
                </c:pt>
                <c:pt idx="44">
                  <c:v>6.9316800606000012E-2</c:v>
                </c:pt>
                <c:pt idx="45">
                  <c:v>-7.9260626772000006E-2</c:v>
                </c:pt>
                <c:pt idx="46">
                  <c:v>-9.3863737314000013E-3</c:v>
                </c:pt>
                <c:pt idx="47">
                  <c:v>-2.2252147144200003E-2</c:v>
                </c:pt>
                <c:pt idx="48">
                  <c:v>-6.8925940578000014E-2</c:v>
                </c:pt>
                <c:pt idx="49">
                  <c:v>-7.1108489502000008E-2</c:v>
                </c:pt>
                <c:pt idx="50">
                  <c:v>5.7832135560000004E-2</c:v>
                </c:pt>
                <c:pt idx="51">
                  <c:v>0.37872171394200005</c:v>
                </c:pt>
                <c:pt idx="52">
                  <c:v>0.5315479062120001</c:v>
                </c:pt>
                <c:pt idx="53">
                  <c:v>0.533191369104</c:v>
                </c:pt>
                <c:pt idx="54">
                  <c:v>0.59165724870000003</c:v>
                </c:pt>
                <c:pt idx="55">
                  <c:v>0.38697643225800005</c:v>
                </c:pt>
                <c:pt idx="56">
                  <c:v>0.40950583515</c:v>
                </c:pt>
                <c:pt idx="57">
                  <c:v>0.59371632450000011</c:v>
                </c:pt>
                <c:pt idx="58">
                  <c:v>0.94660242696000008</c:v>
                </c:pt>
                <c:pt idx="59">
                  <c:v>1.0277915664600001</c:v>
                </c:pt>
                <c:pt idx="60">
                  <c:v>-1.5959588342400001E-2</c:v>
                </c:pt>
                <c:pt idx="61">
                  <c:v>-4.8861114485400003</c:v>
                </c:pt>
                <c:pt idx="62">
                  <c:v>-1.0081631687400001</c:v>
                </c:pt>
                <c:pt idx="63">
                  <c:v>-0.73372738554000005</c:v>
                </c:pt>
                <c:pt idx="64">
                  <c:v>-0.32880203289000004</c:v>
                </c:pt>
                <c:pt idx="65">
                  <c:v>0.19863626191200001</c:v>
                </c:pt>
                <c:pt idx="66">
                  <c:v>0.332039893734</c:v>
                </c:pt>
                <c:pt idx="67">
                  <c:v>0.94802370875999997</c:v>
                </c:pt>
                <c:pt idx="68">
                  <c:v>0.75841896924000018</c:v>
                </c:pt>
                <c:pt idx="69">
                  <c:v>0.60673517316000003</c:v>
                </c:pt>
                <c:pt idx="70">
                  <c:v>0.48538813964400007</c:v>
                </c:pt>
                <c:pt idx="71">
                  <c:v>0.38831051205000006</c:v>
                </c:pt>
                <c:pt idx="72">
                  <c:v>0.31064840964000007</c:v>
                </c:pt>
                <c:pt idx="73">
                  <c:v>0.24851872771200004</c:v>
                </c:pt>
                <c:pt idx="74">
                  <c:v>0.19881498205800002</c:v>
                </c:pt>
                <c:pt idx="75">
                  <c:v>0.15905198575800003</c:v>
                </c:pt>
                <c:pt idx="76">
                  <c:v>0.12724158871800001</c:v>
                </c:pt>
                <c:pt idx="77">
                  <c:v>0.101793271086</c:v>
                </c:pt>
                <c:pt idx="78">
                  <c:v>8.1434616534000012E-2</c:v>
                </c:pt>
                <c:pt idx="79">
                  <c:v>6.5147693562000009E-2</c:v>
                </c:pt>
                <c:pt idx="80">
                  <c:v>5.2118154682200005E-2</c:v>
                </c:pt>
                <c:pt idx="81">
                  <c:v>4.1694523734600003E-2</c:v>
                </c:pt>
                <c:pt idx="82">
                  <c:v>3.3355619010000004E-2</c:v>
                </c:pt>
                <c:pt idx="83">
                  <c:v>2.6684495208000002E-2</c:v>
                </c:pt>
                <c:pt idx="84">
                  <c:v>2.1347596166400001E-2</c:v>
                </c:pt>
                <c:pt idx="85">
                  <c:v>1.7078076910800002E-2</c:v>
                </c:pt>
                <c:pt idx="86">
                  <c:v>1.3662461539800002E-2</c:v>
                </c:pt>
                <c:pt idx="87">
                  <c:v>1.0929969243000002E-2</c:v>
                </c:pt>
                <c:pt idx="88">
                  <c:v>8.7439753943999998E-3</c:v>
                </c:pt>
                <c:pt idx="89">
                  <c:v>6.9951802932000009E-3</c:v>
                </c:pt>
                <c:pt idx="90">
                  <c:v>5.5961442234000007E-3</c:v>
                </c:pt>
                <c:pt idx="91">
                  <c:v>4.4769153954600004E-3</c:v>
                </c:pt>
                <c:pt idx="92">
                  <c:v>3.5815323186000002E-3</c:v>
                </c:pt>
                <c:pt idx="93">
                  <c:v>2.86522585488E-3</c:v>
                </c:pt>
                <c:pt idx="94">
                  <c:v>2.2921806850200004E-3</c:v>
                </c:pt>
                <c:pt idx="95">
                  <c:v>1.8337445469000001E-3</c:v>
                </c:pt>
                <c:pt idx="96">
                  <c:v>1.4669956375200001E-3</c:v>
                </c:pt>
                <c:pt idx="97">
                  <c:v>1.1735965089000001E-3</c:v>
                </c:pt>
                <c:pt idx="98">
                  <c:v>9.3887720712000004E-4</c:v>
                </c:pt>
                <c:pt idx="99">
                  <c:v>7.5110176458000001E-4</c:v>
                </c:pt>
                <c:pt idx="100">
                  <c:v>6.0088141278000001E-4</c:v>
                </c:pt>
                <c:pt idx="101">
                  <c:v>4.8070513022400004E-4</c:v>
                </c:pt>
                <c:pt idx="102">
                  <c:v>3.8456410451399999E-4</c:v>
                </c:pt>
                <c:pt idx="103">
                  <c:v>3.0765128338800001E-4</c:v>
                </c:pt>
                <c:pt idx="104">
                  <c:v>2.4612102682200005E-4</c:v>
                </c:pt>
                <c:pt idx="105">
                  <c:v>1.9689682134600004E-4</c:v>
                </c:pt>
                <c:pt idx="106">
                  <c:v>1.5751745730000001E-4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2-4934-84F5-9F84C100F875}"/>
            </c:ext>
          </c:extLst>
        </c:ser>
        <c:ser>
          <c:idx val="5"/>
          <c:order val="2"/>
          <c:tx>
            <c:strRef>
              <c:f>L_GDP_GAP!$S$3</c:f>
              <c:strCache>
                <c:ptCount val="1"/>
                <c:pt idx="0">
                  <c:v>L_GDP_GAP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L_GDP_GAP!$S$4:$S$110</c:f>
              <c:numCache>
                <c:formatCode>0.00000</c:formatCode>
                <c:ptCount val="10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3.2735966300000001</c:v>
                </c:pt>
                <c:pt idx="69">
                  <c:v>3.6396737400000001</c:v>
                </c:pt>
                <c:pt idx="70">
                  <c:v>3.5376002299999998</c:v>
                </c:pt>
                <c:pt idx="71">
                  <c:v>3.1517703300000002</c:v>
                </c:pt>
                <c:pt idx="72">
                  <c:v>2.5516521399999998</c:v>
                </c:pt>
                <c:pt idx="73">
                  <c:v>1.60094454</c:v>
                </c:pt>
                <c:pt idx="74">
                  <c:v>0.55583348700000001</c:v>
                </c:pt>
                <c:pt idx="75">
                  <c:v>-0.27353323899999998</c:v>
                </c:pt>
                <c:pt idx="76">
                  <c:v>-0.82416477200000005</c:v>
                </c:pt>
                <c:pt idx="77">
                  <c:v>-1.1267935899999999</c:v>
                </c:pt>
                <c:pt idx="78">
                  <c:v>-1.17860155</c:v>
                </c:pt>
                <c:pt idx="79">
                  <c:v>-1.0423606400000001</c:v>
                </c:pt>
                <c:pt idx="80">
                  <c:v>-0.81400165599999996</c:v>
                </c:pt>
                <c:pt idx="81">
                  <c:v>-0.56493807299999999</c:v>
                </c:pt>
                <c:pt idx="82">
                  <c:v>-0.33661111599999999</c:v>
                </c:pt>
                <c:pt idx="83">
                  <c:v>-0.15677971600000001</c:v>
                </c:pt>
                <c:pt idx="84">
                  <c:v>-3.4246640699999997E-2</c:v>
                </c:pt>
                <c:pt idx="85">
                  <c:v>3.8423977499999998E-2</c:v>
                </c:pt>
                <c:pt idx="86">
                  <c:v>7.4707580900000001E-2</c:v>
                </c:pt>
                <c:pt idx="87">
                  <c:v>8.7734974600000001E-2</c:v>
                </c:pt>
                <c:pt idx="88">
                  <c:v>8.8998577100000004E-2</c:v>
                </c:pt>
                <c:pt idx="89">
                  <c:v>8.6637052000000006E-2</c:v>
                </c:pt>
                <c:pt idx="90">
                  <c:v>8.4769474999999997E-2</c:v>
                </c:pt>
                <c:pt idx="91">
                  <c:v>8.4512702100000003E-2</c:v>
                </c:pt>
                <c:pt idx="92">
                  <c:v>8.5360719500000001E-2</c:v>
                </c:pt>
                <c:pt idx="93">
                  <c:v>8.6063522200000006E-2</c:v>
                </c:pt>
                <c:pt idx="94">
                  <c:v>8.5339002900000002E-2</c:v>
                </c:pt>
                <c:pt idx="95">
                  <c:v>8.2356726399999997E-2</c:v>
                </c:pt>
                <c:pt idx="96">
                  <c:v>7.6863751600000002E-2</c:v>
                </c:pt>
                <c:pt idx="97">
                  <c:v>6.9072584100000001E-2</c:v>
                </c:pt>
                <c:pt idx="98">
                  <c:v>5.9493566599999999E-2</c:v>
                </c:pt>
                <c:pt idx="99">
                  <c:v>4.8756809300000002E-2</c:v>
                </c:pt>
                <c:pt idx="100">
                  <c:v>3.7457585299999999E-2</c:v>
                </c:pt>
                <c:pt idx="101">
                  <c:v>2.6062902200000002E-2</c:v>
                </c:pt>
                <c:pt idx="102">
                  <c:v>1.48824306E-2</c:v>
                </c:pt>
                <c:pt idx="103">
                  <c:v>4.0801549099999997E-3</c:v>
                </c:pt>
                <c:pt idx="104">
                  <c:v>-6.2913201999999996E-3</c:v>
                </c:pt>
                <c:pt idx="105">
                  <c:v>-1.6247942500000001E-2</c:v>
                </c:pt>
                <c:pt idx="106">
                  <c:v>-2.5835724500000001E-2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72-4934-84F5-9F84C100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78400"/>
        <c:axId val="472377744"/>
      </c:lineChart>
      <c:catAx>
        <c:axId val="4723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2377744"/>
        <c:crosses val="autoZero"/>
        <c:auto val="1"/>
        <c:lblAlgn val="ctr"/>
        <c:lblOffset val="100"/>
        <c:noMultiLvlLbl val="0"/>
      </c:catAx>
      <c:valAx>
        <c:axId val="472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23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L_GDP_GAP!$N$3</c:f>
              <c:strCache>
                <c:ptCount val="1"/>
                <c:pt idx="0">
                  <c:v>L_GDP_GAP{-1}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L_GDP_GAP!$N$4:$N$110</c:f>
              <c:numCache>
                <c:formatCode>General</c:formatCode>
                <c:ptCount val="107"/>
                <c:pt idx="0">
                  <c:v>0.14861347494920002</c:v>
                </c:pt>
                <c:pt idx="1">
                  <c:v>0.30208343451879999</c:v>
                </c:pt>
                <c:pt idx="2">
                  <c:v>0.64533464113600003</c:v>
                </c:pt>
                <c:pt idx="3">
                  <c:v>-0.10387186031980002</c:v>
                </c:pt>
                <c:pt idx="4">
                  <c:v>-0.21413280548940003</c:v>
                </c:pt>
                <c:pt idx="5">
                  <c:v>0.68914367848200009</c:v>
                </c:pt>
                <c:pt idx="6">
                  <c:v>0.16885917916500001</c:v>
                </c:pt>
                <c:pt idx="7">
                  <c:v>0.65793937535800007</c:v>
                </c:pt>
                <c:pt idx="8">
                  <c:v>0.83483021660000001</c:v>
                </c:pt>
                <c:pt idx="9">
                  <c:v>1.320751545202</c:v>
                </c:pt>
                <c:pt idx="10">
                  <c:v>0.92819589695600002</c:v>
                </c:pt>
                <c:pt idx="11">
                  <c:v>0.94707285627800009</c:v>
                </c:pt>
                <c:pt idx="12">
                  <c:v>0.67340851209600006</c:v>
                </c:pt>
                <c:pt idx="13">
                  <c:v>0.64997408494200004</c:v>
                </c:pt>
                <c:pt idx="14">
                  <c:v>0.99675374142400008</c:v>
                </c:pt>
                <c:pt idx="15">
                  <c:v>0.15158937557940003</c:v>
                </c:pt>
                <c:pt idx="16">
                  <c:v>-0.26881001077420003</c:v>
                </c:pt>
                <c:pt idx="17">
                  <c:v>-1.0839002982400001</c:v>
                </c:pt>
                <c:pt idx="18">
                  <c:v>-1.0562647796</c:v>
                </c:pt>
                <c:pt idx="19">
                  <c:v>-0.87305119273000009</c:v>
                </c:pt>
                <c:pt idx="20">
                  <c:v>-0.88582329206800003</c:v>
                </c:pt>
                <c:pt idx="21">
                  <c:v>-1.0920666834880002</c:v>
                </c:pt>
                <c:pt idx="22">
                  <c:v>-1.019616462938</c:v>
                </c:pt>
                <c:pt idx="23">
                  <c:v>-1.198301840724</c:v>
                </c:pt>
                <c:pt idx="24">
                  <c:v>-0.706077459204</c:v>
                </c:pt>
                <c:pt idx="25">
                  <c:v>-0.62300864734200012</c:v>
                </c:pt>
                <c:pt idx="26">
                  <c:v>-0.49436309092400005</c:v>
                </c:pt>
                <c:pt idx="27">
                  <c:v>-0.2796214873324</c:v>
                </c:pt>
                <c:pt idx="28">
                  <c:v>-0.52220185525600005</c:v>
                </c:pt>
                <c:pt idx="29">
                  <c:v>-0.40456836706800003</c:v>
                </c:pt>
                <c:pt idx="30">
                  <c:v>-0.70823869622200009</c:v>
                </c:pt>
                <c:pt idx="31">
                  <c:v>-0.62133423809200006</c:v>
                </c:pt>
                <c:pt idx="32">
                  <c:v>-0.46986649858200008</c:v>
                </c:pt>
                <c:pt idx="33">
                  <c:v>-0.63345353026399998</c:v>
                </c:pt>
                <c:pt idx="34">
                  <c:v>-0.45948466759200002</c:v>
                </c:pt>
                <c:pt idx="35">
                  <c:v>-0.62980525563600009</c:v>
                </c:pt>
                <c:pt idx="36">
                  <c:v>-0.78189128982400002</c:v>
                </c:pt>
                <c:pt idx="37">
                  <c:v>-0.53490440777000003</c:v>
                </c:pt>
                <c:pt idx="38">
                  <c:v>-0.32233144156519999</c:v>
                </c:pt>
                <c:pt idx="39">
                  <c:v>-0.49507515957199999</c:v>
                </c:pt>
                <c:pt idx="40">
                  <c:v>-0.3114222778822</c:v>
                </c:pt>
                <c:pt idx="41">
                  <c:v>-0.1065242338778</c:v>
                </c:pt>
                <c:pt idx="42">
                  <c:v>-0.36027636997599999</c:v>
                </c:pt>
                <c:pt idx="43">
                  <c:v>0.11643786813120002</c:v>
                </c:pt>
                <c:pt idx="44">
                  <c:v>-7.8318336079000003E-2</c:v>
                </c:pt>
                <c:pt idx="45">
                  <c:v>-0.57310057143799997</c:v>
                </c:pt>
                <c:pt idx="46">
                  <c:v>-0.1351762341446</c:v>
                </c:pt>
                <c:pt idx="47">
                  <c:v>-0.26779332922320004</c:v>
                </c:pt>
                <c:pt idx="48">
                  <c:v>-4.6021496213400008E-2</c:v>
                </c:pt>
                <c:pt idx="49">
                  <c:v>1.4094457656720003E-2</c:v>
                </c:pt>
                <c:pt idx="50">
                  <c:v>-0.22667154145380003</c:v>
                </c:pt>
                <c:pt idx="51">
                  <c:v>-0.1527478210182</c:v>
                </c:pt>
                <c:pt idx="52">
                  <c:v>-0.32049987743739999</c:v>
                </c:pt>
                <c:pt idx="53">
                  <c:v>6.126129944320001E-2</c:v>
                </c:pt>
                <c:pt idx="54">
                  <c:v>0.39609747293400005</c:v>
                </c:pt>
                <c:pt idx="55">
                  <c:v>0.12304065185260002</c:v>
                </c:pt>
                <c:pt idx="56">
                  <c:v>-0.2137559402626</c:v>
                </c:pt>
                <c:pt idx="57">
                  <c:v>0.47474640148400005</c:v>
                </c:pt>
                <c:pt idx="58">
                  <c:v>0.90602899275600013</c:v>
                </c:pt>
                <c:pt idx="59">
                  <c:v>0.68824568032800004</c:v>
                </c:pt>
                <c:pt idx="60">
                  <c:v>0.52915292350600007</c:v>
                </c:pt>
                <c:pt idx="61">
                  <c:v>9.1746054215399997E-2</c:v>
                </c:pt>
                <c:pt idx="62">
                  <c:v>-3.1410209465080001</c:v>
                </c:pt>
                <c:pt idx="63">
                  <c:v>-0.55920759901200012</c:v>
                </c:pt>
                <c:pt idx="64">
                  <c:v>0.57042892476399998</c:v>
                </c:pt>
                <c:pt idx="65">
                  <c:v>0.73665717021400001</c:v>
                </c:pt>
                <c:pt idx="66">
                  <c:v>0.94155749060400007</c:v>
                </c:pt>
                <c:pt idx="67">
                  <c:v>1.0227451920440001</c:v>
                </c:pt>
                <c:pt idx="68">
                  <c:v>0.9407202947940001</c:v>
                </c:pt>
                <c:pt idx="69">
                  <c:v>1.1542701717380002</c:v>
                </c:pt>
                <c:pt idx="70">
                  <c:v>1.2833489607240001</c:v>
                </c:pt>
                <c:pt idx="71">
                  <c:v>1.247357841098</c:v>
                </c:pt>
                <c:pt idx="72">
                  <c:v>1.111314218358</c:v>
                </c:pt>
                <c:pt idx="73">
                  <c:v>0.89971254456399996</c:v>
                </c:pt>
                <c:pt idx="74">
                  <c:v>0.56449304480399998</c:v>
                </c:pt>
                <c:pt idx="75">
                  <c:v>0.19598688751620003</c:v>
                </c:pt>
                <c:pt idx="76">
                  <c:v>-9.6447820071400001E-2</c:v>
                </c:pt>
                <c:pt idx="77">
                  <c:v>-0.29060049860720005</c:v>
                </c:pt>
                <c:pt idx="78">
                  <c:v>-0.39730741983399998</c:v>
                </c:pt>
                <c:pt idx="79">
                  <c:v>-0.41557490653000001</c:v>
                </c:pt>
                <c:pt idx="80">
                  <c:v>-0.36753636166400006</c:v>
                </c:pt>
                <c:pt idx="81">
                  <c:v>-0.28701698390559999</c:v>
                </c:pt>
                <c:pt idx="82">
                  <c:v>-0.19919716453980002</c:v>
                </c:pt>
                <c:pt idx="83">
                  <c:v>-0.1186890795016</c:v>
                </c:pt>
                <c:pt idx="84">
                  <c:v>-5.528052786160001E-2</c:v>
                </c:pt>
                <c:pt idx="85">
                  <c:v>-1.207536551082E-2</c:v>
                </c:pt>
                <c:pt idx="86">
                  <c:v>1.3548294466500001E-2</c:v>
                </c:pt>
                <c:pt idx="87">
                  <c:v>2.6341893025340003E-2</c:v>
                </c:pt>
                <c:pt idx="88">
                  <c:v>3.0935352043960002E-2</c:v>
                </c:pt>
                <c:pt idx="89">
                  <c:v>3.138089828546E-2</c:v>
                </c:pt>
                <c:pt idx="90">
                  <c:v>3.0548224535200005E-2</c:v>
                </c:pt>
                <c:pt idx="91">
                  <c:v>2.9889716885000001E-2</c:v>
                </c:pt>
                <c:pt idx="92">
                  <c:v>2.9799178760460003E-2</c:v>
                </c:pt>
                <c:pt idx="93">
                  <c:v>3.0098189695700002E-2</c:v>
                </c:pt>
                <c:pt idx="94">
                  <c:v>3.0345997927720005E-2</c:v>
                </c:pt>
                <c:pt idx="95">
                  <c:v>3.0090532422540003E-2</c:v>
                </c:pt>
                <c:pt idx="96">
                  <c:v>2.9038981728640001E-2</c:v>
                </c:pt>
                <c:pt idx="97">
                  <c:v>2.7102158814160001E-2</c:v>
                </c:pt>
                <c:pt idx="98">
                  <c:v>2.4354993153660003E-2</c:v>
                </c:pt>
                <c:pt idx="99">
                  <c:v>2.0977431583160001E-2</c:v>
                </c:pt>
                <c:pt idx="100">
                  <c:v>1.7191650959180002E-2</c:v>
                </c:pt>
                <c:pt idx="101">
                  <c:v>1.320754457678E-2</c:v>
                </c:pt>
                <c:pt idx="102">
                  <c:v>9.1897793157200008E-3</c:v>
                </c:pt>
                <c:pt idx="103">
                  <c:v>5.2475450295600004E-3</c:v>
                </c:pt>
                <c:pt idx="104">
                  <c:v>1.4386626212660001E-3</c:v>
                </c:pt>
                <c:pt idx="105">
                  <c:v>-2.2183195025199999E-3</c:v>
                </c:pt>
                <c:pt idx="106">
                  <c:v>-5.7290245255000004E-3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2E2-9A37-F44D70E10BC3}"/>
            </c:ext>
          </c:extLst>
        </c:ser>
        <c:ser>
          <c:idx val="1"/>
          <c:order val="1"/>
          <c:tx>
            <c:strRef>
              <c:f>L_GDP_GAP!$O$3</c:f>
              <c:strCache>
                <c:ptCount val="1"/>
                <c:pt idx="0">
                  <c:v>MCI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L_GDP_GAP!$O$4:$O$110</c:f>
              <c:numCache>
                <c:formatCode>General</c:formatCode>
                <c:ptCount val="107"/>
                <c:pt idx="0">
                  <c:v>0.75302399059199998</c:v>
                </c:pt>
                <c:pt idx="1">
                  <c:v>0.79871545427399993</c:v>
                </c:pt>
                <c:pt idx="2">
                  <c:v>0.342545062392</c:v>
                </c:pt>
                <c:pt idx="3">
                  <c:v>2.9006384875199995E-2</c:v>
                </c:pt>
                <c:pt idx="4">
                  <c:v>0.74150993714400004</c:v>
                </c:pt>
                <c:pt idx="5">
                  <c:v>1.086215884956</c:v>
                </c:pt>
                <c:pt idx="6">
                  <c:v>1.3990893090659997</c:v>
                </c:pt>
                <c:pt idx="7">
                  <c:v>1.04106082527</c:v>
                </c:pt>
                <c:pt idx="8">
                  <c:v>1.7215957479599999</c:v>
                </c:pt>
                <c:pt idx="9">
                  <c:v>1.5618899894399998</c:v>
                </c:pt>
                <c:pt idx="10">
                  <c:v>1.5818623491600001</c:v>
                </c:pt>
                <c:pt idx="11">
                  <c:v>1.74726843642</c:v>
                </c:pt>
                <c:pt idx="12">
                  <c:v>0.905641325118</c:v>
                </c:pt>
                <c:pt idx="13">
                  <c:v>0.36512554359599997</c:v>
                </c:pt>
                <c:pt idx="14">
                  <c:v>-0.53435034502199996</c:v>
                </c:pt>
                <c:pt idx="15">
                  <c:v>-1.4739103659599999</c:v>
                </c:pt>
                <c:pt idx="16">
                  <c:v>-1.68719306022</c:v>
                </c:pt>
                <c:pt idx="17">
                  <c:v>-1.4874626089799998</c:v>
                </c:pt>
                <c:pt idx="18">
                  <c:v>-0.62079642397799994</c:v>
                </c:pt>
                <c:pt idx="19">
                  <c:v>-0.37454919589800001</c:v>
                </c:pt>
                <c:pt idx="20">
                  <c:v>0.23913101393999997</c:v>
                </c:pt>
                <c:pt idx="21">
                  <c:v>0.81186871395599991</c:v>
                </c:pt>
                <c:pt idx="22">
                  <c:v>-0.33265808409600001</c:v>
                </c:pt>
                <c:pt idx="23">
                  <c:v>-0.38709688977000001</c:v>
                </c:pt>
                <c:pt idx="24">
                  <c:v>-1.5930256606199997E-2</c:v>
                </c:pt>
                <c:pt idx="25">
                  <c:v>0.1293522068214</c:v>
                </c:pt>
                <c:pt idx="26">
                  <c:v>0.79661719373399997</c:v>
                </c:pt>
                <c:pt idx="27">
                  <c:v>-0.297991473156</c:v>
                </c:pt>
                <c:pt idx="28">
                  <c:v>8.7888956475600008E-2</c:v>
                </c:pt>
                <c:pt idx="29">
                  <c:v>-0.50120321787</c:v>
                </c:pt>
                <c:pt idx="30">
                  <c:v>-0.57154582796399989</c:v>
                </c:pt>
                <c:pt idx="31">
                  <c:v>-0.35598549781799999</c:v>
                </c:pt>
                <c:pt idx="32">
                  <c:v>0.16727131328399999</c:v>
                </c:pt>
                <c:pt idx="33">
                  <c:v>0.48930961982400001</c:v>
                </c:pt>
                <c:pt idx="34">
                  <c:v>4.8792655418399992E-2</c:v>
                </c:pt>
                <c:pt idx="35">
                  <c:v>-0.15316073333999999</c:v>
                </c:pt>
                <c:pt idx="36">
                  <c:v>-0.65116364635799995</c:v>
                </c:pt>
                <c:pt idx="37">
                  <c:v>-1.64997542394</c:v>
                </c:pt>
                <c:pt idx="38">
                  <c:v>-1.0377426806999999</c:v>
                </c:pt>
                <c:pt idx="39">
                  <c:v>-0.45979785557999997</c:v>
                </c:pt>
                <c:pt idx="40">
                  <c:v>-0.33482095747200002</c:v>
                </c:pt>
                <c:pt idx="41">
                  <c:v>0.91228089054599992</c:v>
                </c:pt>
                <c:pt idx="42">
                  <c:v>1.1380895618939999</c:v>
                </c:pt>
                <c:pt idx="43">
                  <c:v>0.60511525356600004</c:v>
                </c:pt>
                <c:pt idx="44">
                  <c:v>1.4441292919799998E-2</c:v>
                </c:pt>
                <c:pt idx="45">
                  <c:v>-0.73515486130199992</c:v>
                </c:pt>
                <c:pt idx="46">
                  <c:v>-0.44491861495799995</c:v>
                </c:pt>
                <c:pt idx="47">
                  <c:v>-0.39186493966799996</c:v>
                </c:pt>
                <c:pt idx="48">
                  <c:v>0.49559057675999996</c:v>
                </c:pt>
                <c:pt idx="49">
                  <c:v>0.165441021534</c:v>
                </c:pt>
                <c:pt idx="50">
                  <c:v>0.20170374073199998</c:v>
                </c:pt>
                <c:pt idx="51">
                  <c:v>0.54135414721800001</c:v>
                </c:pt>
                <c:pt idx="52">
                  <c:v>0.40153909291199996</c:v>
                </c:pt>
                <c:pt idx="53">
                  <c:v>0.62366112118799999</c:v>
                </c:pt>
                <c:pt idx="54">
                  <c:v>-0.30297789674999998</c:v>
                </c:pt>
                <c:pt idx="55">
                  <c:v>-0.372148596828</c:v>
                </c:pt>
                <c:pt idx="56">
                  <c:v>-0.197942422752</c:v>
                </c:pt>
                <c:pt idx="57">
                  <c:v>-0.36372760810199994</c:v>
                </c:pt>
                <c:pt idx="58">
                  <c:v>-0.1052268281298</c:v>
                </c:pt>
                <c:pt idx="59">
                  <c:v>4.3737492202200003E-2</c:v>
                </c:pt>
                <c:pt idx="60">
                  <c:v>-0.172845971352</c:v>
                </c:pt>
                <c:pt idx="61">
                  <c:v>0.599788189872</c:v>
                </c:pt>
                <c:pt idx="62">
                  <c:v>1.2516673098419999</c:v>
                </c:pt>
                <c:pt idx="63">
                  <c:v>2.5494843612599998</c:v>
                </c:pt>
                <c:pt idx="64">
                  <c:v>2.9094955424999998</c:v>
                </c:pt>
                <c:pt idx="65">
                  <c:v>1.9727693954999999</c:v>
                </c:pt>
                <c:pt idx="66">
                  <c:v>1.6792877071799999</c:v>
                </c:pt>
                <c:pt idx="67">
                  <c:v>0.218582100054</c:v>
                </c:pt>
                <c:pt idx="68">
                  <c:v>1.13976070767</c:v>
                </c:pt>
                <c:pt idx="69">
                  <c:v>1.4485795120799998</c:v>
                </c:pt>
                <c:pt idx="70">
                  <c:v>1.3433331981419998</c:v>
                </c:pt>
                <c:pt idx="71">
                  <c:v>1.0950826536179998</c:v>
                </c:pt>
                <c:pt idx="72">
                  <c:v>0.71313300142199987</c:v>
                </c:pt>
                <c:pt idx="73">
                  <c:v>4.0572250315200002E-2</c:v>
                </c:pt>
                <c:pt idx="74">
                  <c:v>-0.61524685994399997</c:v>
                </c:pt>
                <c:pt idx="75">
                  <c:v>-1.0320220458</c:v>
                </c:pt>
                <c:pt idx="76">
                  <c:v>-1.254131906022</c:v>
                </c:pt>
                <c:pt idx="77">
                  <c:v>-1.3329284852879999</c:v>
                </c:pt>
                <c:pt idx="78">
                  <c:v>-1.2534844935960001</c:v>
                </c:pt>
                <c:pt idx="79">
                  <c:v>-1.0785471555599999</c:v>
                </c:pt>
                <c:pt idx="80">
                  <c:v>-0.88109907262200005</c:v>
                </c:pt>
                <c:pt idx="81">
                  <c:v>-0.69807657106799992</c:v>
                </c:pt>
                <c:pt idx="82">
                  <c:v>-0.545218843176</c:v>
                </c:pt>
                <c:pt idx="83">
                  <c:v>-0.43525524189600001</c:v>
                </c:pt>
                <c:pt idx="84">
                  <c:v>-0.36686672998199998</c:v>
                </c:pt>
                <c:pt idx="85">
                  <c:v>-0.32924629229399999</c:v>
                </c:pt>
                <c:pt idx="86">
                  <c:v>-0.31132645874999998</c:v>
                </c:pt>
                <c:pt idx="87">
                  <c:v>-0.30455664380999997</c:v>
                </c:pt>
                <c:pt idx="88">
                  <c:v>-0.30193729705799999</c:v>
                </c:pt>
                <c:pt idx="89">
                  <c:v>-0.29927225433599997</c:v>
                </c:pt>
                <c:pt idx="90">
                  <c:v>-0.29522426826599996</c:v>
                </c:pt>
                <c:pt idx="91">
                  <c:v>-0.29005850203200001</c:v>
                </c:pt>
                <c:pt idx="92">
                  <c:v>-0.28461839502599995</c:v>
                </c:pt>
                <c:pt idx="93">
                  <c:v>-0.27993035395799998</c:v>
                </c:pt>
                <c:pt idx="94">
                  <c:v>-0.27679951238400002</c:v>
                </c:pt>
                <c:pt idx="95">
                  <c:v>-0.27557518460399999</c:v>
                </c:pt>
                <c:pt idx="96">
                  <c:v>-0.27619417835999999</c:v>
                </c:pt>
                <c:pt idx="97">
                  <c:v>-0.27833607296999996</c:v>
                </c:pt>
                <c:pt idx="98">
                  <c:v>-0.28155039731999998</c:v>
                </c:pt>
                <c:pt idx="99">
                  <c:v>-0.28537486632000003</c:v>
                </c:pt>
                <c:pt idx="100">
                  <c:v>-0.28942661642400003</c:v>
                </c:pt>
                <c:pt idx="101">
                  <c:v>-0.29344064513400003</c:v>
                </c:pt>
                <c:pt idx="102">
                  <c:v>-0.29726556775199997</c:v>
                </c:pt>
                <c:pt idx="103">
                  <c:v>-0.30084141569400003</c:v>
                </c:pt>
                <c:pt idx="104">
                  <c:v>-0.30416919431399997</c:v>
                </c:pt>
                <c:pt idx="105">
                  <c:v>-0.30727996435799998</c:v>
                </c:pt>
                <c:pt idx="106">
                  <c:v>-0.31021129506600004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2E2-9A37-F44D70E10BC3}"/>
            </c:ext>
          </c:extLst>
        </c:ser>
        <c:ser>
          <c:idx val="2"/>
          <c:order val="2"/>
          <c:tx>
            <c:strRef>
              <c:f>L_GDP_GAP!$P$3</c:f>
              <c:strCache>
                <c:ptCount val="1"/>
                <c:pt idx="0">
                  <c:v>L_GDP_RW_GAP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L_GDP_GAP!$P$4:$P$110</c:f>
              <c:numCache>
                <c:formatCode>General</c:formatCode>
                <c:ptCount val="107"/>
                <c:pt idx="0">
                  <c:v>0.40960833082200004</c:v>
                </c:pt>
                <c:pt idx="1">
                  <c:v>0.33113249143200008</c:v>
                </c:pt>
                <c:pt idx="2">
                  <c:v>0.43093889917200001</c:v>
                </c:pt>
                <c:pt idx="3">
                  <c:v>0.42282119552400005</c:v>
                </c:pt>
                <c:pt idx="4">
                  <c:v>0.87144095412000011</c:v>
                </c:pt>
                <c:pt idx="5">
                  <c:v>0.73993447152000003</c:v>
                </c:pt>
                <c:pt idx="6">
                  <c:v>0.56994976530000008</c:v>
                </c:pt>
                <c:pt idx="7">
                  <c:v>0.81623188170000016</c:v>
                </c:pt>
                <c:pt idx="8">
                  <c:v>0.77485291740000006</c:v>
                </c:pt>
                <c:pt idx="9">
                  <c:v>0.92781407591999998</c:v>
                </c:pt>
                <c:pt idx="10">
                  <c:v>1.0814817684600002</c:v>
                </c:pt>
                <c:pt idx="11">
                  <c:v>1.2829568866200001</c:v>
                </c:pt>
                <c:pt idx="12">
                  <c:v>0.91281909816000006</c:v>
                </c:pt>
                <c:pt idx="13">
                  <c:v>1.1259205536600001</c:v>
                </c:pt>
                <c:pt idx="14">
                  <c:v>0.72349349256000017</c:v>
                </c:pt>
                <c:pt idx="15">
                  <c:v>-0.61494334758000002</c:v>
                </c:pt>
                <c:pt idx="16">
                  <c:v>-1.3549338367200001</c:v>
                </c:pt>
                <c:pt idx="17">
                  <c:v>-1.5620388512400001</c:v>
                </c:pt>
                <c:pt idx="18">
                  <c:v>-1.4816186748</c:v>
                </c:pt>
                <c:pt idx="19">
                  <c:v>-1.0074586435200001</c:v>
                </c:pt>
                <c:pt idx="20">
                  <c:v>-0.87581689614000002</c:v>
                </c:pt>
                <c:pt idx="21">
                  <c:v>-0.48998231713800006</c:v>
                </c:pt>
                <c:pt idx="22">
                  <c:v>-0.22685175957600001</c:v>
                </c:pt>
                <c:pt idx="23">
                  <c:v>-0.11436155371800001</c:v>
                </c:pt>
                <c:pt idx="24">
                  <c:v>-0.44103115389600006</c:v>
                </c:pt>
                <c:pt idx="25">
                  <c:v>-0.27337469932800001</c:v>
                </c:pt>
                <c:pt idx="26">
                  <c:v>-0.50866463422800001</c:v>
                </c:pt>
                <c:pt idx="27">
                  <c:v>-0.12217617910800001</c:v>
                </c:pt>
                <c:pt idx="28">
                  <c:v>9.3992809410000017E-2</c:v>
                </c:pt>
                <c:pt idx="29">
                  <c:v>8.0331625188000008E-2</c:v>
                </c:pt>
                <c:pt idx="30">
                  <c:v>-0.11314224559800001</c:v>
                </c:pt>
                <c:pt idx="31">
                  <c:v>-0.33338145519000001</c:v>
                </c:pt>
                <c:pt idx="32">
                  <c:v>-8.0506536983999996E-2</c:v>
                </c:pt>
                <c:pt idx="33">
                  <c:v>-0.23553663786000004</c:v>
                </c:pt>
                <c:pt idx="34">
                  <c:v>-7.4879660520000016E-2</c:v>
                </c:pt>
                <c:pt idx="35">
                  <c:v>8.9949431484000003E-2</c:v>
                </c:pt>
                <c:pt idx="36">
                  <c:v>-0.42832759365000006</c:v>
                </c:pt>
                <c:pt idx="37">
                  <c:v>-4.2218749724400005E-2</c:v>
                </c:pt>
                <c:pt idx="38">
                  <c:v>0.29842758691200005</c:v>
                </c:pt>
                <c:pt idx="39">
                  <c:v>0.244567933146</c:v>
                </c:pt>
                <c:pt idx="40">
                  <c:v>0.40879937534400007</c:v>
                </c:pt>
                <c:pt idx="41">
                  <c:v>0.41782637235600001</c:v>
                </c:pt>
                <c:pt idx="42">
                  <c:v>0.30648022664400004</c:v>
                </c:pt>
                <c:pt idx="43">
                  <c:v>7.6966944894000008E-2</c:v>
                </c:pt>
                <c:pt idx="44">
                  <c:v>6.9316800606000012E-2</c:v>
                </c:pt>
                <c:pt idx="45">
                  <c:v>-7.9260626772000006E-2</c:v>
                </c:pt>
                <c:pt idx="46">
                  <c:v>-9.3863737314000013E-3</c:v>
                </c:pt>
                <c:pt idx="47">
                  <c:v>-2.2252147144200003E-2</c:v>
                </c:pt>
                <c:pt idx="48">
                  <c:v>-6.8925940578000014E-2</c:v>
                </c:pt>
                <c:pt idx="49">
                  <c:v>-7.1108489502000008E-2</c:v>
                </c:pt>
                <c:pt idx="50">
                  <c:v>5.7832135560000004E-2</c:v>
                </c:pt>
                <c:pt idx="51">
                  <c:v>0.37872171394200005</c:v>
                </c:pt>
                <c:pt idx="52">
                  <c:v>0.5315479062120001</c:v>
                </c:pt>
                <c:pt idx="53">
                  <c:v>0.533191369104</c:v>
                </c:pt>
                <c:pt idx="54">
                  <c:v>0.59165724870000003</c:v>
                </c:pt>
                <c:pt idx="55">
                  <c:v>0.38697643225800005</c:v>
                </c:pt>
                <c:pt idx="56">
                  <c:v>0.40950583515</c:v>
                </c:pt>
                <c:pt idx="57">
                  <c:v>0.59371632450000011</c:v>
                </c:pt>
                <c:pt idx="58">
                  <c:v>0.94660242696000008</c:v>
                </c:pt>
                <c:pt idx="59">
                  <c:v>1.0277915664600001</c:v>
                </c:pt>
                <c:pt idx="60">
                  <c:v>-1.5959588342400001E-2</c:v>
                </c:pt>
                <c:pt idx="61">
                  <c:v>-4.8861114485400003</c:v>
                </c:pt>
                <c:pt idx="62">
                  <c:v>-1.0081631687400001</c:v>
                </c:pt>
                <c:pt idx="63">
                  <c:v>-0.73372738554000005</c:v>
                </c:pt>
                <c:pt idx="64">
                  <c:v>-0.32880203289000004</c:v>
                </c:pt>
                <c:pt idx="65">
                  <c:v>0.19863626191200001</c:v>
                </c:pt>
                <c:pt idx="66">
                  <c:v>0.332039893734</c:v>
                </c:pt>
                <c:pt idx="67">
                  <c:v>0.94802370875999997</c:v>
                </c:pt>
                <c:pt idx="68">
                  <c:v>0.75841896924000018</c:v>
                </c:pt>
                <c:pt idx="69">
                  <c:v>0.60673517316000003</c:v>
                </c:pt>
                <c:pt idx="70">
                  <c:v>0.48538813964400007</c:v>
                </c:pt>
                <c:pt idx="71">
                  <c:v>0.38831051205000006</c:v>
                </c:pt>
                <c:pt idx="72">
                  <c:v>0.31064840964000007</c:v>
                </c:pt>
                <c:pt idx="73">
                  <c:v>0.24851872771200004</c:v>
                </c:pt>
                <c:pt idx="74">
                  <c:v>0.19881498205800002</c:v>
                </c:pt>
                <c:pt idx="75">
                  <c:v>0.15905198575800003</c:v>
                </c:pt>
                <c:pt idx="76">
                  <c:v>0.12724158871800001</c:v>
                </c:pt>
                <c:pt idx="77">
                  <c:v>0.101793271086</c:v>
                </c:pt>
                <c:pt idx="78">
                  <c:v>8.1434616534000012E-2</c:v>
                </c:pt>
                <c:pt idx="79">
                  <c:v>6.5147693562000009E-2</c:v>
                </c:pt>
                <c:pt idx="80">
                  <c:v>5.2118154682200005E-2</c:v>
                </c:pt>
                <c:pt idx="81">
                  <c:v>4.1694523734600003E-2</c:v>
                </c:pt>
                <c:pt idx="82">
                  <c:v>3.3355619010000004E-2</c:v>
                </c:pt>
                <c:pt idx="83">
                  <c:v>2.6684495208000002E-2</c:v>
                </c:pt>
                <c:pt idx="84">
                  <c:v>2.1347596166400001E-2</c:v>
                </c:pt>
                <c:pt idx="85">
                  <c:v>1.7078076910800002E-2</c:v>
                </c:pt>
                <c:pt idx="86">
                  <c:v>1.3662461539800002E-2</c:v>
                </c:pt>
                <c:pt idx="87">
                  <c:v>1.0929969243000002E-2</c:v>
                </c:pt>
                <c:pt idx="88">
                  <c:v>8.7439753943999998E-3</c:v>
                </c:pt>
                <c:pt idx="89">
                  <c:v>6.9951802932000009E-3</c:v>
                </c:pt>
                <c:pt idx="90">
                  <c:v>5.5961442234000007E-3</c:v>
                </c:pt>
                <c:pt idx="91">
                  <c:v>4.4769153954600004E-3</c:v>
                </c:pt>
                <c:pt idx="92">
                  <c:v>3.5815323186000002E-3</c:v>
                </c:pt>
                <c:pt idx="93">
                  <c:v>2.86522585488E-3</c:v>
                </c:pt>
                <c:pt idx="94">
                  <c:v>2.2921806850200004E-3</c:v>
                </c:pt>
                <c:pt idx="95">
                  <c:v>1.8337445469000001E-3</c:v>
                </c:pt>
                <c:pt idx="96">
                  <c:v>1.4669956375200001E-3</c:v>
                </c:pt>
                <c:pt idx="97">
                  <c:v>1.1735965089000001E-3</c:v>
                </c:pt>
                <c:pt idx="98">
                  <c:v>9.3887720712000004E-4</c:v>
                </c:pt>
                <c:pt idx="99">
                  <c:v>7.5110176458000001E-4</c:v>
                </c:pt>
                <c:pt idx="100">
                  <c:v>6.0088141278000001E-4</c:v>
                </c:pt>
                <c:pt idx="101">
                  <c:v>4.8070513022400004E-4</c:v>
                </c:pt>
                <c:pt idx="102">
                  <c:v>3.8456410451399999E-4</c:v>
                </c:pt>
                <c:pt idx="103">
                  <c:v>3.0765128338800001E-4</c:v>
                </c:pt>
                <c:pt idx="104">
                  <c:v>2.4612102682200005E-4</c:v>
                </c:pt>
                <c:pt idx="105">
                  <c:v>1.9689682134600004E-4</c:v>
                </c:pt>
                <c:pt idx="106">
                  <c:v>1.5751745730000001E-4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2E2-9A37-F44D70E10BC3}"/>
            </c:ext>
          </c:extLst>
        </c:ser>
        <c:ser>
          <c:idx val="3"/>
          <c:order val="3"/>
          <c:tx>
            <c:strRef>
              <c:f>L_GDP_GAP!$Q$3</c:f>
              <c:strCache>
                <c:ptCount val="1"/>
                <c:pt idx="0">
                  <c:v>REM_GDP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L_GDP_GAP!$Q$4:$Q$110</c:f>
              <c:numCache>
                <c:formatCode>General</c:formatCode>
                <c:ptCount val="107"/>
                <c:pt idx="0">
                  <c:v>-0.55357988140000003</c:v>
                </c:pt>
                <c:pt idx="1">
                  <c:v>-0.52243324223999998</c:v>
                </c:pt>
                <c:pt idx="2">
                  <c:v>-0.56574287223999997</c:v>
                </c:pt>
                <c:pt idx="3">
                  <c:v>-0.44668293669999992</c:v>
                </c:pt>
                <c:pt idx="4">
                  <c:v>-0.42203831396999997</c:v>
                </c:pt>
                <c:pt idx="5">
                  <c:v>-0.37871444065000004</c:v>
                </c:pt>
                <c:pt idx="6">
                  <c:v>-0.4127606601299999</c:v>
                </c:pt>
                <c:pt idx="7">
                  <c:v>-0.41796898325000009</c:v>
                </c:pt>
                <c:pt idx="8">
                  <c:v>-0.40855909366999993</c:v>
                </c:pt>
                <c:pt idx="9">
                  <c:v>-0.36032026940000006</c:v>
                </c:pt>
                <c:pt idx="10">
                  <c:v>-0.36681070425999995</c:v>
                </c:pt>
                <c:pt idx="11">
                  <c:v>-0.37960274351999995</c:v>
                </c:pt>
                <c:pt idx="12">
                  <c:v>-0.43452744608000005</c:v>
                </c:pt>
                <c:pt idx="13">
                  <c:v>-0.49133679777000006</c:v>
                </c:pt>
                <c:pt idx="14">
                  <c:v>-0.52112635848</c:v>
                </c:pt>
                <c:pt idx="15">
                  <c:v>-0.55802458985000014</c:v>
                </c:pt>
                <c:pt idx="16">
                  <c:v>-0.49230042224999992</c:v>
                </c:pt>
                <c:pt idx="17">
                  <c:v>-0.56390044437999998</c:v>
                </c:pt>
                <c:pt idx="18">
                  <c:v>-0.54800573918999995</c:v>
                </c:pt>
                <c:pt idx="19">
                  <c:v>-0.57017162202000005</c:v>
                </c:pt>
                <c:pt idx="20">
                  <c:v>-0.61496947193500007</c:v>
                </c:pt>
                <c:pt idx="21">
                  <c:v>-0.59797796485699994</c:v>
                </c:pt>
                <c:pt idx="22">
                  <c:v>-0.56801511948999994</c:v>
                </c:pt>
                <c:pt idx="23">
                  <c:v>-0.62400743814499993</c:v>
                </c:pt>
                <c:pt idx="24">
                  <c:v>-0.66291935555299997</c:v>
                </c:pt>
                <c:pt idx="25">
                  <c:v>-0.6490721098679999</c:v>
                </c:pt>
                <c:pt idx="26">
                  <c:v>-0.71389744471499994</c:v>
                </c:pt>
                <c:pt idx="27">
                  <c:v>-0.69275436002500013</c:v>
                </c:pt>
                <c:pt idx="28">
                  <c:v>-0.65325735684300001</c:v>
                </c:pt>
                <c:pt idx="29">
                  <c:v>-0.61631553074000001</c:v>
                </c:pt>
                <c:pt idx="30">
                  <c:v>-0.63185043594400014</c:v>
                </c:pt>
                <c:pt idx="31">
                  <c:v>-0.63406753646600011</c:v>
                </c:pt>
                <c:pt idx="32">
                  <c:v>-0.64540492107000003</c:v>
                </c:pt>
                <c:pt idx="33">
                  <c:v>-0.65703946462700002</c:v>
                </c:pt>
                <c:pt idx="34">
                  <c:v>-0.61787507372500006</c:v>
                </c:pt>
                <c:pt idx="35">
                  <c:v>-0.60945131283399989</c:v>
                </c:pt>
                <c:pt idx="36">
                  <c:v>-0.63732475897999996</c:v>
                </c:pt>
                <c:pt idx="37">
                  <c:v>-0.62737966482099994</c:v>
                </c:pt>
                <c:pt idx="38">
                  <c:v>-0.63858696082999999</c:v>
                </c:pt>
                <c:pt idx="39">
                  <c:v>-0.66096688385000002</c:v>
                </c:pt>
                <c:pt idx="40">
                  <c:v>-0.61923270108700001</c:v>
                </c:pt>
                <c:pt idx="41">
                  <c:v>-0.637046775274</c:v>
                </c:pt>
                <c:pt idx="42">
                  <c:v>-0.56019661334000004</c:v>
                </c:pt>
                <c:pt idx="43">
                  <c:v>-0.50034790988</c:v>
                </c:pt>
                <c:pt idx="44">
                  <c:v>-0.46230089087000004</c:v>
                </c:pt>
                <c:pt idx="45">
                  <c:v>-0.49269964925999993</c:v>
                </c:pt>
                <c:pt idx="46">
                  <c:v>-0.54842065278000007</c:v>
                </c:pt>
                <c:pt idx="47">
                  <c:v>-0.46653385415000004</c:v>
                </c:pt>
                <c:pt idx="48">
                  <c:v>-0.39929354192000005</c:v>
                </c:pt>
                <c:pt idx="49">
                  <c:v>-0.41655076736000007</c:v>
                </c:pt>
                <c:pt idx="50">
                  <c:v>-0.45790220112000002</c:v>
                </c:pt>
                <c:pt idx="51">
                  <c:v>-0.42766275734000009</c:v>
                </c:pt>
                <c:pt idx="52">
                  <c:v>-0.37473864973999993</c:v>
                </c:pt>
                <c:pt idx="53">
                  <c:v>-0.29235887134999994</c:v>
                </c:pt>
                <c:pt idx="54">
                  <c:v>-0.22330123451999997</c:v>
                </c:pt>
                <c:pt idx="55">
                  <c:v>-0.19309230030999994</c:v>
                </c:pt>
                <c:pt idx="56">
                  <c:v>-0.24943790416999992</c:v>
                </c:pt>
                <c:pt idx="57">
                  <c:v>-0.15753302382999995</c:v>
                </c:pt>
                <c:pt idx="58">
                  <c:v>-0.10726808729000001</c:v>
                </c:pt>
                <c:pt idx="59">
                  <c:v>-0.16250830778000008</c:v>
                </c:pt>
                <c:pt idx="60">
                  <c:v>-0.17448444376999997</c:v>
                </c:pt>
                <c:pt idx="61">
                  <c:v>-0.20573072702000006</c:v>
                </c:pt>
                <c:pt idx="62">
                  <c:v>8.745224578999998E-2</c:v>
                </c:pt>
                <c:pt idx="63">
                  <c:v>9.0073892090000038E-2</c:v>
                </c:pt>
                <c:pt idx="64">
                  <c:v>0.19058893035000016</c:v>
                </c:pt>
                <c:pt idx="65">
                  <c:v>0.26074133904000019</c:v>
                </c:pt>
                <c:pt idx="66">
                  <c:v>0.3519880336700002</c:v>
                </c:pt>
                <c:pt idx="67">
                  <c:v>0.43935381399000012</c:v>
                </c:pt>
                <c:pt idx="68">
                  <c:v>0.43469666239999988</c:v>
                </c:pt>
                <c:pt idx="69">
                  <c:v>0.43008887739999985</c:v>
                </c:pt>
                <c:pt idx="70">
                  <c:v>0.42552993846999998</c:v>
                </c:pt>
                <c:pt idx="71">
                  <c:v>0.42101932508999995</c:v>
                </c:pt>
                <c:pt idx="72">
                  <c:v>0.41655651673999999</c:v>
                </c:pt>
                <c:pt idx="73">
                  <c:v>0.4121410165599998</c:v>
                </c:pt>
                <c:pt idx="74">
                  <c:v>0.40777231586000012</c:v>
                </c:pt>
                <c:pt idx="75">
                  <c:v>0.40344992960999998</c:v>
                </c:pt>
                <c:pt idx="76">
                  <c:v>0.39917336095000022</c:v>
                </c:pt>
                <c:pt idx="77">
                  <c:v>0.3949421248499998</c:v>
                </c:pt>
                <c:pt idx="78">
                  <c:v>0.39075573627999982</c:v>
                </c:pt>
                <c:pt idx="79">
                  <c:v>0.38661373386999986</c:v>
                </c:pt>
                <c:pt idx="80">
                  <c:v>0.38251562076000012</c:v>
                </c:pt>
                <c:pt idx="81">
                  <c:v>0.37846095924000001</c:v>
                </c:pt>
                <c:pt idx="82">
                  <c:v>0.3744492761099999</c:v>
                </c:pt>
                <c:pt idx="83">
                  <c:v>0.37048010999999986</c:v>
                </c:pt>
                <c:pt idx="84">
                  <c:v>0.36655302319999983</c:v>
                </c:pt>
                <c:pt idx="85">
                  <c:v>0.36266755433999986</c:v>
                </c:pt>
                <c:pt idx="86">
                  <c:v>0.3588232775400001</c:v>
                </c:pt>
                <c:pt idx="87">
                  <c:v>0.35501975508999994</c:v>
                </c:pt>
                <c:pt idx="88">
                  <c:v>0.35125654928000022</c:v>
                </c:pt>
                <c:pt idx="89">
                  <c:v>0.34753322240000001</c:v>
                </c:pt>
                <c:pt idx="90">
                  <c:v>0.34384937223000006</c:v>
                </c:pt>
                <c:pt idx="91">
                  <c:v>0.34020457289000006</c:v>
                </c:pt>
                <c:pt idx="92">
                  <c:v>0.33659839850000001</c:v>
                </c:pt>
                <c:pt idx="93">
                  <c:v>0.33303045867000003</c:v>
                </c:pt>
                <c:pt idx="94">
                  <c:v>0.32950033934999989</c:v>
                </c:pt>
                <c:pt idx="95">
                  <c:v>0.32600763831999996</c:v>
                </c:pt>
                <c:pt idx="96">
                  <c:v>0.32255195336000009</c:v>
                </c:pt>
                <c:pt idx="97">
                  <c:v>0.3191329059100001</c:v>
                </c:pt>
                <c:pt idx="98">
                  <c:v>0.3157500937499999</c:v>
                </c:pt>
                <c:pt idx="99">
                  <c:v>0.31240313832000011</c:v>
                </c:pt>
                <c:pt idx="100">
                  <c:v>0.30909167288999984</c:v>
                </c:pt>
                <c:pt idx="101">
                  <c:v>0.30581529523999984</c:v>
                </c:pt>
                <c:pt idx="102">
                  <c:v>0.30257365047000012</c:v>
                </c:pt>
                <c:pt idx="103">
                  <c:v>0.29936637184999981</c:v>
                </c:pt>
                <c:pt idx="104">
                  <c:v>0.2961930926500001</c:v>
                </c:pt>
                <c:pt idx="105">
                  <c:v>0.29305344614000001</c:v>
                </c:pt>
                <c:pt idx="106">
                  <c:v>0.28994707742000003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2E2-9A37-F44D70E10BC3}"/>
            </c:ext>
          </c:extLst>
        </c:ser>
        <c:ser>
          <c:idx val="4"/>
          <c:order val="4"/>
          <c:tx>
            <c:strRef>
              <c:f>L_GDP_GAP!$R$3</c:f>
              <c:strCache>
                <c:ptCount val="1"/>
                <c:pt idx="0">
                  <c:v>SHK_L_GDP_GAP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L_GDP_GAP!$A$4:$A$110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L_GDP_GAP!$R$4:$R$110</c:f>
              <c:numCache>
                <c:formatCode>0.00</c:formatCode>
                <c:ptCount val="107"/>
                <c:pt idx="0">
                  <c:v>9.9065323600000005E-2</c:v>
                </c:pt>
                <c:pt idx="1">
                  <c:v>0.92071921499999998</c:v>
                </c:pt>
                <c:pt idx="2">
                  <c:v>-1.1476641000000001</c:v>
                </c:pt>
                <c:pt idx="3">
                  <c:v>-0.50856945099999995</c:v>
                </c:pt>
                <c:pt idx="4">
                  <c:v>0.97768329399999998</c:v>
                </c:pt>
                <c:pt idx="5">
                  <c:v>-1.65768231</c:v>
                </c:pt>
                <c:pt idx="6">
                  <c:v>0.14082773300000001</c:v>
                </c:pt>
                <c:pt idx="7">
                  <c:v>0.270377908</c:v>
                </c:pt>
                <c:pt idx="8">
                  <c:v>0.82303048700000003</c:v>
                </c:pt>
                <c:pt idx="9">
                  <c:v>-0.81770227100000004</c:v>
                </c:pt>
                <c:pt idx="10">
                  <c:v>-0.53875977900000005</c:v>
                </c:pt>
                <c:pt idx="11">
                  <c:v>-1.6878584700000001</c:v>
                </c:pt>
                <c:pt idx="12">
                  <c:v>-0.21396632099999999</c:v>
                </c:pt>
                <c:pt idx="13">
                  <c:v>1.1771848600000001</c:v>
                </c:pt>
                <c:pt idx="14">
                  <c:v>-0.23485171599999999</c:v>
                </c:pt>
                <c:pt idx="15">
                  <c:v>1.7329235999999999</c:v>
                </c:pt>
                <c:pt idx="16">
                  <c:v>0.72921493000000004</c:v>
                </c:pt>
                <c:pt idx="17">
                  <c:v>1.7016562099999999</c:v>
                </c:pt>
                <c:pt idx="18">
                  <c:v>1.2306470599999999</c:v>
                </c:pt>
                <c:pt idx="19">
                  <c:v>0.31296947400000003</c:v>
                </c:pt>
                <c:pt idx="20">
                  <c:v>-0.95970423199999999</c:v>
                </c:pt>
                <c:pt idx="21">
                  <c:v>-1.5235503800000001</c:v>
                </c:pt>
                <c:pt idx="22">
                  <c:v>-1.25133231</c:v>
                </c:pt>
                <c:pt idx="23">
                  <c:v>0.32127918599999999</c:v>
                </c:pt>
                <c:pt idx="24">
                  <c:v>5.9059050100000003E-2</c:v>
                </c:pt>
                <c:pt idx="25">
                  <c:v>1.40525071E-2</c:v>
                </c:pt>
                <c:pt idx="26">
                  <c:v>0.12728050299999999</c:v>
                </c:pt>
                <c:pt idx="27">
                  <c:v>-8.8460056800000006E-2</c:v>
                </c:pt>
                <c:pt idx="28">
                  <c:v>-0.153808738</c:v>
                </c:pt>
                <c:pt idx="29">
                  <c:v>-0.56686247499999998</c:v>
                </c:pt>
                <c:pt idx="30">
                  <c:v>0.262626782</c:v>
                </c:pt>
                <c:pt idx="31">
                  <c:v>0.61219216200000004</c:v>
                </c:pt>
                <c:pt idx="32">
                  <c:v>-0.76801500199999995</c:v>
                </c:pt>
                <c:pt idx="33">
                  <c:v>-0.266412906</c:v>
                </c:pt>
                <c:pt idx="34">
                  <c:v>-0.68272811200000005</c:v>
                </c:pt>
                <c:pt idx="35">
                  <c:v>-0.91503436900000001</c:v>
                </c:pt>
                <c:pt idx="36">
                  <c:v>0.98167833800000004</c:v>
                </c:pt>
                <c:pt idx="37">
                  <c:v>1.9403221500000001</c:v>
                </c:pt>
                <c:pt idx="38">
                  <c:v>0.29616327199999998</c:v>
                </c:pt>
                <c:pt idx="39">
                  <c:v>0.48805506900000001</c:v>
                </c:pt>
                <c:pt idx="40">
                  <c:v>0.55456585899999999</c:v>
                </c:pt>
                <c:pt idx="41">
                  <c:v>-1.60830702</c:v>
                </c:pt>
                <c:pt idx="42">
                  <c:v>-0.193870297</c:v>
                </c:pt>
                <c:pt idx="43">
                  <c:v>-0.52028881800000004</c:v>
                </c:pt>
                <c:pt idx="44">
                  <c:v>-1.1684949899999999</c:v>
                </c:pt>
                <c:pt idx="45">
                  <c:v>1.4968457799999999</c:v>
                </c:pt>
                <c:pt idx="46">
                  <c:v>0.37841994800000001</c:v>
                </c:pt>
                <c:pt idx="47">
                  <c:v>1.01792386</c:v>
                </c:pt>
                <c:pt idx="48">
                  <c:v>5.8623337499999997E-2</c:v>
                </c:pt>
                <c:pt idx="49">
                  <c:v>-0.33473368199999998</c:v>
                </c:pt>
                <c:pt idx="50">
                  <c:v>-8.1663916399999995E-3</c:v>
                </c:pt>
                <c:pt idx="51">
                  <c:v>-1.2486269299999999</c:v>
                </c:pt>
                <c:pt idx="52">
                  <c:v>-6.4106841999999997E-2</c:v>
                </c:pt>
                <c:pt idx="53">
                  <c:v>0.197607165</c:v>
                </c:pt>
                <c:pt idx="54">
                  <c:v>-0.11252309200000001</c:v>
                </c:pt>
                <c:pt idx="55">
                  <c:v>-0.55100403200000003</c:v>
                </c:pt>
                <c:pt idx="56">
                  <c:v>1.59804678</c:v>
                </c:pt>
                <c:pt idx="57">
                  <c:v>2.0223639699999998</c:v>
                </c:pt>
                <c:pt idx="58">
                  <c:v>0.31177977899999998</c:v>
                </c:pt>
                <c:pt idx="59">
                  <c:v>-9.6549119700000005E-2</c:v>
                </c:pt>
                <c:pt idx="60">
                  <c:v>9.4335760300000002E-2</c:v>
                </c:pt>
                <c:pt idx="61">
                  <c:v>-4.5078626499999999</c:v>
                </c:pt>
                <c:pt idx="62">
                  <c:v>1.22410994</c:v>
                </c:pt>
                <c:pt idx="63">
                  <c:v>0.27115587099999999</c:v>
                </c:pt>
                <c:pt idx="64">
                  <c:v>-1.2524964700000001</c:v>
                </c:pt>
                <c:pt idx="65">
                  <c:v>-0.49847662599999998</c:v>
                </c:pt>
                <c:pt idx="66">
                  <c:v>-0.40429117599999997</c:v>
                </c:pt>
                <c:pt idx="67">
                  <c:v>3.9248367399999998E-2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2E2-9A37-F44D70E1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108608"/>
        <c:axId val="666111560"/>
      </c:barChart>
      <c:lineChart>
        <c:grouping val="standard"/>
        <c:varyColors val="0"/>
        <c:ser>
          <c:idx val="5"/>
          <c:order val="5"/>
          <c:tx>
            <c:strRef>
              <c:f>L_GDP_GAP!$S$3</c:f>
              <c:strCache>
                <c:ptCount val="1"/>
                <c:pt idx="0">
                  <c:v>L_GDP_GAP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L_GDP_GAP!$S$4:$S$110</c:f>
              <c:numCache>
                <c:formatCode>0.00000</c:formatCode>
                <c:ptCount val="10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3.2735966300000001</c:v>
                </c:pt>
                <c:pt idx="69">
                  <c:v>3.6396737400000001</c:v>
                </c:pt>
                <c:pt idx="70">
                  <c:v>3.5376002299999998</c:v>
                </c:pt>
                <c:pt idx="71">
                  <c:v>3.1517703300000002</c:v>
                </c:pt>
                <c:pt idx="72">
                  <c:v>2.5516521399999998</c:v>
                </c:pt>
                <c:pt idx="73">
                  <c:v>1.60094454</c:v>
                </c:pt>
                <c:pt idx="74">
                  <c:v>0.55583348700000001</c:v>
                </c:pt>
                <c:pt idx="75">
                  <c:v>-0.27353323899999998</c:v>
                </c:pt>
                <c:pt idx="76">
                  <c:v>-0.82416477200000005</c:v>
                </c:pt>
                <c:pt idx="77">
                  <c:v>-1.1267935899999999</c:v>
                </c:pt>
                <c:pt idx="78">
                  <c:v>-1.17860155</c:v>
                </c:pt>
                <c:pt idx="79">
                  <c:v>-1.0423606400000001</c:v>
                </c:pt>
                <c:pt idx="80">
                  <c:v>-0.81400165599999996</c:v>
                </c:pt>
                <c:pt idx="81">
                  <c:v>-0.56493807299999999</c:v>
                </c:pt>
                <c:pt idx="82">
                  <c:v>-0.33661111599999999</c:v>
                </c:pt>
                <c:pt idx="83">
                  <c:v>-0.15677971600000001</c:v>
                </c:pt>
                <c:pt idx="84">
                  <c:v>-3.4246640699999997E-2</c:v>
                </c:pt>
                <c:pt idx="85">
                  <c:v>3.8423977499999998E-2</c:v>
                </c:pt>
                <c:pt idx="86">
                  <c:v>7.4707580900000001E-2</c:v>
                </c:pt>
                <c:pt idx="87">
                  <c:v>8.7734974600000001E-2</c:v>
                </c:pt>
                <c:pt idx="88">
                  <c:v>8.8998577100000004E-2</c:v>
                </c:pt>
                <c:pt idx="89">
                  <c:v>8.6637052000000006E-2</c:v>
                </c:pt>
                <c:pt idx="90">
                  <c:v>8.4769474999999997E-2</c:v>
                </c:pt>
                <c:pt idx="91">
                  <c:v>8.4512702100000003E-2</c:v>
                </c:pt>
                <c:pt idx="92">
                  <c:v>8.5360719500000001E-2</c:v>
                </c:pt>
                <c:pt idx="93">
                  <c:v>8.6063522200000006E-2</c:v>
                </c:pt>
                <c:pt idx="94">
                  <c:v>8.5339002900000002E-2</c:v>
                </c:pt>
                <c:pt idx="95">
                  <c:v>8.2356726399999997E-2</c:v>
                </c:pt>
                <c:pt idx="96">
                  <c:v>7.6863751600000002E-2</c:v>
                </c:pt>
                <c:pt idx="97">
                  <c:v>6.9072584100000001E-2</c:v>
                </c:pt>
                <c:pt idx="98">
                  <c:v>5.9493566599999999E-2</c:v>
                </c:pt>
                <c:pt idx="99">
                  <c:v>4.8756809300000002E-2</c:v>
                </c:pt>
                <c:pt idx="100">
                  <c:v>3.7457585299999999E-2</c:v>
                </c:pt>
                <c:pt idx="101">
                  <c:v>2.6062902200000002E-2</c:v>
                </c:pt>
                <c:pt idx="102">
                  <c:v>1.48824306E-2</c:v>
                </c:pt>
                <c:pt idx="103">
                  <c:v>4.0801549099999997E-3</c:v>
                </c:pt>
                <c:pt idx="104">
                  <c:v>-6.2913201999999996E-3</c:v>
                </c:pt>
                <c:pt idx="105">
                  <c:v>-1.6247942500000001E-2</c:v>
                </c:pt>
                <c:pt idx="106">
                  <c:v>-2.5835724500000001E-2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9-42E2-9A37-F44D70E1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08608"/>
        <c:axId val="666111560"/>
      </c:lineChart>
      <c:catAx>
        <c:axId val="6661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111560"/>
        <c:crosses val="autoZero"/>
        <c:auto val="1"/>
        <c:lblAlgn val="ctr"/>
        <c:lblOffset val="100"/>
        <c:noMultiLvlLbl val="0"/>
      </c:catAx>
      <c:valAx>
        <c:axId val="6661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61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655866347405888E-2"/>
          <c:y val="2.2222222222222223E-2"/>
          <c:w val="0.94467972291884583"/>
          <c:h val="0.84859922055197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'L_GDP_GAP-MCI'!$B$1</c:f>
              <c:strCache>
                <c:ptCount val="1"/>
                <c:pt idx="0">
                  <c:v>L_GDP_GAP{-1}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'L_GDP_GAP-MCI'!$B$2:$B$108</c:f>
              <c:numCache>
                <c:formatCode>General</c:formatCode>
                <c:ptCount val="107"/>
                <c:pt idx="0">
                  <c:v>0.14861347494920002</c:v>
                </c:pt>
                <c:pt idx="1">
                  <c:v>0.30208343451879999</c:v>
                </c:pt>
                <c:pt idx="2">
                  <c:v>0.64533464113600003</c:v>
                </c:pt>
                <c:pt idx="3">
                  <c:v>-0.10387186031980002</c:v>
                </c:pt>
                <c:pt idx="4">
                  <c:v>-0.21413280548940003</c:v>
                </c:pt>
                <c:pt idx="5">
                  <c:v>0.68914367848200009</c:v>
                </c:pt>
                <c:pt idx="6">
                  <c:v>0.16885917916500001</c:v>
                </c:pt>
                <c:pt idx="7">
                  <c:v>0.65793937535800007</c:v>
                </c:pt>
                <c:pt idx="8">
                  <c:v>0.83483021660000001</c:v>
                </c:pt>
                <c:pt idx="9">
                  <c:v>1.320751545202</c:v>
                </c:pt>
                <c:pt idx="10">
                  <c:v>0.92819589695600002</c:v>
                </c:pt>
                <c:pt idx="11">
                  <c:v>0.94707285627800009</c:v>
                </c:pt>
                <c:pt idx="12">
                  <c:v>0.67340851209600006</c:v>
                </c:pt>
                <c:pt idx="13">
                  <c:v>0.64997408494200004</c:v>
                </c:pt>
                <c:pt idx="14">
                  <c:v>0.99675374142400008</c:v>
                </c:pt>
                <c:pt idx="15">
                  <c:v>0.15158937557940003</c:v>
                </c:pt>
                <c:pt idx="16">
                  <c:v>-0.26881001077420003</c:v>
                </c:pt>
                <c:pt idx="17">
                  <c:v>-1.0839002982400001</c:v>
                </c:pt>
                <c:pt idx="18">
                  <c:v>-1.0562647796</c:v>
                </c:pt>
                <c:pt idx="19">
                  <c:v>-0.87305119273000009</c:v>
                </c:pt>
                <c:pt idx="20">
                  <c:v>-0.88582329206800003</c:v>
                </c:pt>
                <c:pt idx="21">
                  <c:v>-1.0920666834880002</c:v>
                </c:pt>
                <c:pt idx="22">
                  <c:v>-1.019616462938</c:v>
                </c:pt>
                <c:pt idx="23">
                  <c:v>-1.198301840724</c:v>
                </c:pt>
                <c:pt idx="24">
                  <c:v>-0.706077459204</c:v>
                </c:pt>
                <c:pt idx="25">
                  <c:v>-0.62300864734200012</c:v>
                </c:pt>
                <c:pt idx="26">
                  <c:v>-0.49436309092400005</c:v>
                </c:pt>
                <c:pt idx="27">
                  <c:v>-0.2796214873324</c:v>
                </c:pt>
                <c:pt idx="28">
                  <c:v>-0.52220185525600005</c:v>
                </c:pt>
                <c:pt idx="29">
                  <c:v>-0.40456836706800003</c:v>
                </c:pt>
                <c:pt idx="30">
                  <c:v>-0.70823869622200009</c:v>
                </c:pt>
                <c:pt idx="31">
                  <c:v>-0.62133423809200006</c:v>
                </c:pt>
                <c:pt idx="32">
                  <c:v>-0.46986649858200008</c:v>
                </c:pt>
                <c:pt idx="33">
                  <c:v>-0.63345353026399998</c:v>
                </c:pt>
                <c:pt idx="34">
                  <c:v>-0.45948466759200002</c:v>
                </c:pt>
                <c:pt idx="35">
                  <c:v>-0.62980525563600009</c:v>
                </c:pt>
                <c:pt idx="36">
                  <c:v>-0.78189128982400002</c:v>
                </c:pt>
                <c:pt idx="37">
                  <c:v>-0.53490440777000003</c:v>
                </c:pt>
                <c:pt idx="38">
                  <c:v>-0.32233144156519999</c:v>
                </c:pt>
                <c:pt idx="39">
                  <c:v>-0.49507515957199999</c:v>
                </c:pt>
                <c:pt idx="40">
                  <c:v>-0.3114222778822</c:v>
                </c:pt>
                <c:pt idx="41">
                  <c:v>-0.1065242338778</c:v>
                </c:pt>
                <c:pt idx="42">
                  <c:v>-0.36027636997599999</c:v>
                </c:pt>
                <c:pt idx="43">
                  <c:v>0.11643786813120002</c:v>
                </c:pt>
                <c:pt idx="44">
                  <c:v>-7.8318336079000003E-2</c:v>
                </c:pt>
                <c:pt idx="45">
                  <c:v>-0.57310057143799997</c:v>
                </c:pt>
                <c:pt idx="46">
                  <c:v>-0.1351762341446</c:v>
                </c:pt>
                <c:pt idx="47">
                  <c:v>-0.26779332922320004</c:v>
                </c:pt>
                <c:pt idx="48">
                  <c:v>-4.6021496213400008E-2</c:v>
                </c:pt>
                <c:pt idx="49">
                  <c:v>1.4094457656720003E-2</c:v>
                </c:pt>
                <c:pt idx="50">
                  <c:v>-0.22667154145380003</c:v>
                </c:pt>
                <c:pt idx="51">
                  <c:v>-0.1527478210182</c:v>
                </c:pt>
                <c:pt idx="52">
                  <c:v>-0.32049987743739999</c:v>
                </c:pt>
                <c:pt idx="53">
                  <c:v>6.126129944320001E-2</c:v>
                </c:pt>
                <c:pt idx="54">
                  <c:v>0.39609747293400005</c:v>
                </c:pt>
                <c:pt idx="55">
                  <c:v>0.12304065185260002</c:v>
                </c:pt>
                <c:pt idx="56">
                  <c:v>-0.2137559402626</c:v>
                </c:pt>
                <c:pt idx="57">
                  <c:v>0.47474640148400005</c:v>
                </c:pt>
                <c:pt idx="58">
                  <c:v>0.90602899275600013</c:v>
                </c:pt>
                <c:pt idx="59">
                  <c:v>0.68824568032800004</c:v>
                </c:pt>
                <c:pt idx="60">
                  <c:v>0.52915292350600007</c:v>
                </c:pt>
                <c:pt idx="61">
                  <c:v>9.1746054215399997E-2</c:v>
                </c:pt>
                <c:pt idx="62">
                  <c:v>-3.1410209465080001</c:v>
                </c:pt>
                <c:pt idx="63">
                  <c:v>-0.55920759901200012</c:v>
                </c:pt>
                <c:pt idx="64">
                  <c:v>0.57042892476399998</c:v>
                </c:pt>
                <c:pt idx="65">
                  <c:v>0.73665717021400001</c:v>
                </c:pt>
                <c:pt idx="66">
                  <c:v>0.94155749060400007</c:v>
                </c:pt>
                <c:pt idx="67">
                  <c:v>1.0227451920440001</c:v>
                </c:pt>
                <c:pt idx="68">
                  <c:v>0.9407202947940001</c:v>
                </c:pt>
                <c:pt idx="69">
                  <c:v>1.1542701717380002</c:v>
                </c:pt>
                <c:pt idx="70">
                  <c:v>1.2833489607240001</c:v>
                </c:pt>
                <c:pt idx="71">
                  <c:v>1.247357841098</c:v>
                </c:pt>
                <c:pt idx="72">
                  <c:v>1.111314218358</c:v>
                </c:pt>
                <c:pt idx="73">
                  <c:v>0.89971254456399996</c:v>
                </c:pt>
                <c:pt idx="74">
                  <c:v>0.56449304480399998</c:v>
                </c:pt>
                <c:pt idx="75">
                  <c:v>0.19598688751620003</c:v>
                </c:pt>
                <c:pt idx="76">
                  <c:v>-9.6447820071400001E-2</c:v>
                </c:pt>
                <c:pt idx="77">
                  <c:v>-0.29060049860720005</c:v>
                </c:pt>
                <c:pt idx="78">
                  <c:v>-0.39730741983399998</c:v>
                </c:pt>
                <c:pt idx="79">
                  <c:v>-0.41557490653000001</c:v>
                </c:pt>
                <c:pt idx="80">
                  <c:v>-0.36753636166400006</c:v>
                </c:pt>
                <c:pt idx="81">
                  <c:v>-0.28701698390559999</c:v>
                </c:pt>
                <c:pt idx="82">
                  <c:v>-0.19919716453980002</c:v>
                </c:pt>
                <c:pt idx="83">
                  <c:v>-0.1186890795016</c:v>
                </c:pt>
                <c:pt idx="84">
                  <c:v>-5.528052786160001E-2</c:v>
                </c:pt>
                <c:pt idx="85">
                  <c:v>-1.207536551082E-2</c:v>
                </c:pt>
                <c:pt idx="86">
                  <c:v>1.3548294466500001E-2</c:v>
                </c:pt>
                <c:pt idx="87">
                  <c:v>2.6341893025340003E-2</c:v>
                </c:pt>
                <c:pt idx="88">
                  <c:v>3.0935352043960002E-2</c:v>
                </c:pt>
                <c:pt idx="89">
                  <c:v>3.138089828546E-2</c:v>
                </c:pt>
                <c:pt idx="90">
                  <c:v>3.0548224535200005E-2</c:v>
                </c:pt>
                <c:pt idx="91">
                  <c:v>2.9889716885000001E-2</c:v>
                </c:pt>
                <c:pt idx="92">
                  <c:v>2.9799178760460003E-2</c:v>
                </c:pt>
                <c:pt idx="93">
                  <c:v>3.0098189695700002E-2</c:v>
                </c:pt>
                <c:pt idx="94">
                  <c:v>3.0345997927720005E-2</c:v>
                </c:pt>
                <c:pt idx="95">
                  <c:v>3.0090532422540003E-2</c:v>
                </c:pt>
                <c:pt idx="96">
                  <c:v>2.9038981728640001E-2</c:v>
                </c:pt>
                <c:pt idx="97">
                  <c:v>2.7102158814160001E-2</c:v>
                </c:pt>
                <c:pt idx="98">
                  <c:v>2.4354993153660003E-2</c:v>
                </c:pt>
                <c:pt idx="99">
                  <c:v>2.0977431583160001E-2</c:v>
                </c:pt>
                <c:pt idx="100">
                  <c:v>1.7191650959180002E-2</c:v>
                </c:pt>
                <c:pt idx="101">
                  <c:v>1.320754457678E-2</c:v>
                </c:pt>
                <c:pt idx="102">
                  <c:v>9.1897793157200008E-3</c:v>
                </c:pt>
                <c:pt idx="103">
                  <c:v>5.2475450295600004E-3</c:v>
                </c:pt>
                <c:pt idx="104">
                  <c:v>1.4386626212660001E-3</c:v>
                </c:pt>
                <c:pt idx="105">
                  <c:v>-2.2183195025199999E-3</c:v>
                </c:pt>
                <c:pt idx="106">
                  <c:v>-5.7290245255000004E-3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8-45F3-ABD7-51688A9BE0BC}"/>
            </c:ext>
          </c:extLst>
        </c:ser>
        <c:ser>
          <c:idx val="1"/>
          <c:order val="1"/>
          <c:tx>
            <c:strRef>
              <c:f>'L_GDP_GAP-MCI'!$C$1</c:f>
              <c:strCache>
                <c:ptCount val="1"/>
                <c:pt idx="0">
                  <c:v>L_GDP_RW_GAP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'L_GDP_GAP-MCI'!$C$2:$C$108</c:f>
              <c:numCache>
                <c:formatCode>General</c:formatCode>
                <c:ptCount val="107"/>
                <c:pt idx="0">
                  <c:v>0.40960833082200004</c:v>
                </c:pt>
                <c:pt idx="1">
                  <c:v>0.33113249143200008</c:v>
                </c:pt>
                <c:pt idx="2">
                  <c:v>0.43093889917200001</c:v>
                </c:pt>
                <c:pt idx="3">
                  <c:v>0.42282119552400005</c:v>
                </c:pt>
                <c:pt idx="4">
                  <c:v>0.87144095412000011</c:v>
                </c:pt>
                <c:pt idx="5">
                  <c:v>0.73993447152000003</c:v>
                </c:pt>
                <c:pt idx="6">
                  <c:v>0.56994976530000008</c:v>
                </c:pt>
                <c:pt idx="7">
                  <c:v>0.81623188170000016</c:v>
                </c:pt>
                <c:pt idx="8">
                  <c:v>0.77485291740000006</c:v>
                </c:pt>
                <c:pt idx="9">
                  <c:v>0.92781407591999998</c:v>
                </c:pt>
                <c:pt idx="10">
                  <c:v>1.0814817684600002</c:v>
                </c:pt>
                <c:pt idx="11">
                  <c:v>1.2829568866200001</c:v>
                </c:pt>
                <c:pt idx="12">
                  <c:v>0.91281909816000006</c:v>
                </c:pt>
                <c:pt idx="13">
                  <c:v>1.1259205536600001</c:v>
                </c:pt>
                <c:pt idx="14">
                  <c:v>0.72349349256000017</c:v>
                </c:pt>
                <c:pt idx="15">
                  <c:v>-0.61494334758000002</c:v>
                </c:pt>
                <c:pt idx="16">
                  <c:v>-1.3549338367200001</c:v>
                </c:pt>
                <c:pt idx="17">
                  <c:v>-1.5620388512400001</c:v>
                </c:pt>
                <c:pt idx="18">
                  <c:v>-1.4816186748</c:v>
                </c:pt>
                <c:pt idx="19">
                  <c:v>-1.0074586435200001</c:v>
                </c:pt>
                <c:pt idx="20">
                  <c:v>-0.87581689614000002</c:v>
                </c:pt>
                <c:pt idx="21">
                  <c:v>-0.48998231713800006</c:v>
                </c:pt>
                <c:pt idx="22">
                  <c:v>-0.22685175957600001</c:v>
                </c:pt>
                <c:pt idx="23">
                  <c:v>-0.11436155371800001</c:v>
                </c:pt>
                <c:pt idx="24">
                  <c:v>-0.44103115389600006</c:v>
                </c:pt>
                <c:pt idx="25">
                  <c:v>-0.27337469932800001</c:v>
                </c:pt>
                <c:pt idx="26">
                  <c:v>-0.50866463422800001</c:v>
                </c:pt>
                <c:pt idx="27">
                  <c:v>-0.12217617910800001</c:v>
                </c:pt>
                <c:pt idx="28">
                  <c:v>9.3992809410000017E-2</c:v>
                </c:pt>
                <c:pt idx="29">
                  <c:v>8.0331625188000008E-2</c:v>
                </c:pt>
                <c:pt idx="30">
                  <c:v>-0.11314224559800001</c:v>
                </c:pt>
                <c:pt idx="31">
                  <c:v>-0.33338145519000001</c:v>
                </c:pt>
                <c:pt idx="32">
                  <c:v>-8.0506536983999996E-2</c:v>
                </c:pt>
                <c:pt idx="33">
                  <c:v>-0.23553663786000004</c:v>
                </c:pt>
                <c:pt idx="34">
                  <c:v>-7.4879660520000016E-2</c:v>
                </c:pt>
                <c:pt idx="35">
                  <c:v>8.9949431484000003E-2</c:v>
                </c:pt>
                <c:pt idx="36">
                  <c:v>-0.42832759365000006</c:v>
                </c:pt>
                <c:pt idx="37">
                  <c:v>-4.2218749724400005E-2</c:v>
                </c:pt>
                <c:pt idx="38">
                  <c:v>0.29842758691200005</c:v>
                </c:pt>
                <c:pt idx="39">
                  <c:v>0.244567933146</c:v>
                </c:pt>
                <c:pt idx="40">
                  <c:v>0.40879937534400007</c:v>
                </c:pt>
                <c:pt idx="41">
                  <c:v>0.41782637235600001</c:v>
                </c:pt>
                <c:pt idx="42">
                  <c:v>0.30648022664400004</c:v>
                </c:pt>
                <c:pt idx="43">
                  <c:v>7.6966944894000008E-2</c:v>
                </c:pt>
                <c:pt idx="44">
                  <c:v>6.9316800606000012E-2</c:v>
                </c:pt>
                <c:pt idx="45">
                  <c:v>-7.9260626772000006E-2</c:v>
                </c:pt>
                <c:pt idx="46">
                  <c:v>-9.3863737314000013E-3</c:v>
                </c:pt>
                <c:pt idx="47">
                  <c:v>-2.2252147144200003E-2</c:v>
                </c:pt>
                <c:pt idx="48">
                  <c:v>-6.8925940578000014E-2</c:v>
                </c:pt>
                <c:pt idx="49">
                  <c:v>-7.1108489502000008E-2</c:v>
                </c:pt>
                <c:pt idx="50">
                  <c:v>5.7832135560000004E-2</c:v>
                </c:pt>
                <c:pt idx="51">
                  <c:v>0.37872171394200005</c:v>
                </c:pt>
                <c:pt idx="52">
                  <c:v>0.5315479062120001</c:v>
                </c:pt>
                <c:pt idx="53">
                  <c:v>0.533191369104</c:v>
                </c:pt>
                <c:pt idx="54">
                  <c:v>0.59165724870000003</c:v>
                </c:pt>
                <c:pt idx="55">
                  <c:v>0.38697643225800005</c:v>
                </c:pt>
                <c:pt idx="56">
                  <c:v>0.40950583515</c:v>
                </c:pt>
                <c:pt idx="57">
                  <c:v>0.59371632450000011</c:v>
                </c:pt>
                <c:pt idx="58">
                  <c:v>0.94660242696000008</c:v>
                </c:pt>
                <c:pt idx="59">
                  <c:v>1.0277915664600001</c:v>
                </c:pt>
                <c:pt idx="60">
                  <c:v>-1.5959588342400001E-2</c:v>
                </c:pt>
                <c:pt idx="61">
                  <c:v>-4.8861114485400003</c:v>
                </c:pt>
                <c:pt idx="62">
                  <c:v>-1.0081631687400001</c:v>
                </c:pt>
                <c:pt idx="63">
                  <c:v>-0.73372738554000005</c:v>
                </c:pt>
                <c:pt idx="64">
                  <c:v>-0.32880203289000004</c:v>
                </c:pt>
                <c:pt idx="65">
                  <c:v>0.19863626191200001</c:v>
                </c:pt>
                <c:pt idx="66">
                  <c:v>0.332039893734</c:v>
                </c:pt>
                <c:pt idx="67">
                  <c:v>0.94802370875999997</c:v>
                </c:pt>
                <c:pt idx="68">
                  <c:v>0.75841896924000018</c:v>
                </c:pt>
                <c:pt idx="69">
                  <c:v>0.60673517316000003</c:v>
                </c:pt>
                <c:pt idx="70">
                  <c:v>0.48538813964400007</c:v>
                </c:pt>
                <c:pt idx="71">
                  <c:v>0.38831051205000006</c:v>
                </c:pt>
                <c:pt idx="72">
                  <c:v>0.31064840964000007</c:v>
                </c:pt>
                <c:pt idx="73">
                  <c:v>0.24851872771200004</c:v>
                </c:pt>
                <c:pt idx="74">
                  <c:v>0.19881498205800002</c:v>
                </c:pt>
                <c:pt idx="75">
                  <c:v>0.15905198575800003</c:v>
                </c:pt>
                <c:pt idx="76">
                  <c:v>0.12724158871800001</c:v>
                </c:pt>
                <c:pt idx="77">
                  <c:v>0.101793271086</c:v>
                </c:pt>
                <c:pt idx="78">
                  <c:v>8.1434616534000012E-2</c:v>
                </c:pt>
                <c:pt idx="79">
                  <c:v>6.5147693562000009E-2</c:v>
                </c:pt>
                <c:pt idx="80">
                  <c:v>5.2118154682200005E-2</c:v>
                </c:pt>
                <c:pt idx="81">
                  <c:v>4.1694523734600003E-2</c:v>
                </c:pt>
                <c:pt idx="82">
                  <c:v>3.3355619010000004E-2</c:v>
                </c:pt>
                <c:pt idx="83">
                  <c:v>2.6684495208000002E-2</c:v>
                </c:pt>
                <c:pt idx="84">
                  <c:v>2.1347596166400001E-2</c:v>
                </c:pt>
                <c:pt idx="85">
                  <c:v>1.7078076910800002E-2</c:v>
                </c:pt>
                <c:pt idx="86">
                  <c:v>1.3662461539800002E-2</c:v>
                </c:pt>
                <c:pt idx="87">
                  <c:v>1.0929969243000002E-2</c:v>
                </c:pt>
                <c:pt idx="88">
                  <c:v>8.7439753943999998E-3</c:v>
                </c:pt>
                <c:pt idx="89">
                  <c:v>6.9951802932000009E-3</c:v>
                </c:pt>
                <c:pt idx="90">
                  <c:v>5.5961442234000007E-3</c:v>
                </c:pt>
                <c:pt idx="91">
                  <c:v>4.4769153954600004E-3</c:v>
                </c:pt>
                <c:pt idx="92">
                  <c:v>3.5815323186000002E-3</c:v>
                </c:pt>
                <c:pt idx="93">
                  <c:v>2.86522585488E-3</c:v>
                </c:pt>
                <c:pt idx="94">
                  <c:v>2.2921806850200004E-3</c:v>
                </c:pt>
                <c:pt idx="95">
                  <c:v>1.8337445469000001E-3</c:v>
                </c:pt>
                <c:pt idx="96">
                  <c:v>1.4669956375200001E-3</c:v>
                </c:pt>
                <c:pt idx="97">
                  <c:v>1.1735965089000001E-3</c:v>
                </c:pt>
                <c:pt idx="98">
                  <c:v>9.3887720712000004E-4</c:v>
                </c:pt>
                <c:pt idx="99">
                  <c:v>7.5110176458000001E-4</c:v>
                </c:pt>
                <c:pt idx="100">
                  <c:v>6.0088141278000001E-4</c:v>
                </c:pt>
                <c:pt idx="101">
                  <c:v>4.8070513022400004E-4</c:v>
                </c:pt>
                <c:pt idx="102">
                  <c:v>3.8456410451399999E-4</c:v>
                </c:pt>
                <c:pt idx="103">
                  <c:v>3.0765128338800001E-4</c:v>
                </c:pt>
                <c:pt idx="104">
                  <c:v>2.4612102682200005E-4</c:v>
                </c:pt>
                <c:pt idx="105">
                  <c:v>1.9689682134600004E-4</c:v>
                </c:pt>
                <c:pt idx="106">
                  <c:v>1.5751745730000001E-4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8-45F3-ABD7-51688A9BE0BC}"/>
            </c:ext>
          </c:extLst>
        </c:ser>
        <c:ser>
          <c:idx val="2"/>
          <c:order val="2"/>
          <c:tx>
            <c:strRef>
              <c:f>'L_GDP_GAP-MCI'!$D$1</c:f>
              <c:strCache>
                <c:ptCount val="1"/>
                <c:pt idx="0">
                  <c:v>REM_GDP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'L_GDP_GAP-MCI'!$D$2:$D$108</c:f>
              <c:numCache>
                <c:formatCode>General</c:formatCode>
                <c:ptCount val="107"/>
                <c:pt idx="0">
                  <c:v>-0.55357988140000003</c:v>
                </c:pt>
                <c:pt idx="1">
                  <c:v>-0.52243324223999998</c:v>
                </c:pt>
                <c:pt idx="2">
                  <c:v>-0.56574287223999997</c:v>
                </c:pt>
                <c:pt idx="3">
                  <c:v>-0.44668293669999992</c:v>
                </c:pt>
                <c:pt idx="4">
                  <c:v>-0.42203831396999997</c:v>
                </c:pt>
                <c:pt idx="5">
                  <c:v>-0.37871444065000004</c:v>
                </c:pt>
                <c:pt idx="6">
                  <c:v>-0.4127606601299999</c:v>
                </c:pt>
                <c:pt idx="7">
                  <c:v>-0.41796898325000009</c:v>
                </c:pt>
                <c:pt idx="8">
                  <c:v>-0.40855909366999993</c:v>
                </c:pt>
                <c:pt idx="9">
                  <c:v>-0.36032026940000006</c:v>
                </c:pt>
                <c:pt idx="10">
                  <c:v>-0.36681070425999995</c:v>
                </c:pt>
                <c:pt idx="11">
                  <c:v>-0.37960274351999995</c:v>
                </c:pt>
                <c:pt idx="12">
                  <c:v>-0.43452744608000005</c:v>
                </c:pt>
                <c:pt idx="13">
                  <c:v>-0.49133679777000006</c:v>
                </c:pt>
                <c:pt idx="14">
                  <c:v>-0.52112635848</c:v>
                </c:pt>
                <c:pt idx="15">
                  <c:v>-0.55802458985000014</c:v>
                </c:pt>
                <c:pt idx="16">
                  <c:v>-0.49230042224999992</c:v>
                </c:pt>
                <c:pt idx="17">
                  <c:v>-0.56390044437999998</c:v>
                </c:pt>
                <c:pt idx="18">
                  <c:v>-0.54800573918999995</c:v>
                </c:pt>
                <c:pt idx="19">
                  <c:v>-0.57017162202000005</c:v>
                </c:pt>
                <c:pt idx="20">
                  <c:v>-0.61496947193500007</c:v>
                </c:pt>
                <c:pt idx="21">
                  <c:v>-0.59797796485699994</c:v>
                </c:pt>
                <c:pt idx="22">
                  <c:v>-0.56801511948999994</c:v>
                </c:pt>
                <c:pt idx="23">
                  <c:v>-0.62400743814499993</c:v>
                </c:pt>
                <c:pt idx="24">
                  <c:v>-0.66291935555299997</c:v>
                </c:pt>
                <c:pt idx="25">
                  <c:v>-0.6490721098679999</c:v>
                </c:pt>
                <c:pt idx="26">
                  <c:v>-0.71389744471499994</c:v>
                </c:pt>
                <c:pt idx="27">
                  <c:v>-0.69275436002500013</c:v>
                </c:pt>
                <c:pt idx="28">
                  <c:v>-0.65325735684300001</c:v>
                </c:pt>
                <c:pt idx="29">
                  <c:v>-0.61631553074000001</c:v>
                </c:pt>
                <c:pt idx="30">
                  <c:v>-0.63185043594400014</c:v>
                </c:pt>
                <c:pt idx="31">
                  <c:v>-0.63406753646600011</c:v>
                </c:pt>
                <c:pt idx="32">
                  <c:v>-0.64540492107000003</c:v>
                </c:pt>
                <c:pt idx="33">
                  <c:v>-0.65703946462700002</c:v>
                </c:pt>
                <c:pt idx="34">
                  <c:v>-0.61787507372500006</c:v>
                </c:pt>
                <c:pt idx="35">
                  <c:v>-0.60945131283399989</c:v>
                </c:pt>
                <c:pt idx="36">
                  <c:v>-0.63732475897999996</c:v>
                </c:pt>
                <c:pt idx="37">
                  <c:v>-0.62737966482099994</c:v>
                </c:pt>
                <c:pt idx="38">
                  <c:v>-0.63858696082999999</c:v>
                </c:pt>
                <c:pt idx="39">
                  <c:v>-0.66096688385000002</c:v>
                </c:pt>
                <c:pt idx="40">
                  <c:v>-0.61923270108700001</c:v>
                </c:pt>
                <c:pt idx="41">
                  <c:v>-0.637046775274</c:v>
                </c:pt>
                <c:pt idx="42">
                  <c:v>-0.56019661334000004</c:v>
                </c:pt>
                <c:pt idx="43">
                  <c:v>-0.50034790988</c:v>
                </c:pt>
                <c:pt idx="44">
                  <c:v>-0.46230089087000004</c:v>
                </c:pt>
                <c:pt idx="45">
                  <c:v>-0.49269964925999993</c:v>
                </c:pt>
                <c:pt idx="46">
                  <c:v>-0.54842065278000007</c:v>
                </c:pt>
                <c:pt idx="47">
                  <c:v>-0.46653385415000004</c:v>
                </c:pt>
                <c:pt idx="48">
                  <c:v>-0.39929354192000005</c:v>
                </c:pt>
                <c:pt idx="49">
                  <c:v>-0.41655076736000007</c:v>
                </c:pt>
                <c:pt idx="50">
                  <c:v>-0.45790220112000002</c:v>
                </c:pt>
                <c:pt idx="51">
                  <c:v>-0.42766275734000009</c:v>
                </c:pt>
                <c:pt idx="52">
                  <c:v>-0.37473864973999993</c:v>
                </c:pt>
                <c:pt idx="53">
                  <c:v>-0.29235887134999994</c:v>
                </c:pt>
                <c:pt idx="54">
                  <c:v>-0.22330123451999997</c:v>
                </c:pt>
                <c:pt idx="55">
                  <c:v>-0.19309230030999994</c:v>
                </c:pt>
                <c:pt idx="56">
                  <c:v>-0.24943790416999992</c:v>
                </c:pt>
                <c:pt idx="57">
                  <c:v>-0.15753302382999995</c:v>
                </c:pt>
                <c:pt idx="58">
                  <c:v>-0.10726808729000001</c:v>
                </c:pt>
                <c:pt idx="59">
                  <c:v>-0.16250830778000008</c:v>
                </c:pt>
                <c:pt idx="60">
                  <c:v>-0.17448444376999997</c:v>
                </c:pt>
                <c:pt idx="61">
                  <c:v>-0.20573072702000006</c:v>
                </c:pt>
                <c:pt idx="62">
                  <c:v>8.745224578999998E-2</c:v>
                </c:pt>
                <c:pt idx="63">
                  <c:v>9.0073892090000038E-2</c:v>
                </c:pt>
                <c:pt idx="64">
                  <c:v>0.19058893035000016</c:v>
                </c:pt>
                <c:pt idx="65">
                  <c:v>0.26074133904000019</c:v>
                </c:pt>
                <c:pt idx="66">
                  <c:v>0.3519880336700002</c:v>
                </c:pt>
                <c:pt idx="67">
                  <c:v>0.43935381399000012</c:v>
                </c:pt>
                <c:pt idx="68">
                  <c:v>0.43469666239999988</c:v>
                </c:pt>
                <c:pt idx="69">
                  <c:v>0.43008887739999985</c:v>
                </c:pt>
                <c:pt idx="70">
                  <c:v>0.42552993846999998</c:v>
                </c:pt>
                <c:pt idx="71">
                  <c:v>0.42101932508999995</c:v>
                </c:pt>
                <c:pt idx="72">
                  <c:v>0.41655651673999999</c:v>
                </c:pt>
                <c:pt idx="73">
                  <c:v>0.4121410165599998</c:v>
                </c:pt>
                <c:pt idx="74">
                  <c:v>0.40777231586000012</c:v>
                </c:pt>
                <c:pt idx="75">
                  <c:v>0.40344992960999998</c:v>
                </c:pt>
                <c:pt idx="76">
                  <c:v>0.39917336095000022</c:v>
                </c:pt>
                <c:pt idx="77">
                  <c:v>0.3949421248499998</c:v>
                </c:pt>
                <c:pt idx="78">
                  <c:v>0.39075573627999982</c:v>
                </c:pt>
                <c:pt idx="79">
                  <c:v>0.38661373386999986</c:v>
                </c:pt>
                <c:pt idx="80">
                  <c:v>0.38251562076000012</c:v>
                </c:pt>
                <c:pt idx="81">
                  <c:v>0.37846095924000001</c:v>
                </c:pt>
                <c:pt idx="82">
                  <c:v>0.3744492761099999</c:v>
                </c:pt>
                <c:pt idx="83">
                  <c:v>0.37048010999999986</c:v>
                </c:pt>
                <c:pt idx="84">
                  <c:v>0.36655302319999983</c:v>
                </c:pt>
                <c:pt idx="85">
                  <c:v>0.36266755433999986</c:v>
                </c:pt>
                <c:pt idx="86">
                  <c:v>0.3588232775400001</c:v>
                </c:pt>
                <c:pt idx="87">
                  <c:v>0.35501975508999994</c:v>
                </c:pt>
                <c:pt idx="88">
                  <c:v>0.35125654928000022</c:v>
                </c:pt>
                <c:pt idx="89">
                  <c:v>0.34753322240000001</c:v>
                </c:pt>
                <c:pt idx="90">
                  <c:v>0.34384937223000006</c:v>
                </c:pt>
                <c:pt idx="91">
                  <c:v>0.34020457289000006</c:v>
                </c:pt>
                <c:pt idx="92">
                  <c:v>0.33659839850000001</c:v>
                </c:pt>
                <c:pt idx="93">
                  <c:v>0.33303045867000003</c:v>
                </c:pt>
                <c:pt idx="94">
                  <c:v>0.32950033934999989</c:v>
                </c:pt>
                <c:pt idx="95">
                  <c:v>0.32600763831999996</c:v>
                </c:pt>
                <c:pt idx="96">
                  <c:v>0.32255195336000009</c:v>
                </c:pt>
                <c:pt idx="97">
                  <c:v>0.3191329059100001</c:v>
                </c:pt>
                <c:pt idx="98">
                  <c:v>0.3157500937499999</c:v>
                </c:pt>
                <c:pt idx="99">
                  <c:v>0.31240313832000011</c:v>
                </c:pt>
                <c:pt idx="100">
                  <c:v>0.30909167288999984</c:v>
                </c:pt>
                <c:pt idx="101">
                  <c:v>0.30581529523999984</c:v>
                </c:pt>
                <c:pt idx="102">
                  <c:v>0.30257365047000012</c:v>
                </c:pt>
                <c:pt idx="103">
                  <c:v>0.29936637184999981</c:v>
                </c:pt>
                <c:pt idx="104">
                  <c:v>0.2961930926500001</c:v>
                </c:pt>
                <c:pt idx="105">
                  <c:v>0.29305344614000001</c:v>
                </c:pt>
                <c:pt idx="106">
                  <c:v>0.28994707742000003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8-45F3-ABD7-51688A9BE0BC}"/>
            </c:ext>
          </c:extLst>
        </c:ser>
        <c:ser>
          <c:idx val="3"/>
          <c:order val="3"/>
          <c:tx>
            <c:strRef>
              <c:f>'L_GDP_GAP-MCI'!$E$1</c:f>
              <c:strCache>
                <c:ptCount val="1"/>
                <c:pt idx="0">
                  <c:v>SHK_L_GDP_GAP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'L_GDP_GAP-MCI'!$E$2:$E$108</c:f>
              <c:numCache>
                <c:formatCode>General</c:formatCode>
                <c:ptCount val="107"/>
                <c:pt idx="0">
                  <c:v>9.9065323600000005E-2</c:v>
                </c:pt>
                <c:pt idx="1">
                  <c:v>0.92071921499999998</c:v>
                </c:pt>
                <c:pt idx="2">
                  <c:v>-1.1476641000000001</c:v>
                </c:pt>
                <c:pt idx="3">
                  <c:v>-0.50856945099999995</c:v>
                </c:pt>
                <c:pt idx="4">
                  <c:v>0.97768329399999998</c:v>
                </c:pt>
                <c:pt idx="5">
                  <c:v>-1.65768231</c:v>
                </c:pt>
                <c:pt idx="6">
                  <c:v>0.14082773300000001</c:v>
                </c:pt>
                <c:pt idx="7">
                  <c:v>0.270377908</c:v>
                </c:pt>
                <c:pt idx="8">
                  <c:v>0.82303048700000003</c:v>
                </c:pt>
                <c:pt idx="9">
                  <c:v>-0.81770227100000004</c:v>
                </c:pt>
                <c:pt idx="10">
                  <c:v>-0.53875977900000005</c:v>
                </c:pt>
                <c:pt idx="11">
                  <c:v>-1.6878584700000001</c:v>
                </c:pt>
                <c:pt idx="12">
                  <c:v>-0.21396632099999999</c:v>
                </c:pt>
                <c:pt idx="13">
                  <c:v>1.1771848600000001</c:v>
                </c:pt>
                <c:pt idx="14">
                  <c:v>-0.23485171599999999</c:v>
                </c:pt>
                <c:pt idx="15">
                  <c:v>1.7329235999999999</c:v>
                </c:pt>
                <c:pt idx="16">
                  <c:v>0.72921493000000004</c:v>
                </c:pt>
                <c:pt idx="17">
                  <c:v>1.7016562099999999</c:v>
                </c:pt>
                <c:pt idx="18">
                  <c:v>1.2306470599999999</c:v>
                </c:pt>
                <c:pt idx="19">
                  <c:v>0.31296947400000003</c:v>
                </c:pt>
                <c:pt idx="20">
                  <c:v>-0.95970423199999999</c:v>
                </c:pt>
                <c:pt idx="21">
                  <c:v>-1.5235503800000001</c:v>
                </c:pt>
                <c:pt idx="22">
                  <c:v>-1.25133231</c:v>
                </c:pt>
                <c:pt idx="23">
                  <c:v>0.32127918599999999</c:v>
                </c:pt>
                <c:pt idx="24">
                  <c:v>5.9059050100000003E-2</c:v>
                </c:pt>
                <c:pt idx="25">
                  <c:v>1.40525071E-2</c:v>
                </c:pt>
                <c:pt idx="26">
                  <c:v>0.12728050299999999</c:v>
                </c:pt>
                <c:pt idx="27">
                  <c:v>-8.8460056800000006E-2</c:v>
                </c:pt>
                <c:pt idx="28">
                  <c:v>-0.153808738</c:v>
                </c:pt>
                <c:pt idx="29">
                  <c:v>-0.56686247499999998</c:v>
                </c:pt>
                <c:pt idx="30">
                  <c:v>0.262626782</c:v>
                </c:pt>
                <c:pt idx="31">
                  <c:v>0.61219216200000004</c:v>
                </c:pt>
                <c:pt idx="32">
                  <c:v>-0.76801500199999995</c:v>
                </c:pt>
                <c:pt idx="33">
                  <c:v>-0.266412906</c:v>
                </c:pt>
                <c:pt idx="34">
                  <c:v>-0.68272811200000005</c:v>
                </c:pt>
                <c:pt idx="35">
                  <c:v>-0.91503436900000001</c:v>
                </c:pt>
                <c:pt idx="36">
                  <c:v>0.98167833800000004</c:v>
                </c:pt>
                <c:pt idx="37">
                  <c:v>1.9403221500000001</c:v>
                </c:pt>
                <c:pt idx="38">
                  <c:v>0.29616327199999998</c:v>
                </c:pt>
                <c:pt idx="39">
                  <c:v>0.48805506900000001</c:v>
                </c:pt>
                <c:pt idx="40">
                  <c:v>0.55456585899999999</c:v>
                </c:pt>
                <c:pt idx="41">
                  <c:v>-1.60830702</c:v>
                </c:pt>
                <c:pt idx="42">
                  <c:v>-0.193870297</c:v>
                </c:pt>
                <c:pt idx="43">
                  <c:v>-0.52028881800000004</c:v>
                </c:pt>
                <c:pt idx="44">
                  <c:v>-1.1684949899999999</c:v>
                </c:pt>
                <c:pt idx="45">
                  <c:v>1.4968457799999999</c:v>
                </c:pt>
                <c:pt idx="46">
                  <c:v>0.37841994800000001</c:v>
                </c:pt>
                <c:pt idx="47">
                  <c:v>1.01792386</c:v>
                </c:pt>
                <c:pt idx="48">
                  <c:v>5.8623337499999997E-2</c:v>
                </c:pt>
                <c:pt idx="49">
                  <c:v>-0.33473368199999998</c:v>
                </c:pt>
                <c:pt idx="50">
                  <c:v>-8.1663916399999995E-3</c:v>
                </c:pt>
                <c:pt idx="51">
                  <c:v>-1.2486269299999999</c:v>
                </c:pt>
                <c:pt idx="52">
                  <c:v>-6.4106841999999997E-2</c:v>
                </c:pt>
                <c:pt idx="53">
                  <c:v>0.197607165</c:v>
                </c:pt>
                <c:pt idx="54">
                  <c:v>-0.11252309200000001</c:v>
                </c:pt>
                <c:pt idx="55">
                  <c:v>-0.55100403200000003</c:v>
                </c:pt>
                <c:pt idx="56">
                  <c:v>1.59804678</c:v>
                </c:pt>
                <c:pt idx="57">
                  <c:v>2.0223639699999998</c:v>
                </c:pt>
                <c:pt idx="58">
                  <c:v>0.31177977899999998</c:v>
                </c:pt>
                <c:pt idx="59">
                  <c:v>-9.6549119700000005E-2</c:v>
                </c:pt>
                <c:pt idx="60">
                  <c:v>9.4335760300000002E-2</c:v>
                </c:pt>
                <c:pt idx="61">
                  <c:v>-4.5078626499999999</c:v>
                </c:pt>
                <c:pt idx="62">
                  <c:v>1.22410994</c:v>
                </c:pt>
                <c:pt idx="63">
                  <c:v>0.27115587099999999</c:v>
                </c:pt>
                <c:pt idx="64">
                  <c:v>-1.2524964700000001</c:v>
                </c:pt>
                <c:pt idx="65">
                  <c:v>-0.49847662599999998</c:v>
                </c:pt>
                <c:pt idx="66">
                  <c:v>-0.40429117599999997</c:v>
                </c:pt>
                <c:pt idx="67">
                  <c:v>3.9248367399999998E-2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8-45F3-ABD7-51688A9BE0BC}"/>
            </c:ext>
          </c:extLst>
        </c:ser>
        <c:ser>
          <c:idx val="4"/>
          <c:order val="4"/>
          <c:tx>
            <c:strRef>
              <c:f>'L_GDP_GAP-MCI'!$F$1</c:f>
              <c:strCache>
                <c:ptCount val="1"/>
                <c:pt idx="0">
                  <c:v>RR_GAP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'L_GDP_GAP-MCI'!$F$2:$F$108</c:f>
              <c:numCache>
                <c:formatCode>General</c:formatCode>
                <c:ptCount val="107"/>
                <c:pt idx="0">
                  <c:v>0.45414268249948558</c:v>
                </c:pt>
                <c:pt idx="1">
                  <c:v>0.42635385166135498</c:v>
                </c:pt>
                <c:pt idx="2">
                  <c:v>0.38596030429774864</c:v>
                </c:pt>
                <c:pt idx="3">
                  <c:v>0.34911717047378638</c:v>
                </c:pt>
                <c:pt idx="4">
                  <c:v>0.47265799802005076</c:v>
                </c:pt>
                <c:pt idx="5">
                  <c:v>0.47152209301646403</c:v>
                </c:pt>
                <c:pt idx="6">
                  <c:v>0.11083681169401842</c:v>
                </c:pt>
                <c:pt idx="7">
                  <c:v>6.2712108290071081E-2</c:v>
                </c:pt>
                <c:pt idx="8">
                  <c:v>0.38626232806278721</c:v>
                </c:pt>
                <c:pt idx="9">
                  <c:v>0.1746557445843594</c:v>
                </c:pt>
                <c:pt idx="10">
                  <c:v>0.34829801312733721</c:v>
                </c:pt>
                <c:pt idx="11">
                  <c:v>0.31758711958522801</c:v>
                </c:pt>
                <c:pt idx="12">
                  <c:v>0.5715726844585014</c:v>
                </c:pt>
                <c:pt idx="13">
                  <c:v>0.90001421717951513</c:v>
                </c:pt>
                <c:pt idx="14">
                  <c:v>0.52209652686769437</c:v>
                </c:pt>
                <c:pt idx="15">
                  <c:v>-0.19948000199353019</c:v>
                </c:pt>
                <c:pt idx="16">
                  <c:v>-0.25572855617984158</c:v>
                </c:pt>
                <c:pt idx="17">
                  <c:v>-0.43820140478794023</c:v>
                </c:pt>
                <c:pt idx="18">
                  <c:v>-0.36344399892127743</c:v>
                </c:pt>
                <c:pt idx="19">
                  <c:v>-0.3278486911675158</c:v>
                </c:pt>
                <c:pt idx="20">
                  <c:v>0.1201309930745082</c:v>
                </c:pt>
                <c:pt idx="21">
                  <c:v>3.7102449819484622E-2</c:v>
                </c:pt>
                <c:pt idx="22">
                  <c:v>6.0680964626440737E-2</c:v>
                </c:pt>
                <c:pt idx="23">
                  <c:v>0.1554927417286488</c:v>
                </c:pt>
                <c:pt idx="24">
                  <c:v>0.26818580682203574</c:v>
                </c:pt>
                <c:pt idx="25">
                  <c:v>0.33863784920564399</c:v>
                </c:pt>
                <c:pt idx="26">
                  <c:v>0.34665197942397596</c:v>
                </c:pt>
                <c:pt idx="27">
                  <c:v>8.7825028836087532E-2</c:v>
                </c:pt>
                <c:pt idx="28">
                  <c:v>2.3886952205398562E-2</c:v>
                </c:pt>
                <c:pt idx="29">
                  <c:v>-0.16341512530628699</c:v>
                </c:pt>
                <c:pt idx="30">
                  <c:v>1.1056295200070124E-2</c:v>
                </c:pt>
                <c:pt idx="31">
                  <c:v>-6.1661130398080022E-2</c:v>
                </c:pt>
                <c:pt idx="32">
                  <c:v>7.631502721172316E-2</c:v>
                </c:pt>
                <c:pt idx="33">
                  <c:v>-2.3602910387617616E-3</c:v>
                </c:pt>
                <c:pt idx="34">
                  <c:v>-2.490410331649278E-2</c:v>
                </c:pt>
                <c:pt idx="35">
                  <c:v>-3.568997235005892E-2</c:v>
                </c:pt>
                <c:pt idx="36">
                  <c:v>-5.8648692111978241E-2</c:v>
                </c:pt>
                <c:pt idx="37">
                  <c:v>-3.1191792708293281E-2</c:v>
                </c:pt>
                <c:pt idx="38">
                  <c:v>-1.8870043597790761E-2</c:v>
                </c:pt>
                <c:pt idx="39">
                  <c:v>-0.1046345259199986</c:v>
                </c:pt>
                <c:pt idx="40">
                  <c:v>-6.093033566163137E-2</c:v>
                </c:pt>
                <c:pt idx="41">
                  <c:v>1.2288197664668521E-2</c:v>
                </c:pt>
                <c:pt idx="42">
                  <c:v>-7.8598434189605576E-2</c:v>
                </c:pt>
                <c:pt idx="43">
                  <c:v>3.6880876965290764E-2</c:v>
                </c:pt>
                <c:pt idx="44">
                  <c:v>0.146369890399383</c:v>
                </c:pt>
                <c:pt idx="45">
                  <c:v>0.24004875049096142</c:v>
                </c:pt>
                <c:pt idx="46">
                  <c:v>0.19378219390210621</c:v>
                </c:pt>
                <c:pt idx="47">
                  <c:v>0.19784254012863661</c:v>
                </c:pt>
                <c:pt idx="48">
                  <c:v>0.167769970007733</c:v>
                </c:pt>
                <c:pt idx="49">
                  <c:v>0.17223569954391602</c:v>
                </c:pt>
                <c:pt idx="50">
                  <c:v>0.17888800786913159</c:v>
                </c:pt>
                <c:pt idx="51">
                  <c:v>0.3362251838785002</c:v>
                </c:pt>
                <c:pt idx="52">
                  <c:v>0.24418934049658858</c:v>
                </c:pt>
                <c:pt idx="53">
                  <c:v>0.2411983912982868</c:v>
                </c:pt>
                <c:pt idx="54">
                  <c:v>0.27374560349977983</c:v>
                </c:pt>
                <c:pt idx="55">
                  <c:v>3.327995010196548E-2</c:v>
                </c:pt>
                <c:pt idx="56">
                  <c:v>0.24532719760513799</c:v>
                </c:pt>
                <c:pt idx="57">
                  <c:v>0.2668660784100918</c:v>
                </c:pt>
                <c:pt idx="58">
                  <c:v>-4.465159757666406E-3</c:v>
                </c:pt>
                <c:pt idx="59">
                  <c:v>0.13323309287692861</c:v>
                </c:pt>
                <c:pt idx="60">
                  <c:v>-9.3337051900115889E-2</c:v>
                </c:pt>
                <c:pt idx="61">
                  <c:v>5.6392893262830243E-2</c:v>
                </c:pt>
                <c:pt idx="62">
                  <c:v>0.40119515614531798</c:v>
                </c:pt>
                <c:pt idx="63">
                  <c:v>0.40109379111781202</c:v>
                </c:pt>
                <c:pt idx="64">
                  <c:v>0.58755710563838648</c:v>
                </c:pt>
                <c:pt idx="65">
                  <c:v>0.39119002673450576</c:v>
                </c:pt>
                <c:pt idx="66">
                  <c:v>0.34495047521952837</c:v>
                </c:pt>
                <c:pt idx="67">
                  <c:v>0.34325131399954556</c:v>
                </c:pt>
                <c:pt idx="68">
                  <c:v>0.73927563983767974</c:v>
                </c:pt>
                <c:pt idx="69">
                  <c:v>0.86179983794223847</c:v>
                </c:pt>
                <c:pt idx="70">
                  <c:v>0.68261794141606569</c:v>
                </c:pt>
                <c:pt idx="71">
                  <c:v>0.47924576193761287</c:v>
                </c:pt>
                <c:pt idx="72">
                  <c:v>0.2342209193707572</c:v>
                </c:pt>
                <c:pt idx="73">
                  <c:v>6.7102883758708015E-2</c:v>
                </c:pt>
                <c:pt idx="74">
                  <c:v>-2.3448025588458779E-2</c:v>
                </c:pt>
                <c:pt idx="75">
                  <c:v>-8.2918231098876888E-2</c:v>
                </c:pt>
                <c:pt idx="76">
                  <c:v>-0.10029599029324278</c:v>
                </c:pt>
                <c:pt idx="77">
                  <c:v>-9.0519009223945304E-2</c:v>
                </c:pt>
                <c:pt idx="78">
                  <c:v>-6.4697467698859867E-2</c:v>
                </c:pt>
                <c:pt idx="79">
                  <c:v>-3.0986281333562397E-2</c:v>
                </c:pt>
                <c:pt idx="80">
                  <c:v>4.8748080555859139E-3</c:v>
                </c:pt>
                <c:pt idx="81">
                  <c:v>3.9051329968877758E-2</c:v>
                </c:pt>
                <c:pt idx="82">
                  <c:v>6.9239225017632064E-2</c:v>
                </c:pt>
                <c:pt idx="83">
                  <c:v>9.4355135963781478E-2</c:v>
                </c:pt>
                <c:pt idx="84">
                  <c:v>0.11419151198153851</c:v>
                </c:pt>
                <c:pt idx="85">
                  <c:v>0.12909168901661941</c:v>
                </c:pt>
                <c:pt idx="86">
                  <c:v>0.13969520909433181</c:v>
                </c:pt>
                <c:pt idx="87">
                  <c:v>0.14674756482279899</c:v>
                </c:pt>
                <c:pt idx="88">
                  <c:v>0.15096918609789839</c:v>
                </c:pt>
                <c:pt idx="89">
                  <c:v>0.15298584234579718</c:v>
                </c:pt>
                <c:pt idx="90">
                  <c:v>0.15330630966271383</c:v>
                </c:pt>
                <c:pt idx="91">
                  <c:v>0.15232737544807501</c:v>
                </c:pt>
                <c:pt idx="92">
                  <c:v>0.15035276109900958</c:v>
                </c:pt>
                <c:pt idx="93">
                  <c:v>0.14761674213651357</c:v>
                </c:pt>
                <c:pt idx="94">
                  <c:v>0.14430516858172979</c:v>
                </c:pt>
                <c:pt idx="95">
                  <c:v>0.14057060379930719</c:v>
                </c:pt>
                <c:pt idx="96">
                  <c:v>0.13654170675172803</c:v>
                </c:pt>
                <c:pt idx="97">
                  <c:v>0.1323281185662222</c:v>
                </c:pt>
                <c:pt idx="98">
                  <c:v>0.12802243068756902</c:v>
                </c:pt>
                <c:pt idx="99">
                  <c:v>0.12370085774105222</c:v>
                </c:pt>
                <c:pt idx="100">
                  <c:v>0.11942382098602802</c:v>
                </c:pt>
                <c:pt idx="101">
                  <c:v>0.11523701205838259</c:v>
                </c:pt>
                <c:pt idx="102">
                  <c:v>0.11117305403647541</c:v>
                </c:pt>
                <c:pt idx="103">
                  <c:v>0.10725362640425107</c:v>
                </c:pt>
                <c:pt idx="104">
                  <c:v>0.10349176917700871</c:v>
                </c:pt>
                <c:pt idx="105">
                  <c:v>9.9894088791472685E-2</c:v>
                </c:pt>
                <c:pt idx="106">
                  <c:v>9.646265587735782E-2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D8-45F3-ABD7-51688A9BE0BC}"/>
            </c:ext>
          </c:extLst>
        </c:ser>
        <c:ser>
          <c:idx val="5"/>
          <c:order val="5"/>
          <c:tx>
            <c:strRef>
              <c:f>'L_GDP_GAP-MCI'!$G$1</c:f>
              <c:strCache>
                <c:ptCount val="1"/>
                <c:pt idx="0">
                  <c:v>L_Z_GAP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'L_GDP_GAP-MCI'!$G$2:$G$108</c:f>
              <c:numCache>
                <c:formatCode>General</c:formatCode>
                <c:ptCount val="107"/>
                <c:pt idx="0">
                  <c:v>6.2272705844273378E-2</c:v>
                </c:pt>
                <c:pt idx="1">
                  <c:v>5.9435825402104188E-2</c:v>
                </c:pt>
                <c:pt idx="2">
                  <c:v>0.13114149136598155</c:v>
                </c:pt>
                <c:pt idx="3">
                  <c:v>6.4091362339783783E-2</c:v>
                </c:pt>
                <c:pt idx="4">
                  <c:v>3.9293231843413788E-2</c:v>
                </c:pt>
                <c:pt idx="5">
                  <c:v>0.11087948096331117</c:v>
                </c:pt>
                <c:pt idx="6">
                  <c:v>8.8188792790694373E-2</c:v>
                </c:pt>
                <c:pt idx="7">
                  <c:v>5.7813947792634587E-2</c:v>
                </c:pt>
                <c:pt idx="8">
                  <c:v>7.1594071185117569E-2</c:v>
                </c:pt>
                <c:pt idx="9">
                  <c:v>0.12585444694517517</c:v>
                </c:pt>
                <c:pt idx="10">
                  <c:v>0.13686825888101517</c:v>
                </c:pt>
                <c:pt idx="11">
                  <c:v>0.17438952012137457</c:v>
                </c:pt>
                <c:pt idx="12">
                  <c:v>0.22646631546244433</c:v>
                </c:pt>
                <c:pt idx="13">
                  <c:v>0.29206828047486588</c:v>
                </c:pt>
                <c:pt idx="14">
                  <c:v>0.12885343182395456</c:v>
                </c:pt>
                <c:pt idx="15">
                  <c:v>-0.20881223106939714</c:v>
                </c:pt>
                <c:pt idx="16">
                  <c:v>-0.11011491620515257</c:v>
                </c:pt>
                <c:pt idx="17">
                  <c:v>1.6559272090922398E-2</c:v>
                </c:pt>
                <c:pt idx="18">
                  <c:v>8.9687622523123775E-2</c:v>
                </c:pt>
                <c:pt idx="19">
                  <c:v>0.14814590759608495</c:v>
                </c:pt>
                <c:pt idx="20">
                  <c:v>5.073477307690679E-2</c:v>
                </c:pt>
                <c:pt idx="21">
                  <c:v>2.9170831768570792E-2</c:v>
                </c:pt>
                <c:pt idx="22">
                  <c:v>6.2989131083558386E-2</c:v>
                </c:pt>
                <c:pt idx="23">
                  <c:v>0.12128471532500397</c:v>
                </c:pt>
                <c:pt idx="24">
                  <c:v>0.14559919878002939</c:v>
                </c:pt>
                <c:pt idx="25">
                  <c:v>0.20406843954192774</c:v>
                </c:pt>
                <c:pt idx="26">
                  <c:v>0.20914170161805895</c:v>
                </c:pt>
                <c:pt idx="27">
                  <c:v>0.16688812400657455</c:v>
                </c:pt>
                <c:pt idx="28">
                  <c:v>0.17221792688154175</c:v>
                </c:pt>
                <c:pt idx="29">
                  <c:v>0.12561504443488977</c:v>
                </c:pt>
                <c:pt idx="30">
                  <c:v>0.21288328390478517</c:v>
                </c:pt>
                <c:pt idx="31">
                  <c:v>0.15951782089620714</c:v>
                </c:pt>
                <c:pt idx="32">
                  <c:v>0.15705108552126415</c:v>
                </c:pt>
                <c:pt idx="33">
                  <c:v>0.12775298534083257</c:v>
                </c:pt>
                <c:pt idx="34">
                  <c:v>0.19933348144191296</c:v>
                </c:pt>
                <c:pt idx="35">
                  <c:v>0.16061924923890294</c:v>
                </c:pt>
                <c:pt idx="36">
                  <c:v>0.18293175024988495</c:v>
                </c:pt>
                <c:pt idx="37">
                  <c:v>0.21093870509076956</c:v>
                </c:pt>
                <c:pt idx="38">
                  <c:v>0.16341187100283358</c:v>
                </c:pt>
                <c:pt idx="39">
                  <c:v>2.3426951635058573E-2</c:v>
                </c:pt>
                <c:pt idx="40">
                  <c:v>-3.7018327455030593E-2</c:v>
                </c:pt>
                <c:pt idx="41">
                  <c:v>-2.0020626085624914E-3</c:v>
                </c:pt>
                <c:pt idx="42">
                  <c:v>-5.949141117193258E-2</c:v>
                </c:pt>
                <c:pt idx="43">
                  <c:v>-0.13297358204964538</c:v>
                </c:pt>
                <c:pt idx="44">
                  <c:v>-0.12336196622510875</c:v>
                </c:pt>
                <c:pt idx="45">
                  <c:v>-7.4740076369166589E-2</c:v>
                </c:pt>
                <c:pt idx="46">
                  <c:v>-0.11558666796074998</c:v>
                </c:pt>
                <c:pt idx="47">
                  <c:v>-0.10397580957944458</c:v>
                </c:pt>
                <c:pt idx="48">
                  <c:v>-0.14389553235077998</c:v>
                </c:pt>
                <c:pt idx="49">
                  <c:v>-0.15739362850582977</c:v>
                </c:pt>
                <c:pt idx="50">
                  <c:v>-0.13690965580117556</c:v>
                </c:pt>
                <c:pt idx="51">
                  <c:v>-0.10674556292124897</c:v>
                </c:pt>
                <c:pt idx="52">
                  <c:v>-7.4462233546474188E-2</c:v>
                </c:pt>
                <c:pt idx="53">
                  <c:v>-1.9900109812589994E-2</c:v>
                </c:pt>
                <c:pt idx="54">
                  <c:v>1.2711459739609255E-2</c:v>
                </c:pt>
                <c:pt idx="55">
                  <c:v>-2.7596102995175398E-2</c:v>
                </c:pt>
                <c:pt idx="56">
                  <c:v>-1.9016138605314054E-2</c:v>
                </c:pt>
                <c:pt idx="57">
                  <c:v>-5.139526568330699E-2</c:v>
                </c:pt>
                <c:pt idx="58">
                  <c:v>-7.7601643920838778E-2</c:v>
                </c:pt>
                <c:pt idx="59">
                  <c:v>-9.8513768886523176E-2</c:v>
                </c:pt>
                <c:pt idx="60">
                  <c:v>-0.18408805960726435</c:v>
                </c:pt>
                <c:pt idx="61">
                  <c:v>-0.22004100352625575</c:v>
                </c:pt>
                <c:pt idx="62">
                  <c:v>-0.15292886018320256</c:v>
                </c:pt>
                <c:pt idx="63">
                  <c:v>-0.11618910374270218</c:v>
                </c:pt>
                <c:pt idx="64">
                  <c:v>-2.7536805073756433E-2</c:v>
                </c:pt>
                <c:pt idx="65">
                  <c:v>7.114292642535118E-2</c:v>
                </c:pt>
                <c:pt idx="66">
                  <c:v>7.6169999742643796E-2</c:v>
                </c:pt>
                <c:pt idx="67">
                  <c:v>8.406427038099297E-2</c:v>
                </c:pt>
                <c:pt idx="68">
                  <c:v>0.23356265162768994</c:v>
                </c:pt>
                <c:pt idx="69">
                  <c:v>0.23655735200326314</c:v>
                </c:pt>
                <c:pt idx="70">
                  <c:v>7.7362186541119177E-2</c:v>
                </c:pt>
                <c:pt idx="71">
                  <c:v>5.0908786110818996E-3</c:v>
                </c:pt>
                <c:pt idx="72">
                  <c:v>-2.7013040755689235E-2</c:v>
                </c:pt>
                <c:pt idx="73">
                  <c:v>-6.5351629974166187E-2</c:v>
                </c:pt>
                <c:pt idx="74">
                  <c:v>-8.4187909414148374E-2</c:v>
                </c:pt>
                <c:pt idx="75">
                  <c:v>-9.0510419743064979E-2</c:v>
                </c:pt>
                <c:pt idx="76">
                  <c:v>-8.9154208629233969E-2</c:v>
                </c:pt>
                <c:pt idx="77">
                  <c:v>-8.3290846552880382E-2</c:v>
                </c:pt>
                <c:pt idx="78">
                  <c:v>-7.5073601189991568E-2</c:v>
                </c:pt>
                <c:pt idx="79">
                  <c:v>-6.5971157722734583E-2</c:v>
                </c:pt>
                <c:pt idx="80">
                  <c:v>-5.6916375390088189E-2</c:v>
                </c:pt>
                <c:pt idx="81">
                  <c:v>-4.8448305851374787E-2</c:v>
                </c:pt>
                <c:pt idx="82">
                  <c:v>-4.0852243419031792E-2</c:v>
                </c:pt>
                <c:pt idx="83">
                  <c:v>-3.4235003440801791E-2</c:v>
                </c:pt>
                <c:pt idx="84">
                  <c:v>-2.8582711670154592E-2</c:v>
                </c:pt>
                <c:pt idx="85">
                  <c:v>-2.3815127294669333E-2</c:v>
                </c:pt>
                <c:pt idx="86">
                  <c:v>-1.9824281798590075E-2</c:v>
                </c:pt>
                <c:pt idx="87">
                  <c:v>-1.6495133885802177E-2</c:v>
                </c:pt>
                <c:pt idx="88">
                  <c:v>-1.3719177347667116E-2</c:v>
                </c:pt>
                <c:pt idx="89">
                  <c:v>-1.1401937137629358E-2</c:v>
                </c:pt>
                <c:pt idx="90">
                  <c:v>-9.4644326480369384E-3</c:v>
                </c:pt>
                <c:pt idx="91">
                  <c:v>-7.841537610365339E-3</c:v>
                </c:pt>
                <c:pt idx="92">
                  <c:v>-6.4798280002033182E-3</c:v>
                </c:pt>
                <c:pt idx="93">
                  <c:v>-5.3352150415502389E-3</c:v>
                </c:pt>
                <c:pt idx="94">
                  <c:v>-4.3707668627057392E-3</c:v>
                </c:pt>
                <c:pt idx="95">
                  <c:v>-3.5551659207090592E-3</c:v>
                </c:pt>
                <c:pt idx="96">
                  <c:v>-2.8617685006352396E-3</c:v>
                </c:pt>
                <c:pt idx="97">
                  <c:v>-2.2679817076355032E-3</c:v>
                </c:pt>
                <c:pt idx="98">
                  <c:v>-1.7548284515853415E-3</c:v>
                </c:pt>
                <c:pt idx="99">
                  <c:v>-1.3066084780577638E-3</c:v>
                </c:pt>
                <c:pt idx="100">
                  <c:v>-9.1055821091835581E-4</c:v>
                </c:pt>
                <c:pt idx="101">
                  <c:v>-5.5646966618258379E-4</c:v>
                </c:pt>
                <c:pt idx="102">
                  <c:v>-2.3628879976140174E-4</c:v>
                </c:pt>
                <c:pt idx="103">
                  <c:v>5.6281097908097989E-5</c:v>
                </c:pt>
                <c:pt idx="104">
                  <c:v>3.2614846360324196E-4</c:v>
                </c:pt>
                <c:pt idx="105">
                  <c:v>5.7715376646311981E-4</c:v>
                </c:pt>
                <c:pt idx="106">
                  <c:v>8.123286337167958E-4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D8-45F3-ABD7-51688A9BE0BC}"/>
            </c:ext>
          </c:extLst>
        </c:ser>
        <c:ser>
          <c:idx val="6"/>
          <c:order val="6"/>
          <c:tx>
            <c:strRef>
              <c:f>'L_GDP_GAP-MCI'!$H$1</c:f>
              <c:strCache>
                <c:ptCount val="1"/>
                <c:pt idx="0">
                  <c:v>D4L_MB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'L_GDP_GAP-MCI'!$A$2:$A$108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'L_GDP_GAP-MCI'!$H$2:$H$108</c:f>
              <c:numCache>
                <c:formatCode>General</c:formatCode>
                <c:ptCount val="107"/>
                <c:pt idx="0">
                  <c:v>0.23660859924000008</c:v>
                </c:pt>
                <c:pt idx="1">
                  <c:v>0.31292577503999996</c:v>
                </c:pt>
                <c:pt idx="2">
                  <c:v>-0.17455673262599999</c:v>
                </c:pt>
                <c:pt idx="3">
                  <c:v>-0.38420214854399992</c:v>
                </c:pt>
                <c:pt idx="4">
                  <c:v>0.22955870717999993</c:v>
                </c:pt>
                <c:pt idx="5">
                  <c:v>0.50381431560000012</c:v>
                </c:pt>
                <c:pt idx="6">
                  <c:v>1.2000637105199998</c:v>
                </c:pt>
                <c:pt idx="7">
                  <c:v>0.92053477152000018</c:v>
                </c:pt>
                <c:pt idx="8">
                  <c:v>1.26373934898</c:v>
                </c:pt>
                <c:pt idx="9">
                  <c:v>1.2613797959400002</c:v>
                </c:pt>
                <c:pt idx="10">
                  <c:v>1.0966960704599999</c:v>
                </c:pt>
                <c:pt idx="11">
                  <c:v>1.2552918015599999</c:v>
                </c:pt>
                <c:pt idx="12">
                  <c:v>0.10760232762000002</c:v>
                </c:pt>
                <c:pt idx="13">
                  <c:v>-0.82695695587199991</c:v>
                </c:pt>
                <c:pt idx="14">
                  <c:v>-1.1853003031739999</c:v>
                </c:pt>
                <c:pt idx="15">
                  <c:v>-1.065618126792</c:v>
                </c:pt>
                <c:pt idx="16">
                  <c:v>-1.3213495897776</c:v>
                </c:pt>
                <c:pt idx="17">
                  <c:v>-1.0658204773919999</c:v>
                </c:pt>
                <c:pt idx="18">
                  <c:v>-0.34704004705199992</c:v>
                </c:pt>
                <c:pt idx="19">
                  <c:v>-0.19484641164600006</c:v>
                </c:pt>
                <c:pt idx="20">
                  <c:v>6.8265242999999962E-2</c:v>
                </c:pt>
                <c:pt idx="21">
                  <c:v>0.74559542561999992</c:v>
                </c:pt>
                <c:pt idx="22">
                  <c:v>-0.45632817984600005</c:v>
                </c:pt>
                <c:pt idx="23">
                  <c:v>-0.66387434693399994</c:v>
                </c:pt>
                <c:pt idx="24">
                  <c:v>-0.42971526214200007</c:v>
                </c:pt>
                <c:pt idx="25">
                  <c:v>-0.41335408137599994</c:v>
                </c:pt>
                <c:pt idx="26">
                  <c:v>0.24082350678000006</c:v>
                </c:pt>
                <c:pt idx="27">
                  <c:v>-0.55270462658399999</c:v>
                </c:pt>
                <c:pt idx="28">
                  <c:v>-0.10821592204199991</c:v>
                </c:pt>
                <c:pt idx="29">
                  <c:v>-0.46340313607800004</c:v>
                </c:pt>
                <c:pt idx="30">
                  <c:v>-0.79548540686999991</c:v>
                </c:pt>
                <c:pt idx="31">
                  <c:v>-0.45384218825399991</c:v>
                </c:pt>
                <c:pt idx="32">
                  <c:v>-6.6094800317999969E-2</c:v>
                </c:pt>
                <c:pt idx="33">
                  <c:v>0.36391693175999995</c:v>
                </c:pt>
                <c:pt idx="34">
                  <c:v>-0.12563672317200003</c:v>
                </c:pt>
                <c:pt idx="35">
                  <c:v>-0.27809001009000001</c:v>
                </c:pt>
                <c:pt idx="36">
                  <c:v>-0.77544670516199987</c:v>
                </c:pt>
                <c:pt idx="37">
                  <c:v>-1.8297223413839998</c:v>
                </c:pt>
                <c:pt idx="38">
                  <c:v>-1.1822845085099998</c:v>
                </c:pt>
                <c:pt idx="39">
                  <c:v>-0.37859028100199998</c:v>
                </c:pt>
                <c:pt idx="40">
                  <c:v>-0.2368722934980001</c:v>
                </c:pt>
                <c:pt idx="41">
                  <c:v>0.90199474974000005</c:v>
                </c:pt>
                <c:pt idx="42">
                  <c:v>1.27617940314</c:v>
                </c:pt>
                <c:pt idx="43">
                  <c:v>0.7012079658</c:v>
                </c:pt>
                <c:pt idx="44">
                  <c:v>-8.566631388000014E-3</c:v>
                </c:pt>
                <c:pt idx="45">
                  <c:v>-0.90046353587399997</c:v>
                </c:pt>
                <c:pt idx="46">
                  <c:v>-0.52311414184199989</c:v>
                </c:pt>
                <c:pt idx="47">
                  <c:v>-0.48573167016599994</c:v>
                </c:pt>
                <c:pt idx="48">
                  <c:v>0.47171613528</c:v>
                </c:pt>
                <c:pt idx="49">
                  <c:v>0.15059895768000006</c:v>
                </c:pt>
                <c:pt idx="50">
                  <c:v>0.15972538211999993</c:v>
                </c:pt>
                <c:pt idx="51">
                  <c:v>0.31187453309999991</c:v>
                </c:pt>
                <c:pt idx="52">
                  <c:v>0.23181197994000008</c:v>
                </c:pt>
                <c:pt idx="53">
                  <c:v>0.4023628347599999</c:v>
                </c:pt>
                <c:pt idx="54">
                  <c:v>-0.58943496195</c:v>
                </c:pt>
                <c:pt idx="55">
                  <c:v>-0.37783244458799997</c:v>
                </c:pt>
                <c:pt idx="56">
                  <c:v>-0.42425348243399996</c:v>
                </c:pt>
                <c:pt idx="57">
                  <c:v>-0.57919842050399994</c:v>
                </c:pt>
                <c:pt idx="58">
                  <c:v>-2.3160024413999891E-2</c:v>
                </c:pt>
                <c:pt idx="59">
                  <c:v>9.0181675800000399E-3</c:v>
                </c:pt>
                <c:pt idx="60">
                  <c:v>0.10457914139999988</c:v>
                </c:pt>
                <c:pt idx="61">
                  <c:v>0.76343629266000002</c:v>
                </c:pt>
                <c:pt idx="62">
                  <c:v>1.00340101098</c:v>
                </c:pt>
                <c:pt idx="63">
                  <c:v>2.2645796650200003</c:v>
                </c:pt>
                <c:pt idx="64">
                  <c:v>2.3494752406799999</c:v>
                </c:pt>
                <c:pt idx="65">
                  <c:v>1.5104364409800002</c:v>
                </c:pt>
                <c:pt idx="66">
                  <c:v>1.2581672277599998</c:v>
                </c:pt>
                <c:pt idx="67">
                  <c:v>-0.20873348305199993</c:v>
                </c:pt>
                <c:pt idx="68">
                  <c:v>0.16692242273999999</c:v>
                </c:pt>
                <c:pt idx="69">
                  <c:v>0.35022231810000004</c:v>
                </c:pt>
                <c:pt idx="70">
                  <c:v>0.58335307506</c:v>
                </c:pt>
                <c:pt idx="71">
                  <c:v>0.61074601379999993</c:v>
                </c:pt>
                <c:pt idx="72">
                  <c:v>0.50592511817999997</c:v>
                </c:pt>
                <c:pt idx="73">
                  <c:v>3.8820998160000057E-2</c:v>
                </c:pt>
                <c:pt idx="74">
                  <c:v>-0.50761092619799997</c:v>
                </c:pt>
                <c:pt idx="75">
                  <c:v>-0.85859339430600001</c:v>
                </c:pt>
                <c:pt idx="76">
                  <c:v>-1.064681707086</c:v>
                </c:pt>
                <c:pt idx="77">
                  <c:v>-1.159118629722</c:v>
                </c:pt>
                <c:pt idx="78">
                  <c:v>-1.1137134245939999</c:v>
                </c:pt>
                <c:pt idx="79">
                  <c:v>-0.981589715172</c:v>
                </c:pt>
                <c:pt idx="80">
                  <c:v>-0.829057505832</c:v>
                </c:pt>
                <c:pt idx="81">
                  <c:v>-0.68867959548599988</c:v>
                </c:pt>
                <c:pt idx="82">
                  <c:v>-0.57360582532799997</c:v>
                </c:pt>
                <c:pt idx="83">
                  <c:v>-0.49537537412400001</c:v>
                </c:pt>
                <c:pt idx="84">
                  <c:v>-0.45247553107199995</c:v>
                </c:pt>
                <c:pt idx="85">
                  <c:v>-0.43452285501600002</c:v>
                </c:pt>
                <c:pt idx="86">
                  <c:v>-0.43119738572400002</c:v>
                </c:pt>
                <c:pt idx="87">
                  <c:v>-0.43480907517599993</c:v>
                </c:pt>
                <c:pt idx="88">
                  <c:v>-0.43918730510400006</c:v>
                </c:pt>
                <c:pt idx="89">
                  <c:v>-0.44085615861599992</c:v>
                </c:pt>
                <c:pt idx="90">
                  <c:v>-0.4390661464379999</c:v>
                </c:pt>
                <c:pt idx="91">
                  <c:v>-0.43454434001399994</c:v>
                </c:pt>
                <c:pt idx="92">
                  <c:v>-0.42849132683399999</c:v>
                </c:pt>
                <c:pt idx="93">
                  <c:v>-0.42221188148399996</c:v>
                </c:pt>
                <c:pt idx="94">
                  <c:v>-0.41673391515000002</c:v>
                </c:pt>
                <c:pt idx="95">
                  <c:v>-0.41259062237400002</c:v>
                </c:pt>
                <c:pt idx="96">
                  <c:v>-0.40987411747199998</c:v>
                </c:pt>
                <c:pt idx="97">
                  <c:v>-0.40839621011999999</c:v>
                </c:pt>
                <c:pt idx="98">
                  <c:v>-0.40781799932399992</c:v>
                </c:pt>
                <c:pt idx="99">
                  <c:v>-0.40776911522999998</c:v>
                </c:pt>
                <c:pt idx="100">
                  <c:v>-0.40793987894399997</c:v>
                </c:pt>
                <c:pt idx="101">
                  <c:v>-0.40812118678800002</c:v>
                </c:pt>
                <c:pt idx="102">
                  <c:v>-0.40820233321799992</c:v>
                </c:pt>
                <c:pt idx="103">
                  <c:v>-0.408151323234</c:v>
                </c:pt>
                <c:pt idx="104">
                  <c:v>-0.40798711209599997</c:v>
                </c:pt>
                <c:pt idx="105">
                  <c:v>-0.40775120656199992</c:v>
                </c:pt>
                <c:pt idx="106">
                  <c:v>-0.40748627942999999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8-45F3-ABD7-51688A9B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158424"/>
        <c:axId val="714152520"/>
      </c:barChart>
      <c:lineChart>
        <c:grouping val="standard"/>
        <c:varyColors val="0"/>
        <c:ser>
          <c:idx val="7"/>
          <c:order val="7"/>
          <c:tx>
            <c:strRef>
              <c:f>'L_GDP_GAP-MCI'!$I$1</c:f>
              <c:strCache>
                <c:ptCount val="1"/>
                <c:pt idx="0">
                  <c:v>L_GDP_GAP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'L_GDP_GAP-MCI'!$I$2:$I$108</c:f>
              <c:numCache>
                <c:formatCode>General</c:formatCode>
                <c:ptCount val="107"/>
                <c:pt idx="0">
                  <c:v>0.85673123799999995</c:v>
                </c:pt>
                <c:pt idx="1">
                  <c:v>1.83021736</c:v>
                </c:pt>
                <c:pt idx="2">
                  <c:v>-0.29458837300000001</c:v>
                </c:pt>
                <c:pt idx="3">
                  <c:v>-0.60729666900000001</c:v>
                </c:pt>
                <c:pt idx="4">
                  <c:v>1.9544630700000001</c:v>
                </c:pt>
                <c:pt idx="5">
                  <c:v>0.47889727500000001</c:v>
                </c:pt>
                <c:pt idx="6">
                  <c:v>1.8659653300000001</c:v>
                </c:pt>
                <c:pt idx="7">
                  <c:v>2.3676409999999999</c:v>
                </c:pt>
                <c:pt idx="8">
                  <c:v>3.7457502699999998</c:v>
                </c:pt>
                <c:pt idx="9">
                  <c:v>2.6324330599999999</c:v>
                </c:pt>
                <c:pt idx="10">
                  <c:v>2.6859695299999999</c:v>
                </c:pt>
                <c:pt idx="11">
                  <c:v>1.90983696</c:v>
                </c:pt>
                <c:pt idx="12">
                  <c:v>1.8433751700000001</c:v>
                </c:pt>
                <c:pt idx="13">
                  <c:v>2.82686824</c:v>
                </c:pt>
                <c:pt idx="14">
                  <c:v>0.42991881900000001</c:v>
                </c:pt>
                <c:pt idx="15">
                  <c:v>-0.76236531699999999</c:v>
                </c:pt>
                <c:pt idx="16">
                  <c:v>-3.0740224</c:v>
                </c:pt>
                <c:pt idx="17">
                  <c:v>-2.9956459999999998</c:v>
                </c:pt>
                <c:pt idx="18">
                  <c:v>-2.4760385500000002</c:v>
                </c:pt>
                <c:pt idx="19">
                  <c:v>-2.5122611799999999</c:v>
                </c:pt>
                <c:pt idx="20">
                  <c:v>-3.0971828800000001</c:v>
                </c:pt>
                <c:pt idx="21">
                  <c:v>-2.8917086300000001</c:v>
                </c:pt>
                <c:pt idx="22">
                  <c:v>-3.39847374</c:v>
                </c:pt>
                <c:pt idx="23">
                  <c:v>-2.0024885399999999</c:v>
                </c:pt>
                <c:pt idx="24">
                  <c:v>-1.7668991700000001</c:v>
                </c:pt>
                <c:pt idx="25">
                  <c:v>-1.40205074</c:v>
                </c:pt>
                <c:pt idx="26">
                  <c:v>-0.79302747399999995</c:v>
                </c:pt>
                <c:pt idx="27">
                  <c:v>-1.48100356</c:v>
                </c:pt>
                <c:pt idx="28">
                  <c:v>-1.14738618</c:v>
                </c:pt>
                <c:pt idx="29">
                  <c:v>-2.00861797</c:v>
                </c:pt>
                <c:pt idx="30">
                  <c:v>-1.76215042</c:v>
                </c:pt>
                <c:pt idx="31">
                  <c:v>-1.3325765700000001</c:v>
                </c:pt>
                <c:pt idx="32">
                  <c:v>-1.7965216399999999</c:v>
                </c:pt>
                <c:pt idx="33">
                  <c:v>-1.3031329199999999</c:v>
                </c:pt>
                <c:pt idx="34">
                  <c:v>-1.78617486</c:v>
                </c:pt>
                <c:pt idx="35">
                  <c:v>-2.21750224</c:v>
                </c:pt>
                <c:pt idx="36">
                  <c:v>-1.51702895</c:v>
                </c:pt>
                <c:pt idx="37">
                  <c:v>-0.91415610199999997</c:v>
                </c:pt>
                <c:pt idx="38">
                  <c:v>-1.4040702199999999</c:v>
                </c:pt>
                <c:pt idx="39">
                  <c:v>-0.88321689699999995</c:v>
                </c:pt>
                <c:pt idx="40">
                  <c:v>-0.30211070299999998</c:v>
                </c:pt>
                <c:pt idx="41">
                  <c:v>-1.0217707599999999</c:v>
                </c:pt>
                <c:pt idx="42">
                  <c:v>0.33022651200000003</c:v>
                </c:pt>
                <c:pt idx="43">
                  <c:v>-0.22211666499999999</c:v>
                </c:pt>
                <c:pt idx="44">
                  <c:v>-1.6253561299999999</c:v>
                </c:pt>
                <c:pt idx="45">
                  <c:v>-0.383369921</c:v>
                </c:pt>
                <c:pt idx="46">
                  <c:v>-0.75948193200000003</c:v>
                </c:pt>
                <c:pt idx="47">
                  <c:v>-0.130520409</c:v>
                </c:pt>
                <c:pt idx="48">
                  <c:v>3.9972937200000003E-2</c:v>
                </c:pt>
                <c:pt idx="49">
                  <c:v>-0.64285746300000002</c:v>
                </c:pt>
                <c:pt idx="50">
                  <c:v>-0.43320425699999998</c:v>
                </c:pt>
                <c:pt idx="51">
                  <c:v>-0.90896164899999998</c:v>
                </c:pt>
                <c:pt idx="52">
                  <c:v>0.17374163200000001</c:v>
                </c:pt>
                <c:pt idx="53">
                  <c:v>1.1233620900000001</c:v>
                </c:pt>
                <c:pt idx="54">
                  <c:v>0.34895250100000003</c:v>
                </c:pt>
                <c:pt idx="55">
                  <c:v>-0.60622785099999998</c:v>
                </c:pt>
                <c:pt idx="56">
                  <c:v>1.34641634</c:v>
                </c:pt>
                <c:pt idx="57">
                  <c:v>2.5695660600000001</c:v>
                </c:pt>
                <c:pt idx="58">
                  <c:v>1.9519162800000001</c:v>
                </c:pt>
                <c:pt idx="59">
                  <c:v>1.50071731</c:v>
                </c:pt>
                <c:pt idx="60">
                  <c:v>0.26019867899999999</c:v>
                </c:pt>
                <c:pt idx="61">
                  <c:v>-8.9081705800000002</c:v>
                </c:pt>
                <c:pt idx="62">
                  <c:v>-1.5859546200000001</c:v>
                </c:pt>
                <c:pt idx="63">
                  <c:v>1.6177791399999999</c:v>
                </c:pt>
                <c:pt idx="64">
                  <c:v>2.08921489</c:v>
                </c:pt>
                <c:pt idx="65">
                  <c:v>2.6703275400000002</c:v>
                </c:pt>
                <c:pt idx="66">
                  <c:v>2.9005819399999999</c:v>
                </c:pt>
                <c:pt idx="67">
                  <c:v>2.66795319</c:v>
                </c:pt>
                <c:pt idx="68">
                  <c:v>3.2735966300000001</c:v>
                </c:pt>
                <c:pt idx="69">
                  <c:v>3.6396737400000001</c:v>
                </c:pt>
                <c:pt idx="70">
                  <c:v>3.5376002299999998</c:v>
                </c:pt>
                <c:pt idx="71">
                  <c:v>3.1517703300000002</c:v>
                </c:pt>
                <c:pt idx="72">
                  <c:v>2.5516521399999998</c:v>
                </c:pt>
                <c:pt idx="73">
                  <c:v>1.60094454</c:v>
                </c:pt>
                <c:pt idx="74">
                  <c:v>0.55583348700000001</c:v>
                </c:pt>
                <c:pt idx="75">
                  <c:v>-0.27353323899999998</c:v>
                </c:pt>
                <c:pt idx="76">
                  <c:v>-0.82416477200000005</c:v>
                </c:pt>
                <c:pt idx="77">
                  <c:v>-1.1267935899999999</c:v>
                </c:pt>
                <c:pt idx="78">
                  <c:v>-1.17860155</c:v>
                </c:pt>
                <c:pt idx="79">
                  <c:v>-1.0423606400000001</c:v>
                </c:pt>
                <c:pt idx="80">
                  <c:v>-0.81400165599999996</c:v>
                </c:pt>
                <c:pt idx="81">
                  <c:v>-0.56493807299999999</c:v>
                </c:pt>
                <c:pt idx="82">
                  <c:v>-0.33661111599999999</c:v>
                </c:pt>
                <c:pt idx="83">
                  <c:v>-0.15677971600000001</c:v>
                </c:pt>
                <c:pt idx="84">
                  <c:v>-3.4246640699999997E-2</c:v>
                </c:pt>
                <c:pt idx="85">
                  <c:v>3.8423977499999998E-2</c:v>
                </c:pt>
                <c:pt idx="86">
                  <c:v>7.4707580900000001E-2</c:v>
                </c:pt>
                <c:pt idx="87">
                  <c:v>8.7734974600000001E-2</c:v>
                </c:pt>
                <c:pt idx="88">
                  <c:v>8.8998577100000004E-2</c:v>
                </c:pt>
                <c:pt idx="89">
                  <c:v>8.6637052000000006E-2</c:v>
                </c:pt>
                <c:pt idx="90">
                  <c:v>8.4769474999999997E-2</c:v>
                </c:pt>
                <c:pt idx="91">
                  <c:v>8.4512702100000003E-2</c:v>
                </c:pt>
                <c:pt idx="92">
                  <c:v>8.5360719500000001E-2</c:v>
                </c:pt>
                <c:pt idx="93">
                  <c:v>8.6063522200000006E-2</c:v>
                </c:pt>
                <c:pt idx="94">
                  <c:v>8.5339002900000002E-2</c:v>
                </c:pt>
                <c:pt idx="95">
                  <c:v>8.2356726399999997E-2</c:v>
                </c:pt>
                <c:pt idx="96">
                  <c:v>7.6863751600000002E-2</c:v>
                </c:pt>
                <c:pt idx="97">
                  <c:v>6.9072584100000001E-2</c:v>
                </c:pt>
                <c:pt idx="98">
                  <c:v>5.9493566599999999E-2</c:v>
                </c:pt>
                <c:pt idx="99">
                  <c:v>4.8756809300000002E-2</c:v>
                </c:pt>
                <c:pt idx="100">
                  <c:v>3.7457585299999999E-2</c:v>
                </c:pt>
                <c:pt idx="101">
                  <c:v>2.6062902200000002E-2</c:v>
                </c:pt>
                <c:pt idx="102">
                  <c:v>1.48824306E-2</c:v>
                </c:pt>
                <c:pt idx="103">
                  <c:v>4.0801549099999997E-3</c:v>
                </c:pt>
                <c:pt idx="104">
                  <c:v>-6.2913201999999996E-3</c:v>
                </c:pt>
                <c:pt idx="105">
                  <c:v>-1.6247942500000001E-2</c:v>
                </c:pt>
                <c:pt idx="106">
                  <c:v>-2.5835724500000001E-2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D8-45F3-ABD7-51688A9B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58424"/>
        <c:axId val="714152520"/>
      </c:lineChart>
      <c:catAx>
        <c:axId val="71415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4152520"/>
        <c:crosses val="autoZero"/>
        <c:auto val="1"/>
        <c:lblAlgn val="ctr"/>
        <c:lblOffset val="100"/>
        <c:noMultiLvlLbl val="0"/>
      </c:catAx>
      <c:valAx>
        <c:axId val="7141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141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D4L_MB!$K$5</c:f>
              <c:strCache>
                <c:ptCount val="1"/>
                <c:pt idx="0">
                  <c:v>D4L_CPI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D4L_MB!$A$6:$A$112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D4L_MB!$K$6:$K$112</c:f>
              <c:numCache>
                <c:formatCode>0.000000</c:formatCode>
                <c:ptCount val="107"/>
                <c:pt idx="0">
                  <c:v>5.5447851200000002</c:v>
                </c:pt>
                <c:pt idx="1">
                  <c:v>5.6410751399999999</c:v>
                </c:pt>
                <c:pt idx="2">
                  <c:v>5.5909929900000002</c:v>
                </c:pt>
                <c:pt idx="3">
                  <c:v>6.2278235100000003</c:v>
                </c:pt>
                <c:pt idx="4">
                  <c:v>7.0278296500000002</c:v>
                </c:pt>
                <c:pt idx="5">
                  <c:v>7.2809542799999996</c:v>
                </c:pt>
                <c:pt idx="6">
                  <c:v>5.5418480700000003</c:v>
                </c:pt>
                <c:pt idx="7">
                  <c:v>5.63095854</c:v>
                </c:pt>
                <c:pt idx="8">
                  <c:v>6.7883784900000004</c:v>
                </c:pt>
                <c:pt idx="9">
                  <c:v>5.1768643599999997</c:v>
                </c:pt>
                <c:pt idx="10">
                  <c:v>7.0753027700000004</c:v>
                </c:pt>
                <c:pt idx="11">
                  <c:v>8.3847100999999995</c:v>
                </c:pt>
                <c:pt idx="12">
                  <c:v>8.70906381</c:v>
                </c:pt>
                <c:pt idx="13">
                  <c:v>12.713349900000001</c:v>
                </c:pt>
                <c:pt idx="14">
                  <c:v>11.998828899999999</c:v>
                </c:pt>
                <c:pt idx="15">
                  <c:v>8.9842780999999992</c:v>
                </c:pt>
                <c:pt idx="16">
                  <c:v>4.8776325299999996</c:v>
                </c:pt>
                <c:pt idx="17">
                  <c:v>0.61531833499999999</c:v>
                </c:pt>
                <c:pt idx="18">
                  <c:v>3.2831751300000003E-2</c:v>
                </c:pt>
                <c:pt idx="19">
                  <c:v>-0.279153977</c:v>
                </c:pt>
                <c:pt idx="20">
                  <c:v>3.8549833100000002</c:v>
                </c:pt>
                <c:pt idx="21">
                  <c:v>3.9868790999999999</c:v>
                </c:pt>
                <c:pt idx="22">
                  <c:v>3.6897024200000001</c:v>
                </c:pt>
                <c:pt idx="23">
                  <c:v>5.2531291400000004</c:v>
                </c:pt>
                <c:pt idx="24">
                  <c:v>4.7655530500000003</c:v>
                </c:pt>
                <c:pt idx="25">
                  <c:v>6.2292911699999998</c:v>
                </c:pt>
                <c:pt idx="26">
                  <c:v>6.9963654499999999</c:v>
                </c:pt>
                <c:pt idx="27">
                  <c:v>6.0153922700000004</c:v>
                </c:pt>
                <c:pt idx="28">
                  <c:v>4.55253</c:v>
                </c:pt>
                <c:pt idx="29">
                  <c:v>3.4141377199999998</c:v>
                </c:pt>
                <c:pt idx="30">
                  <c:v>3.2277368399999999</c:v>
                </c:pt>
                <c:pt idx="31">
                  <c:v>3.3882719200000002</c:v>
                </c:pt>
                <c:pt idx="32">
                  <c:v>4.2470197000000001</c:v>
                </c:pt>
                <c:pt idx="33">
                  <c:v>4.6823421300000003</c:v>
                </c:pt>
                <c:pt idx="34">
                  <c:v>4.1242958600000001</c:v>
                </c:pt>
                <c:pt idx="35">
                  <c:v>4.2938813099999997</c:v>
                </c:pt>
                <c:pt idx="36">
                  <c:v>3.1944288599999999</c:v>
                </c:pt>
                <c:pt idx="37">
                  <c:v>3.0841367599999998</c:v>
                </c:pt>
                <c:pt idx="38">
                  <c:v>3.3936685</c:v>
                </c:pt>
                <c:pt idx="39">
                  <c:v>2.9047328800000001</c:v>
                </c:pt>
                <c:pt idx="40">
                  <c:v>2.39614408</c:v>
                </c:pt>
                <c:pt idx="41">
                  <c:v>2.3570400299999998</c:v>
                </c:pt>
                <c:pt idx="42">
                  <c:v>1.8589928499999999</c:v>
                </c:pt>
                <c:pt idx="43">
                  <c:v>3.0201678099999998</c:v>
                </c:pt>
                <c:pt idx="44">
                  <c:v>4.1734819700000001</c:v>
                </c:pt>
                <c:pt idx="45">
                  <c:v>4.3372785699999996</c:v>
                </c:pt>
                <c:pt idx="46">
                  <c:v>4.4578576700000001</c:v>
                </c:pt>
                <c:pt idx="47">
                  <c:v>4.1452959199999997</c:v>
                </c:pt>
                <c:pt idx="48">
                  <c:v>3.92051163</c:v>
                </c:pt>
                <c:pt idx="49">
                  <c:v>4.2723419299999996</c:v>
                </c:pt>
                <c:pt idx="50">
                  <c:v>4.2675846599999998</c:v>
                </c:pt>
                <c:pt idx="51">
                  <c:v>5.5216048400000002</c:v>
                </c:pt>
                <c:pt idx="52">
                  <c:v>4.0575532000000001</c:v>
                </c:pt>
                <c:pt idx="53">
                  <c:v>3.72020113</c:v>
                </c:pt>
                <c:pt idx="54">
                  <c:v>4.4514854399999999</c:v>
                </c:pt>
                <c:pt idx="55">
                  <c:v>2.2865725499999998</c:v>
                </c:pt>
                <c:pt idx="56">
                  <c:v>4.0863928700000001</c:v>
                </c:pt>
                <c:pt idx="57">
                  <c:v>4.68835859</c:v>
                </c:pt>
                <c:pt idx="58">
                  <c:v>1.78828294</c:v>
                </c:pt>
                <c:pt idx="59">
                  <c:v>3.3488233100000002</c:v>
                </c:pt>
                <c:pt idx="60">
                  <c:v>1.7529307199999999</c:v>
                </c:pt>
                <c:pt idx="61">
                  <c:v>2.3609394400000001</c:v>
                </c:pt>
                <c:pt idx="62">
                  <c:v>4.8462080199999997</c:v>
                </c:pt>
                <c:pt idx="63">
                  <c:v>4.7109661000000003</c:v>
                </c:pt>
                <c:pt idx="64">
                  <c:v>5.6773763700000002</c:v>
                </c:pt>
                <c:pt idx="65">
                  <c:v>3.8328207000000001</c:v>
                </c:pt>
                <c:pt idx="66">
                  <c:v>3.6052640899999999</c:v>
                </c:pt>
                <c:pt idx="67">
                  <c:v>3.0216982200000002</c:v>
                </c:pt>
                <c:pt idx="68">
                  <c:v>4.0864705900000002</c:v>
                </c:pt>
                <c:pt idx="69">
                  <c:v>7.2821126500000002</c:v>
                </c:pt>
                <c:pt idx="70">
                  <c:v>8.6489205299999998</c:v>
                </c:pt>
                <c:pt idx="71">
                  <c:v>8.8343170299999993</c:v>
                </c:pt>
                <c:pt idx="72">
                  <c:v>8.3540478900000004</c:v>
                </c:pt>
                <c:pt idx="73">
                  <c:v>4.8116346400000003</c:v>
                </c:pt>
                <c:pt idx="74">
                  <c:v>4.5805022800000001</c:v>
                </c:pt>
                <c:pt idx="75">
                  <c:v>4.0919987999999998</c:v>
                </c:pt>
                <c:pt idx="76">
                  <c:v>3.1822689300000002</c:v>
                </c:pt>
                <c:pt idx="77">
                  <c:v>3.0467606100000002</c:v>
                </c:pt>
                <c:pt idx="78">
                  <c:v>2.81965902</c:v>
                </c:pt>
                <c:pt idx="79">
                  <c:v>2.96575152</c:v>
                </c:pt>
                <c:pt idx="80">
                  <c:v>3.70589097</c:v>
                </c:pt>
                <c:pt idx="81">
                  <c:v>4.1395053800000001</c:v>
                </c:pt>
                <c:pt idx="82">
                  <c:v>4.3793751500000004</c:v>
                </c:pt>
                <c:pt idx="83">
                  <c:v>4.4994245599999996</c:v>
                </c:pt>
                <c:pt idx="84">
                  <c:v>4.5468283899999999</c:v>
                </c:pt>
                <c:pt idx="85">
                  <c:v>4.5535136200000004</c:v>
                </c:pt>
                <c:pt idx="86">
                  <c:v>4.5394049599999997</c:v>
                </c:pt>
                <c:pt idx="87">
                  <c:v>4.5156611299999998</c:v>
                </c:pt>
                <c:pt idx="88">
                  <c:v>4.4884067500000002</c:v>
                </c:pt>
                <c:pt idx="89">
                  <c:v>4.4609799900000002</c:v>
                </c:pt>
                <c:pt idx="90">
                  <c:v>4.4348328199999996</c:v>
                </c:pt>
                <c:pt idx="91">
                  <c:v>4.4104645199999997</c:v>
                </c:pt>
                <c:pt idx="92">
                  <c:v>4.3880516099999998</c:v>
                </c:pt>
                <c:pt idx="93">
                  <c:v>4.3676404700000004</c:v>
                </c:pt>
                <c:pt idx="94">
                  <c:v>4.3491893800000003</c:v>
                </c:pt>
                <c:pt idx="95">
                  <c:v>4.3326310399999999</c:v>
                </c:pt>
                <c:pt idx="96">
                  <c:v>4.3178774400000002</c:v>
                </c:pt>
                <c:pt idx="97">
                  <c:v>4.3047984000000001</c:v>
                </c:pt>
                <c:pt idx="98">
                  <c:v>4.2932234899999999</c:v>
                </c:pt>
                <c:pt idx="99">
                  <c:v>4.2829607100000002</c:v>
                </c:pt>
                <c:pt idx="100">
                  <c:v>4.2738105500000003</c:v>
                </c:pt>
                <c:pt idx="101">
                  <c:v>4.2655797700000004</c:v>
                </c:pt>
                <c:pt idx="102">
                  <c:v>4.2580951000000002</c:v>
                </c:pt>
                <c:pt idx="103">
                  <c:v>4.2512111700000004</c:v>
                </c:pt>
                <c:pt idx="104">
                  <c:v>4.2448118700000004</c:v>
                </c:pt>
                <c:pt idx="105">
                  <c:v>4.2388082100000002</c:v>
                </c:pt>
                <c:pt idx="106">
                  <c:v>4.2331341299999998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B87-A7AE-76BCA74E8714}"/>
            </c:ext>
          </c:extLst>
        </c:ser>
        <c:ser>
          <c:idx val="1"/>
          <c:order val="1"/>
          <c:tx>
            <c:strRef>
              <c:f>D4L_MB!$L$5</c:f>
              <c:strCache>
                <c:ptCount val="1"/>
                <c:pt idx="0">
                  <c:v>D4L_GDP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D4L_MB!$A$6:$A$112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D4L_MB!$L$6:$L$112</c:f>
              <c:numCache>
                <c:formatCode>0.000000</c:formatCode>
                <c:ptCount val="107"/>
                <c:pt idx="0">
                  <c:v>5.3839776500000003</c:v>
                </c:pt>
                <c:pt idx="1">
                  <c:v>5.6215190100000001</c:v>
                </c:pt>
                <c:pt idx="2">
                  <c:v>3.17596671</c:v>
                </c:pt>
                <c:pt idx="3">
                  <c:v>2.8031389500000001</c:v>
                </c:pt>
                <c:pt idx="4">
                  <c:v>5.0393154200000003</c:v>
                </c:pt>
                <c:pt idx="5">
                  <c:v>2.7145580499999999</c:v>
                </c:pt>
                <c:pt idx="6">
                  <c:v>6.4031333799999999</c:v>
                </c:pt>
                <c:pt idx="7">
                  <c:v>7.3969704800000002</c:v>
                </c:pt>
                <c:pt idx="8">
                  <c:v>6.3787685500000002</c:v>
                </c:pt>
                <c:pt idx="9">
                  <c:v>6.8940114399999999</c:v>
                </c:pt>
                <c:pt idx="10">
                  <c:v>5.6920112999999999</c:v>
                </c:pt>
                <c:pt idx="11">
                  <c:v>4.5415628300000002</c:v>
                </c:pt>
                <c:pt idx="12">
                  <c:v>3.2411710999999999</c:v>
                </c:pt>
                <c:pt idx="13">
                  <c:v>5.4771269599999997</c:v>
                </c:pt>
                <c:pt idx="14">
                  <c:v>3.0892574100000001</c:v>
                </c:pt>
                <c:pt idx="15">
                  <c:v>2.63481348</c:v>
                </c:pt>
                <c:pt idx="16">
                  <c:v>0.18312706000000001</c:v>
                </c:pt>
                <c:pt idx="17">
                  <c:v>-1.07368185</c:v>
                </c:pt>
                <c:pt idx="18">
                  <c:v>1.38178169</c:v>
                </c:pt>
                <c:pt idx="19">
                  <c:v>2.0065641300000001</c:v>
                </c:pt>
                <c:pt idx="20">
                  <c:v>3.2407501000000001</c:v>
                </c:pt>
                <c:pt idx="21">
                  <c:v>2.9871249799999999</c:v>
                </c:pt>
                <c:pt idx="22">
                  <c:v>1.75161027</c:v>
                </c:pt>
                <c:pt idx="23">
                  <c:v>3.1475172499999999</c:v>
                </c:pt>
                <c:pt idx="24">
                  <c:v>4.0421693699999999</c:v>
                </c:pt>
                <c:pt idx="25">
                  <c:v>4.3241219400000004</c:v>
                </c:pt>
                <c:pt idx="26">
                  <c:v>5.5617089699999998</c:v>
                </c:pt>
                <c:pt idx="27">
                  <c:v>3.5779105800000002</c:v>
                </c:pt>
                <c:pt idx="28">
                  <c:v>3.77112501</c:v>
                </c:pt>
                <c:pt idx="29">
                  <c:v>2.6430001700000001</c:v>
                </c:pt>
                <c:pt idx="30">
                  <c:v>2.3836275900000001</c:v>
                </c:pt>
                <c:pt idx="31">
                  <c:v>3.5999262500000002</c:v>
                </c:pt>
                <c:pt idx="32">
                  <c:v>2.88404163</c:v>
                </c:pt>
                <c:pt idx="33">
                  <c:v>4.3157070400000004</c:v>
                </c:pt>
                <c:pt idx="34">
                  <c:v>3.6536555599999998</c:v>
                </c:pt>
                <c:pt idx="35">
                  <c:v>2.8620884900000001</c:v>
                </c:pt>
                <c:pt idx="36">
                  <c:v>4.0957380900000002</c:v>
                </c:pt>
                <c:pt idx="37">
                  <c:v>4.21650657</c:v>
                </c:pt>
                <c:pt idx="38">
                  <c:v>4.1302157299999998</c:v>
                </c:pt>
                <c:pt idx="39">
                  <c:v>4.9241447799999998</c:v>
                </c:pt>
                <c:pt idx="40">
                  <c:v>4.5888040300000004</c:v>
                </c:pt>
                <c:pt idx="41">
                  <c:v>3.0513610299999998</c:v>
                </c:pt>
                <c:pt idx="42">
                  <c:v>4.7627202999999998</c:v>
                </c:pt>
                <c:pt idx="43">
                  <c:v>3.6348451499999999</c:v>
                </c:pt>
                <c:pt idx="44">
                  <c:v>1.66442902</c:v>
                </c:pt>
                <c:pt idx="45">
                  <c:v>3.6925209699999999</c:v>
                </c:pt>
                <c:pt idx="46">
                  <c:v>1.99245513</c:v>
                </c:pt>
                <c:pt idx="47">
                  <c:v>3.1508546200000001</c:v>
                </c:pt>
                <c:pt idx="48">
                  <c:v>4.6379594099999997</c:v>
                </c:pt>
                <c:pt idx="49">
                  <c:v>2.5777595</c:v>
                </c:pt>
                <c:pt idx="50">
                  <c:v>3.0409484299999998</c:v>
                </c:pt>
                <c:pt idx="51">
                  <c:v>1.8447321299999999</c:v>
                </c:pt>
                <c:pt idx="52">
                  <c:v>2.7270310800000002</c:v>
                </c:pt>
                <c:pt idx="53">
                  <c:v>4.3657756699999997</c:v>
                </c:pt>
                <c:pt idx="54">
                  <c:v>3.3925833299999999</c:v>
                </c:pt>
                <c:pt idx="55">
                  <c:v>2.9123720099999999</c:v>
                </c:pt>
                <c:pt idx="56">
                  <c:v>3.7436737999999998</c:v>
                </c:pt>
                <c:pt idx="57">
                  <c:v>3.9161482799999998</c:v>
                </c:pt>
                <c:pt idx="58">
                  <c:v>3.9081598400000002</c:v>
                </c:pt>
                <c:pt idx="59">
                  <c:v>4.2264796799999997</c:v>
                </c:pt>
                <c:pt idx="60">
                  <c:v>0.87555339799999998</c:v>
                </c:pt>
                <c:pt idx="61">
                  <c:v>-9.57397119</c:v>
                </c:pt>
                <c:pt idx="62">
                  <c:v>-1.49516801</c:v>
                </c:pt>
                <c:pt idx="63">
                  <c:v>2.41640553</c:v>
                </c:pt>
                <c:pt idx="64">
                  <c:v>4.4509702400000002</c:v>
                </c:pt>
                <c:pt idx="65">
                  <c:v>14.569278799999999</c:v>
                </c:pt>
                <c:pt idx="66">
                  <c:v>7.80488859</c:v>
                </c:pt>
                <c:pt idx="67">
                  <c:v>4.6841239200000002</c:v>
                </c:pt>
                <c:pt idx="68">
                  <c:v>4.6564222400000004</c:v>
                </c:pt>
                <c:pt idx="69">
                  <c:v>4.6571904399999999</c:v>
                </c:pt>
                <c:pt idx="70">
                  <c:v>3.7622245799999998</c:v>
                </c:pt>
                <c:pt idx="71">
                  <c:v>3.4498484399999998</c:v>
                </c:pt>
                <c:pt idx="72">
                  <c:v>3.93651347</c:v>
                </c:pt>
                <c:pt idx="73">
                  <c:v>4.0080315200000003</c:v>
                </c:pt>
                <c:pt idx="74">
                  <c:v>3.89241546</c:v>
                </c:pt>
                <c:pt idx="75">
                  <c:v>2.1102890900000002</c:v>
                </c:pt>
                <c:pt idx="76">
                  <c:v>2.3077846599999998</c:v>
                </c:pt>
                <c:pt idx="77">
                  <c:v>2.4271502100000002</c:v>
                </c:pt>
                <c:pt idx="78">
                  <c:v>3.01087792</c:v>
                </c:pt>
                <c:pt idx="79">
                  <c:v>4.9896633799999996</c:v>
                </c:pt>
                <c:pt idx="80">
                  <c:v>4.0254241899999998</c:v>
                </c:pt>
                <c:pt idx="81">
                  <c:v>3.1243711300000001</c:v>
                </c:pt>
                <c:pt idx="82">
                  <c:v>3.03133952</c:v>
                </c:pt>
                <c:pt idx="83">
                  <c:v>3.1025397899999998</c:v>
                </c:pt>
                <c:pt idx="84">
                  <c:v>2.9568957299999998</c:v>
                </c:pt>
                <c:pt idx="85">
                  <c:v>3.0044725200000002</c:v>
                </c:pt>
                <c:pt idx="86">
                  <c:v>3.1575620899999999</c:v>
                </c:pt>
                <c:pt idx="87">
                  <c:v>3.2578335699999998</c:v>
                </c:pt>
                <c:pt idx="88">
                  <c:v>3.3130005300000001</c:v>
                </c:pt>
                <c:pt idx="89">
                  <c:v>3.3775713500000002</c:v>
                </c:pt>
                <c:pt idx="90">
                  <c:v>3.41825892</c:v>
                </c:pt>
                <c:pt idx="91">
                  <c:v>3.4301904699999999</c:v>
                </c:pt>
                <c:pt idx="92">
                  <c:v>3.4332360999999998</c:v>
                </c:pt>
                <c:pt idx="93">
                  <c:v>3.4362534999999998</c:v>
                </c:pt>
                <c:pt idx="94">
                  <c:v>3.4361762200000001</c:v>
                </c:pt>
                <c:pt idx="95">
                  <c:v>3.4365593300000001</c:v>
                </c:pt>
                <c:pt idx="96">
                  <c:v>3.4401538700000001</c:v>
                </c:pt>
                <c:pt idx="97">
                  <c:v>3.44573178</c:v>
                </c:pt>
                <c:pt idx="98">
                  <c:v>3.45160051</c:v>
                </c:pt>
                <c:pt idx="99">
                  <c:v>3.4574817499999999</c:v>
                </c:pt>
                <c:pt idx="100">
                  <c:v>3.4628206000000001</c:v>
                </c:pt>
                <c:pt idx="101">
                  <c:v>3.4670204</c:v>
                </c:pt>
                <c:pt idx="102">
                  <c:v>3.4700200400000001</c:v>
                </c:pt>
                <c:pt idx="103">
                  <c:v>3.47208461</c:v>
                </c:pt>
                <c:pt idx="104">
                  <c:v>3.47343628</c:v>
                </c:pt>
                <c:pt idx="105">
                  <c:v>3.4743115100000002</c:v>
                </c:pt>
                <c:pt idx="106">
                  <c:v>3.4749544499999998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4B87-A7AE-76BCA74E8714}"/>
            </c:ext>
          </c:extLst>
        </c:ser>
        <c:ser>
          <c:idx val="2"/>
          <c:order val="2"/>
          <c:tx>
            <c:strRef>
              <c:f>D4L_MB!$M$5</c:f>
              <c:strCache>
                <c:ptCount val="1"/>
                <c:pt idx="0">
                  <c:v>diferencia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D4L_MB!$A$6:$A$112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D4L_MB!$M$6:$M$112</c:f>
              <c:numCache>
                <c:formatCode>0.000000</c:formatCode>
                <c:ptCount val="107"/>
                <c:pt idx="0">
                  <c:v>-7.3247731000000024E-2</c:v>
                </c:pt>
                <c:pt idx="1">
                  <c:v>-8.1420120999999984E-2</c:v>
                </c:pt>
                <c:pt idx="2">
                  <c:v>-0.12446325300000001</c:v>
                </c:pt>
                <c:pt idx="3">
                  <c:v>-0.15563131600000002</c:v>
                </c:pt>
                <c:pt idx="4">
                  <c:v>-0.15000000000000002</c:v>
                </c:pt>
                <c:pt idx="5">
                  <c:v>-0.15795454600000003</c:v>
                </c:pt>
                <c:pt idx="6">
                  <c:v>-0.13863636399999998</c:v>
                </c:pt>
                <c:pt idx="7">
                  <c:v>-8.8636363999999995E-2</c:v>
                </c:pt>
                <c:pt idx="8">
                  <c:v>-7.7272726999999986E-2</c:v>
                </c:pt>
                <c:pt idx="9">
                  <c:v>-9.2045453999999971E-2</c:v>
                </c:pt>
                <c:pt idx="10">
                  <c:v>-5.250000000000004E-2</c:v>
                </c:pt>
                <c:pt idx="11">
                  <c:v>-0.12857142899999996</c:v>
                </c:pt>
                <c:pt idx="12">
                  <c:v>-0.15129870199999998</c:v>
                </c:pt>
                <c:pt idx="13">
                  <c:v>-0.125</c:v>
                </c:pt>
                <c:pt idx="14">
                  <c:v>-0.17249999999999999</c:v>
                </c:pt>
                <c:pt idx="15">
                  <c:v>-9.6428571000000046E-2</c:v>
                </c:pt>
                <c:pt idx="16">
                  <c:v>8.1168829999999307E-3</c:v>
                </c:pt>
                <c:pt idx="17">
                  <c:v>0.12045454600000004</c:v>
                </c:pt>
                <c:pt idx="18">
                  <c:v>0.26136363600000001</c:v>
                </c:pt>
                <c:pt idx="19">
                  <c:v>0.27500000000000002</c:v>
                </c:pt>
                <c:pt idx="20">
                  <c:v>0.19545454600000003</c:v>
                </c:pt>
                <c:pt idx="21">
                  <c:v>0.10454545399999998</c:v>
                </c:pt>
                <c:pt idx="22">
                  <c:v>1.3636363999999991E-2</c:v>
                </c:pt>
                <c:pt idx="23">
                  <c:v>0</c:v>
                </c:pt>
                <c:pt idx="24">
                  <c:v>0</c:v>
                </c:pt>
                <c:pt idx="25">
                  <c:v>-2.5000000000000001E-2</c:v>
                </c:pt>
                <c:pt idx="26">
                  <c:v>-0.05</c:v>
                </c:pt>
                <c:pt idx="27">
                  <c:v>-0.1</c:v>
                </c:pt>
                <c:pt idx="28">
                  <c:v>-0.1</c:v>
                </c:pt>
                <c:pt idx="29">
                  <c:v>-7.5000000000000011E-2</c:v>
                </c:pt>
                <c:pt idx="30">
                  <c:v>0</c:v>
                </c:pt>
                <c:pt idx="31">
                  <c:v>0.05</c:v>
                </c:pt>
                <c:pt idx="32">
                  <c:v>0.05</c:v>
                </c:pt>
                <c:pt idx="33">
                  <c:v>2.5000000000000001E-2</c:v>
                </c:pt>
                <c:pt idx="34">
                  <c:v>-2.5000000000000001E-2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7.5000000000000011E-2</c:v>
                </c:pt>
                <c:pt idx="39">
                  <c:v>0.1</c:v>
                </c:pt>
                <c:pt idx="40">
                  <c:v>0.15000000000000002</c:v>
                </c:pt>
                <c:pt idx="41">
                  <c:v>0.125</c:v>
                </c:pt>
                <c:pt idx="42">
                  <c:v>0.125</c:v>
                </c:pt>
                <c:pt idx="43">
                  <c:v>0.1</c:v>
                </c:pt>
                <c:pt idx="44">
                  <c:v>0.05</c:v>
                </c:pt>
                <c:pt idx="45">
                  <c:v>0.05</c:v>
                </c:pt>
                <c:pt idx="46">
                  <c:v>2.5000000000000001E-2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7.5000000000000011E-2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2.5000000000000001E-2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-0.05</c:v>
                </c:pt>
                <c:pt idx="70">
                  <c:v>-0.125</c:v>
                </c:pt>
                <c:pt idx="71">
                  <c:v>-0.2</c:v>
                </c:pt>
                <c:pt idx="72">
                  <c:v>-0.27500000000000002</c:v>
                </c:pt>
                <c:pt idx="73">
                  <c:v>-0.27500000000000002</c:v>
                </c:pt>
                <c:pt idx="74">
                  <c:v>-0.2</c:v>
                </c:pt>
                <c:pt idx="75">
                  <c:v>-0.125</c:v>
                </c:pt>
                <c:pt idx="76">
                  <c:v>-0.05</c:v>
                </c:pt>
                <c:pt idx="77">
                  <c:v>-2.0644189999999619E-3</c:v>
                </c:pt>
                <c:pt idx="78">
                  <c:v>-6.0192429999999858E-3</c:v>
                </c:pt>
                <c:pt idx="79">
                  <c:v>-1.0563224000000027E-2</c:v>
                </c:pt>
                <c:pt idx="80">
                  <c:v>-1.5588803999999979E-2</c:v>
                </c:pt>
                <c:pt idx="81">
                  <c:v>-1.8210155000000051E-2</c:v>
                </c:pt>
                <c:pt idx="82">
                  <c:v>-1.8250393000000021E-2</c:v>
                </c:pt>
                <c:pt idx="83">
                  <c:v>-1.7112399999999982E-2</c:v>
                </c:pt>
                <c:pt idx="84">
                  <c:v>-1.4996953999999986E-2</c:v>
                </c:pt>
                <c:pt idx="85">
                  <c:v>-1.2717698999999971E-2</c:v>
                </c:pt>
                <c:pt idx="86">
                  <c:v>-1.0712965000000008E-2</c:v>
                </c:pt>
                <c:pt idx="87">
                  <c:v>-8.973589000000004E-3</c:v>
                </c:pt>
                <c:pt idx="88">
                  <c:v>-7.450134000000031E-3</c:v>
                </c:pt>
                <c:pt idx="89">
                  <c:v>-6.1773399999999869E-3</c:v>
                </c:pt>
                <c:pt idx="90">
                  <c:v>-5.1027180000000174E-3</c:v>
                </c:pt>
                <c:pt idx="91">
                  <c:v>-4.1588309999999852E-3</c:v>
                </c:pt>
                <c:pt idx="92">
                  <c:v>-3.3198849999999782E-3</c:v>
                </c:pt>
                <c:pt idx="93">
                  <c:v>-2.5784470000000505E-3</c:v>
                </c:pt>
                <c:pt idx="94">
                  <c:v>-1.9202720000000006E-3</c:v>
                </c:pt>
                <c:pt idx="95">
                  <c:v>-1.3385340000000136E-3</c:v>
                </c:pt>
                <c:pt idx="96">
                  <c:v>-8.3185000000005624E-4</c:v>
                </c:pt>
                <c:pt idx="97">
                  <c:v>-3.9588799999998873E-4</c:v>
                </c:pt>
                <c:pt idx="98">
                  <c:v>-2.2838999999930112E-5</c:v>
                </c:pt>
                <c:pt idx="99">
                  <c:v>2.9516400000000336E-4</c:v>
                </c:pt>
                <c:pt idx="100">
                  <c:v>5.663479999999943E-4</c:v>
                </c:pt>
                <c:pt idx="101">
                  <c:v>7.9918599999997399E-4</c:v>
                </c:pt>
                <c:pt idx="102">
                  <c:v>1.0011940000000054E-3</c:v>
                </c:pt>
                <c:pt idx="103">
                  <c:v>1.1783089999999774E-3</c:v>
                </c:pt>
                <c:pt idx="104">
                  <c:v>1.3351380000000469E-3</c:v>
                </c:pt>
                <c:pt idx="105">
                  <c:v>1.4750970000000586E-3</c:v>
                </c:pt>
                <c:pt idx="106">
                  <c:v>1.6005759999999647E-3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E-4B87-A7AE-76BCA74E8714}"/>
            </c:ext>
          </c:extLst>
        </c:ser>
        <c:ser>
          <c:idx val="3"/>
          <c:order val="3"/>
          <c:tx>
            <c:strRef>
              <c:f>D4L_MB!$N$5</c:f>
              <c:strCache>
                <c:ptCount val="1"/>
                <c:pt idx="0">
                  <c:v>PM_D4L_MB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D4L_MB!$A$6:$A$112</c:f>
              <c:strCache>
                <c:ptCount val="107"/>
                <c:pt idx="0">
                  <c:v>2005Q1</c:v>
                </c:pt>
                <c:pt idx="1">
                  <c:v>2005Q2</c:v>
                </c:pt>
                <c:pt idx="2">
                  <c:v>2005Q3</c:v>
                </c:pt>
                <c:pt idx="3">
                  <c:v>2005Q4</c:v>
                </c:pt>
                <c:pt idx="4">
                  <c:v>2006Q1</c:v>
                </c:pt>
                <c:pt idx="5">
                  <c:v>2006Q2</c:v>
                </c:pt>
                <c:pt idx="6">
                  <c:v>2006Q3</c:v>
                </c:pt>
                <c:pt idx="7">
                  <c:v>2006Q4</c:v>
                </c:pt>
                <c:pt idx="8">
                  <c:v>2007Q1</c:v>
                </c:pt>
                <c:pt idx="9">
                  <c:v>2007Q2</c:v>
                </c:pt>
                <c:pt idx="10">
                  <c:v>2007Q3</c:v>
                </c:pt>
                <c:pt idx="11">
                  <c:v>2007Q4</c:v>
                </c:pt>
                <c:pt idx="12">
                  <c:v>2008Q1</c:v>
                </c:pt>
                <c:pt idx="13">
                  <c:v>2008Q2</c:v>
                </c:pt>
                <c:pt idx="14">
                  <c:v>2008Q3</c:v>
                </c:pt>
                <c:pt idx="15">
                  <c:v>2008Q4</c:v>
                </c:pt>
                <c:pt idx="16">
                  <c:v>2009Q1</c:v>
                </c:pt>
                <c:pt idx="17">
                  <c:v>2009Q2</c:v>
                </c:pt>
                <c:pt idx="18">
                  <c:v>2009Q3</c:v>
                </c:pt>
                <c:pt idx="19">
                  <c:v>2009Q4</c:v>
                </c:pt>
                <c:pt idx="20">
                  <c:v>2010Q1</c:v>
                </c:pt>
                <c:pt idx="21">
                  <c:v>2010Q2</c:v>
                </c:pt>
                <c:pt idx="22">
                  <c:v>2010Q3</c:v>
                </c:pt>
                <c:pt idx="23">
                  <c:v>2010Q4</c:v>
                </c:pt>
                <c:pt idx="24">
                  <c:v>2011Q1</c:v>
                </c:pt>
                <c:pt idx="25">
                  <c:v>2011Q2</c:v>
                </c:pt>
                <c:pt idx="26">
                  <c:v>2011Q3</c:v>
                </c:pt>
                <c:pt idx="27">
                  <c:v>2011Q4</c:v>
                </c:pt>
                <c:pt idx="28">
                  <c:v>2012Q1</c:v>
                </c:pt>
                <c:pt idx="29">
                  <c:v>2012Q2</c:v>
                </c:pt>
                <c:pt idx="30">
                  <c:v>2012Q3</c:v>
                </c:pt>
                <c:pt idx="31">
                  <c:v>2012Q4</c:v>
                </c:pt>
                <c:pt idx="32">
                  <c:v>2013Q1</c:v>
                </c:pt>
                <c:pt idx="33">
                  <c:v>2013Q2</c:v>
                </c:pt>
                <c:pt idx="34">
                  <c:v>2013Q3</c:v>
                </c:pt>
                <c:pt idx="35">
                  <c:v>2013Q4</c:v>
                </c:pt>
                <c:pt idx="36">
                  <c:v>2014Q1</c:v>
                </c:pt>
                <c:pt idx="37">
                  <c:v>2014Q2</c:v>
                </c:pt>
                <c:pt idx="38">
                  <c:v>2014Q3</c:v>
                </c:pt>
                <c:pt idx="39">
                  <c:v>2014Q4</c:v>
                </c:pt>
                <c:pt idx="40">
                  <c:v>2015Q1</c:v>
                </c:pt>
                <c:pt idx="41">
                  <c:v>2015Q2</c:v>
                </c:pt>
                <c:pt idx="42">
                  <c:v>2015Q3</c:v>
                </c:pt>
                <c:pt idx="43">
                  <c:v>2015Q4</c:v>
                </c:pt>
                <c:pt idx="44">
                  <c:v>2016Q1</c:v>
                </c:pt>
                <c:pt idx="45">
                  <c:v>2016Q2</c:v>
                </c:pt>
                <c:pt idx="46">
                  <c:v>2016Q3</c:v>
                </c:pt>
                <c:pt idx="47">
                  <c:v>2016Q4</c:v>
                </c:pt>
                <c:pt idx="48">
                  <c:v>2017Q1</c:v>
                </c:pt>
                <c:pt idx="49">
                  <c:v>2017Q2</c:v>
                </c:pt>
                <c:pt idx="50">
                  <c:v>2017Q3</c:v>
                </c:pt>
                <c:pt idx="51">
                  <c:v>2017Q4</c:v>
                </c:pt>
                <c:pt idx="52">
                  <c:v>2018Q1</c:v>
                </c:pt>
                <c:pt idx="53">
                  <c:v>2018Q2</c:v>
                </c:pt>
                <c:pt idx="54">
                  <c:v>2018Q3</c:v>
                </c:pt>
                <c:pt idx="55">
                  <c:v>2018Q4</c:v>
                </c:pt>
                <c:pt idx="56">
                  <c:v>2019Q1</c:v>
                </c:pt>
                <c:pt idx="57">
                  <c:v>2019Q2</c:v>
                </c:pt>
                <c:pt idx="58">
                  <c:v>2019Q3</c:v>
                </c:pt>
                <c:pt idx="59">
                  <c:v>2019Q4</c:v>
                </c:pt>
                <c:pt idx="60">
                  <c:v>2020Q1</c:v>
                </c:pt>
                <c:pt idx="61">
                  <c:v>2020Q2</c:v>
                </c:pt>
                <c:pt idx="62">
                  <c:v>2020Q3</c:v>
                </c:pt>
                <c:pt idx="63">
                  <c:v>2020Q4</c:v>
                </c:pt>
                <c:pt idx="64">
                  <c:v>2021Q1</c:v>
                </c:pt>
                <c:pt idx="65">
                  <c:v>2021Q2</c:v>
                </c:pt>
                <c:pt idx="66">
                  <c:v>2021Q3</c:v>
                </c:pt>
                <c:pt idx="67">
                  <c:v>2021Q4</c:v>
                </c:pt>
                <c:pt idx="68">
                  <c:v>2022Q1</c:v>
                </c:pt>
                <c:pt idx="69">
                  <c:v>2022Q2</c:v>
                </c:pt>
                <c:pt idx="70">
                  <c:v>2022Q3</c:v>
                </c:pt>
                <c:pt idx="71">
                  <c:v>2022Q4</c:v>
                </c:pt>
                <c:pt idx="72">
                  <c:v>2023Q1</c:v>
                </c:pt>
                <c:pt idx="73">
                  <c:v>2023Q2</c:v>
                </c:pt>
                <c:pt idx="74">
                  <c:v>2023Q3</c:v>
                </c:pt>
                <c:pt idx="75">
                  <c:v>2023Q4</c:v>
                </c:pt>
                <c:pt idx="76">
                  <c:v>2024Q1</c:v>
                </c:pt>
                <c:pt idx="77">
                  <c:v>2024Q2</c:v>
                </c:pt>
                <c:pt idx="78">
                  <c:v>2024Q3</c:v>
                </c:pt>
                <c:pt idx="79">
                  <c:v>2024Q4</c:v>
                </c:pt>
                <c:pt idx="80">
                  <c:v>2025Q1</c:v>
                </c:pt>
                <c:pt idx="81">
                  <c:v>2025Q2</c:v>
                </c:pt>
                <c:pt idx="82">
                  <c:v>2025Q3</c:v>
                </c:pt>
                <c:pt idx="83">
                  <c:v>2025Q4</c:v>
                </c:pt>
                <c:pt idx="84">
                  <c:v>2026Q1</c:v>
                </c:pt>
                <c:pt idx="85">
                  <c:v>2026Q2</c:v>
                </c:pt>
                <c:pt idx="86">
                  <c:v>2026Q3</c:v>
                </c:pt>
                <c:pt idx="87">
                  <c:v>2026Q4</c:v>
                </c:pt>
                <c:pt idx="88">
                  <c:v>2027Q1</c:v>
                </c:pt>
                <c:pt idx="89">
                  <c:v>2027Q2</c:v>
                </c:pt>
                <c:pt idx="90">
                  <c:v>2027Q3</c:v>
                </c:pt>
                <c:pt idx="91">
                  <c:v>2027Q4</c:v>
                </c:pt>
                <c:pt idx="92">
                  <c:v>2028Q1</c:v>
                </c:pt>
                <c:pt idx="93">
                  <c:v>2028Q2</c:v>
                </c:pt>
                <c:pt idx="94">
                  <c:v>2028Q3</c:v>
                </c:pt>
                <c:pt idx="95">
                  <c:v>2028Q4</c:v>
                </c:pt>
                <c:pt idx="96">
                  <c:v>2029Q1</c:v>
                </c:pt>
                <c:pt idx="97">
                  <c:v>2029Q2</c:v>
                </c:pt>
                <c:pt idx="98">
                  <c:v>2029Q3</c:v>
                </c:pt>
                <c:pt idx="99">
                  <c:v>2029Q4</c:v>
                </c:pt>
                <c:pt idx="100">
                  <c:v>2030Q1</c:v>
                </c:pt>
                <c:pt idx="101">
                  <c:v>2030Q2</c:v>
                </c:pt>
                <c:pt idx="102">
                  <c:v>2030Q3</c:v>
                </c:pt>
                <c:pt idx="103">
                  <c:v>2030Q4</c:v>
                </c:pt>
                <c:pt idx="104">
                  <c:v>2031Q1</c:v>
                </c:pt>
                <c:pt idx="105">
                  <c:v>2031Q2</c:v>
                </c:pt>
                <c:pt idx="106">
                  <c:v>2031Q3</c:v>
                </c:pt>
              </c:strCache>
            </c:strRef>
          </c:cat>
          <c:val>
            <c:numRef>
              <c:f>D4L_MB!$N$6:$N$112</c:f>
              <c:numCache>
                <c:formatCode>0.000000</c:formatCode>
                <c:ptCount val="107"/>
                <c:pt idx="0">
                  <c:v>1.3450881699999999</c:v>
                </c:pt>
                <c:pt idx="1">
                  <c:v>-2.4087178599999999</c:v>
                </c:pt>
                <c:pt idx="2">
                  <c:v>-1.3443399700000001</c:v>
                </c:pt>
                <c:pt idx="3">
                  <c:v>2.7390057400000001</c:v>
                </c:pt>
                <c:pt idx="4">
                  <c:v>1.62585289</c:v>
                </c:pt>
                <c:pt idx="5">
                  <c:v>8.6017087700000001</c:v>
                </c:pt>
                <c:pt idx="6">
                  <c:v>4.6671765000000001</c:v>
                </c:pt>
                <c:pt idx="7">
                  <c:v>5.9477632399999996</c:v>
                </c:pt>
                <c:pt idx="8">
                  <c:v>5.7805883500000004</c:v>
                </c:pt>
                <c:pt idx="9">
                  <c:v>5.7335189800000004</c:v>
                </c:pt>
                <c:pt idx="10">
                  <c:v>6.1128356899999998</c:v>
                </c:pt>
                <c:pt idx="11">
                  <c:v>-2.0410044100000002</c:v>
                </c:pt>
                <c:pt idx="12">
                  <c:v>-7.6143859699999998</c:v>
                </c:pt>
                <c:pt idx="13">
                  <c:v>-16.400922000000001</c:v>
                </c:pt>
                <c:pt idx="14">
                  <c:v>-12.4093847</c:v>
                </c:pt>
                <c:pt idx="15">
                  <c:v>-10.814854199999999</c:v>
                </c:pt>
                <c:pt idx="16">
                  <c:v>-2.5640978300000001</c:v>
                </c:pt>
                <c:pt idx="17">
                  <c:v>7.8974023100000004</c:v>
                </c:pt>
                <c:pt idx="18">
                  <c:v>6.9537949899999996</c:v>
                </c:pt>
                <c:pt idx="19">
                  <c:v>8.4776548799999993</c:v>
                </c:pt>
                <c:pt idx="20">
                  <c:v>7.9520991900000002</c:v>
                </c:pt>
                <c:pt idx="21">
                  <c:v>-0.28760845099999999</c:v>
                </c:pt>
                <c:pt idx="22">
                  <c:v>-0.123545022</c:v>
                </c:pt>
                <c:pt idx="23">
                  <c:v>-1.4225539899999999</c:v>
                </c:pt>
                <c:pt idx="24">
                  <c:v>-1.7145725000000001</c:v>
                </c:pt>
                <c:pt idx="25">
                  <c:v>1.16514184</c:v>
                </c:pt>
                <c:pt idx="26">
                  <c:v>-6.3948861299999997</c:v>
                </c:pt>
                <c:pt idx="27">
                  <c:v>-0.25431495799999998</c:v>
                </c:pt>
                <c:pt idx="28">
                  <c:v>-1.48246751</c:v>
                </c:pt>
                <c:pt idx="29">
                  <c:v>-1.5762687399999999</c:v>
                </c:pt>
                <c:pt idx="30">
                  <c:v>1.1970590000000001</c:v>
                </c:pt>
                <c:pt idx="31">
                  <c:v>2.4970001499999999</c:v>
                </c:pt>
                <c:pt idx="32">
                  <c:v>5.3781294300000004</c:v>
                </c:pt>
                <c:pt idx="33">
                  <c:v>9.3429569300000001E-2</c:v>
                </c:pt>
                <c:pt idx="34">
                  <c:v>0.29142262899999999</c:v>
                </c:pt>
                <c:pt idx="35">
                  <c:v>-2.60918151</c:v>
                </c:pt>
                <c:pt idx="36">
                  <c:v>-10.1574127</c:v>
                </c:pt>
                <c:pt idx="37">
                  <c:v>-5.6648803799999996</c:v>
                </c:pt>
                <c:pt idx="38">
                  <c:v>-0.26126314099999998</c:v>
                </c:pt>
                <c:pt idx="39">
                  <c:v>0.40535375099999998</c:v>
                </c:pt>
                <c:pt idx="40">
                  <c:v>9.2081936399999993</c:v>
                </c:pt>
                <c:pt idx="41">
                  <c:v>13.441137700000001</c:v>
                </c:pt>
                <c:pt idx="42">
                  <c:v>8.1844257999999996</c:v>
                </c:pt>
                <c:pt idx="43">
                  <c:v>3.1847435000000002</c:v>
                </c:pt>
                <c:pt idx="44">
                  <c:v>-2.2202846599999999</c:v>
                </c:pt>
                <c:pt idx="45">
                  <c:v>-1.7585206600000001</c:v>
                </c:pt>
                <c:pt idx="46">
                  <c:v>0.108852673</c:v>
                </c:pt>
                <c:pt idx="47">
                  <c:v>6.0211218799999999</c:v>
                </c:pt>
                <c:pt idx="48">
                  <c:v>2.5005933200000001</c:v>
                </c:pt>
                <c:pt idx="49">
                  <c:v>4.2731432199999997</c:v>
                </c:pt>
                <c:pt idx="50">
                  <c:v>4.8846773700000004</c:v>
                </c:pt>
                <c:pt idx="51">
                  <c:v>4.2388457700000002</c:v>
                </c:pt>
                <c:pt idx="52">
                  <c:v>6.0199715500000002</c:v>
                </c:pt>
                <c:pt idx="53">
                  <c:v>-2.2560890499999999</c:v>
                </c:pt>
                <c:pt idx="54">
                  <c:v>-0.52611830699999995</c:v>
                </c:pt>
                <c:pt idx="55">
                  <c:v>1.81755697</c:v>
                </c:pt>
                <c:pt idx="56">
                  <c:v>-1.9031919900000001</c:v>
                </c:pt>
                <c:pt idx="57">
                  <c:v>1.2326237600000001</c:v>
                </c:pt>
                <c:pt idx="58">
                  <c:v>4.3669761300000003</c:v>
                </c:pt>
                <c:pt idx="59">
                  <c:v>3.1601340000000002</c:v>
                </c:pt>
                <c:pt idx="60">
                  <c:v>12.740266200000001</c:v>
                </c:pt>
                <c:pt idx="61">
                  <c:v>24.1942977</c:v>
                </c:pt>
                <c:pt idx="62">
                  <c:v>22.474274099999999</c:v>
                </c:pt>
                <c:pt idx="63">
                  <c:v>19.294957799999999</c:v>
                </c:pt>
                <c:pt idx="64">
                  <c:v>10.393569299999999</c:v>
                </c:pt>
                <c:pt idx="65">
                  <c:v>0.42077131899999998</c:v>
                </c:pt>
                <c:pt idx="66">
                  <c:v>-2.8780393499999999</c:v>
                </c:pt>
                <c:pt idx="67">
                  <c:v>3.4680345099999998</c:v>
                </c:pt>
                <c:pt idx="68">
                  <c:v>1.455114</c:v>
                </c:pt>
                <c:pt idx="69">
                  <c:v>0.473738306</c:v>
                </c:pt>
                <c:pt idx="70">
                  <c:v>-1.60054728</c:v>
                </c:pt>
                <c:pt idx="71">
                  <c:v>-5.2776412300000004</c:v>
                </c:pt>
                <c:pt idx="72">
                  <c:v>-2.6838130499999999</c:v>
                </c:pt>
                <c:pt idx="73">
                  <c:v>3.34184394</c:v>
                </c:pt>
                <c:pt idx="74">
                  <c:v>0.19457150000000001</c:v>
                </c:pt>
                <c:pt idx="75">
                  <c:v>3.6401429099999998</c:v>
                </c:pt>
                <c:pt idx="76">
                  <c:v>9.2569550100000004</c:v>
                </c:pt>
                <c:pt idx="77">
                  <c:v>6.4798685100000002</c:v>
                </c:pt>
                <c:pt idx="78">
                  <c:v>4.5359079500000004</c:v>
                </c:pt>
                <c:pt idx="79">
                  <c:v>3.1751355700000001</c:v>
                </c:pt>
                <c:pt idx="80">
                  <c:v>2.2225948999999998</c:v>
                </c:pt>
                <c:pt idx="81">
                  <c:v>1.5558164299999999</c:v>
                </c:pt>
                <c:pt idx="82">
                  <c:v>1.0890715</c:v>
                </c:pt>
                <c:pt idx="83">
                  <c:v>0.76235005</c:v>
                </c:pt>
                <c:pt idx="84">
                  <c:v>0.53364503500000005</c:v>
                </c:pt>
                <c:pt idx="85">
                  <c:v>0.37355152400000002</c:v>
                </c:pt>
                <c:pt idx="86">
                  <c:v>0.26148606699999999</c:v>
                </c:pt>
                <c:pt idx="87">
                  <c:v>0.18304024699999999</c:v>
                </c:pt>
                <c:pt idx="88">
                  <c:v>0.12812817300000001</c:v>
                </c:pt>
                <c:pt idx="89">
                  <c:v>8.9689721E-2</c:v>
                </c:pt>
                <c:pt idx="90">
                  <c:v>6.27828047E-2</c:v>
                </c:pt>
                <c:pt idx="91">
                  <c:v>4.3947963299999997E-2</c:v>
                </c:pt>
                <c:pt idx="92">
                  <c:v>3.0763574299999999E-2</c:v>
                </c:pt>
                <c:pt idx="93">
                  <c:v>2.1534502000000001E-2</c:v>
                </c:pt>
                <c:pt idx="94">
                  <c:v>1.5074151399999999E-2</c:v>
                </c:pt>
                <c:pt idx="95">
                  <c:v>1.0551906E-2</c:v>
                </c:pt>
                <c:pt idx="96">
                  <c:v>7.3863341899999997E-3</c:v>
                </c:pt>
                <c:pt idx="97">
                  <c:v>5.1704339300000001E-3</c:v>
                </c:pt>
                <c:pt idx="98">
                  <c:v>3.61930375E-3</c:v>
                </c:pt>
                <c:pt idx="99">
                  <c:v>2.53351263E-3</c:v>
                </c:pt>
                <c:pt idx="100">
                  <c:v>1.77345884E-3</c:v>
                </c:pt>
                <c:pt idx="101">
                  <c:v>1.24142119E-3</c:v>
                </c:pt>
                <c:pt idx="102">
                  <c:v>8.6899483100000004E-4</c:v>
                </c:pt>
                <c:pt idx="103">
                  <c:v>6.0829638200000002E-4</c:v>
                </c:pt>
                <c:pt idx="104">
                  <c:v>4.2580746699999997E-4</c:v>
                </c:pt>
                <c:pt idx="105">
                  <c:v>2.9806522699999999E-4</c:v>
                </c:pt>
                <c:pt idx="106">
                  <c:v>2.08645659E-4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E-4B87-A7AE-76BCA74E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962760"/>
        <c:axId val="740968992"/>
      </c:barChart>
      <c:lineChart>
        <c:grouping val="standard"/>
        <c:varyColors val="0"/>
        <c:ser>
          <c:idx val="4"/>
          <c:order val="4"/>
          <c:tx>
            <c:strRef>
              <c:f>D4L_MB!$O$5</c:f>
              <c:strCache>
                <c:ptCount val="1"/>
                <c:pt idx="0">
                  <c:v>D4L_MB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D4L_MB!$O$6:$O$112</c:f>
              <c:numCache>
                <c:formatCode>0.000000</c:formatCode>
                <c:ptCount val="107"/>
                <c:pt idx="0">
                  <c:v>12.2006032</c:v>
                </c:pt>
                <c:pt idx="1">
                  <c:v>8.7724561699999999</c:v>
                </c:pt>
                <c:pt idx="2">
                  <c:v>7.2981564800000003</c:v>
                </c:pt>
                <c:pt idx="3">
                  <c:v>11.6143369</c:v>
                </c:pt>
                <c:pt idx="4">
                  <c:v>13.542998000000001</c:v>
                </c:pt>
                <c:pt idx="5">
                  <c:v>18.4392666</c:v>
                </c:pt>
                <c:pt idx="6">
                  <c:v>16.473521600000002</c:v>
                </c:pt>
                <c:pt idx="7">
                  <c:v>18.8870559</c:v>
                </c:pt>
                <c:pt idx="8">
                  <c:v>18.870462700000001</c:v>
                </c:pt>
                <c:pt idx="9">
                  <c:v>17.7123493</c:v>
                </c:pt>
                <c:pt idx="10">
                  <c:v>18.8276498</c:v>
                </c:pt>
                <c:pt idx="11">
                  <c:v>10.7566971</c:v>
                </c:pt>
                <c:pt idx="12">
                  <c:v>4.1845502400000001</c:v>
                </c:pt>
                <c:pt idx="13">
                  <c:v>1.6645548299999999</c:v>
                </c:pt>
                <c:pt idx="14">
                  <c:v>2.50620164</c:v>
                </c:pt>
                <c:pt idx="15">
                  <c:v>0.70780879200000002</c:v>
                </c:pt>
                <c:pt idx="16">
                  <c:v>2.5047786400000001</c:v>
                </c:pt>
                <c:pt idx="17">
                  <c:v>7.5594933400000004</c:v>
                </c:pt>
                <c:pt idx="18">
                  <c:v>8.6297720699999996</c:v>
                </c:pt>
                <c:pt idx="19">
                  <c:v>10.480065</c:v>
                </c:pt>
                <c:pt idx="20">
                  <c:v>15.2432871</c:v>
                </c:pt>
                <c:pt idx="21">
                  <c:v>6.7909410699999997</c:v>
                </c:pt>
                <c:pt idx="22">
                  <c:v>5.3314040299999998</c:v>
                </c:pt>
                <c:pt idx="23">
                  <c:v>6.9780923899999996</c:v>
                </c:pt>
                <c:pt idx="24">
                  <c:v>7.0931499200000001</c:v>
                </c:pt>
                <c:pt idx="25">
                  <c:v>11.693554900000001</c:v>
                </c:pt>
                <c:pt idx="26">
                  <c:v>6.1131882800000001</c:v>
                </c:pt>
                <c:pt idx="27">
                  <c:v>9.2389878900000006</c:v>
                </c:pt>
                <c:pt idx="28">
                  <c:v>6.7411875099999996</c:v>
                </c:pt>
                <c:pt idx="29">
                  <c:v>4.40586915</c:v>
                </c:pt>
                <c:pt idx="30">
                  <c:v>6.8084234300000004</c:v>
                </c:pt>
                <c:pt idx="31">
                  <c:v>9.5351983100000002</c:v>
                </c:pt>
                <c:pt idx="32">
                  <c:v>12.5591908</c:v>
                </c:pt>
                <c:pt idx="33">
                  <c:v>9.1164787399999998</c:v>
                </c:pt>
                <c:pt idx="34">
                  <c:v>8.0443740500000001</c:v>
                </c:pt>
                <c:pt idx="35">
                  <c:v>4.5467882900000003</c:v>
                </c:pt>
                <c:pt idx="36">
                  <c:v>-2.8672457200000001</c:v>
                </c:pt>
                <c:pt idx="37">
                  <c:v>1.68576295</c:v>
                </c:pt>
                <c:pt idx="38">
                  <c:v>7.3376210899999998</c:v>
                </c:pt>
                <c:pt idx="39">
                  <c:v>8.3342314099999992</c:v>
                </c:pt>
                <c:pt idx="40">
                  <c:v>16.3431417</c:v>
                </c:pt>
                <c:pt idx="41">
                  <c:v>18.9745387</c:v>
                </c:pt>
                <c:pt idx="42">
                  <c:v>14.931139</c:v>
                </c:pt>
                <c:pt idx="43">
                  <c:v>9.9397564599999999</c:v>
                </c:pt>
                <c:pt idx="44">
                  <c:v>3.66762633</c:v>
                </c:pt>
                <c:pt idx="45">
                  <c:v>6.3212788900000003</c:v>
                </c:pt>
                <c:pt idx="46">
                  <c:v>6.5841654700000003</c:v>
                </c:pt>
                <c:pt idx="47">
                  <c:v>13.3172724</c:v>
                </c:pt>
                <c:pt idx="48">
                  <c:v>11.0590644</c:v>
                </c:pt>
                <c:pt idx="49">
                  <c:v>11.1232446</c:v>
                </c:pt>
                <c:pt idx="50">
                  <c:v>12.193210499999999</c:v>
                </c:pt>
                <c:pt idx="51">
                  <c:v>11.630182700000001</c:v>
                </c:pt>
                <c:pt idx="52">
                  <c:v>12.8295558</c:v>
                </c:pt>
                <c:pt idx="53">
                  <c:v>5.8548877499999996</c:v>
                </c:pt>
                <c:pt idx="54">
                  <c:v>7.34295046</c:v>
                </c:pt>
                <c:pt idx="55">
                  <c:v>7.0165015300000002</c:v>
                </c:pt>
                <c:pt idx="56">
                  <c:v>5.9268746800000001</c:v>
                </c:pt>
                <c:pt idx="57">
                  <c:v>9.8371306300000008</c:v>
                </c:pt>
                <c:pt idx="58">
                  <c:v>10.0634189</c:v>
                </c:pt>
                <c:pt idx="59">
                  <c:v>10.735436999999999</c:v>
                </c:pt>
                <c:pt idx="60">
                  <c:v>15.3687503</c:v>
                </c:pt>
                <c:pt idx="61">
                  <c:v>17.0562659</c:v>
                </c:pt>
                <c:pt idx="62">
                  <c:v>25.925314100000001</c:v>
                </c:pt>
                <c:pt idx="63">
                  <c:v>26.5223294</c:v>
                </c:pt>
                <c:pt idx="64">
                  <c:v>20.621915900000001</c:v>
                </c:pt>
                <c:pt idx="65">
                  <c:v>18.847870799999999</c:v>
                </c:pt>
                <c:pt idx="66">
                  <c:v>8.5321133400000004</c:v>
                </c:pt>
                <c:pt idx="67">
                  <c:v>11.1738567</c:v>
                </c:pt>
                <c:pt idx="68">
                  <c:v>10.1980068</c:v>
                </c:pt>
                <c:pt idx="69">
                  <c:v>12.3630414</c:v>
                </c:pt>
                <c:pt idx="70">
                  <c:v>10.6855978</c:v>
                </c:pt>
                <c:pt idx="71">
                  <c:v>6.8065242399999999</c:v>
                </c:pt>
                <c:pt idx="72">
                  <c:v>9.3317483200000009</c:v>
                </c:pt>
                <c:pt idx="73">
                  <c:v>11.886510100000001</c:v>
                </c:pt>
                <c:pt idx="74">
                  <c:v>8.46748923</c:v>
                </c:pt>
                <c:pt idx="75">
                  <c:v>9.7174307899999999</c:v>
                </c:pt>
                <c:pt idx="76">
                  <c:v>14.6970086</c:v>
                </c:pt>
                <c:pt idx="77">
                  <c:v>11.951714900000001</c:v>
                </c:pt>
                <c:pt idx="78">
                  <c:v>10.3604257</c:v>
                </c:pt>
                <c:pt idx="79">
                  <c:v>11.119987200000001</c:v>
                </c:pt>
                <c:pt idx="80">
                  <c:v>9.9383212499999996</c:v>
                </c:pt>
                <c:pt idx="81">
                  <c:v>8.8014827899999997</c:v>
                </c:pt>
                <c:pt idx="82">
                  <c:v>8.4815357700000007</c:v>
                </c:pt>
                <c:pt idx="83">
                  <c:v>8.3472019999999993</c:v>
                </c:pt>
                <c:pt idx="84">
                  <c:v>8.0223721999999995</c:v>
                </c:pt>
                <c:pt idx="85">
                  <c:v>7.9188199600000004</c:v>
                </c:pt>
                <c:pt idx="86">
                  <c:v>7.9477401499999996</c:v>
                </c:pt>
                <c:pt idx="87">
                  <c:v>7.9475613599999999</c:v>
                </c:pt>
                <c:pt idx="88">
                  <c:v>7.9220853199999999</c:v>
                </c:pt>
                <c:pt idx="89">
                  <c:v>7.9220637199999997</c:v>
                </c:pt>
                <c:pt idx="90">
                  <c:v>7.9107718299999998</c:v>
                </c:pt>
                <c:pt idx="91">
                  <c:v>7.88044411</c:v>
                </c:pt>
                <c:pt idx="92">
                  <c:v>7.8487314000000001</c:v>
                </c:pt>
                <c:pt idx="93">
                  <c:v>7.8228500299999997</c:v>
                </c:pt>
                <c:pt idx="94">
                  <c:v>7.7985194699999996</c:v>
                </c:pt>
                <c:pt idx="95">
                  <c:v>7.7784037399999999</c:v>
                </c:pt>
                <c:pt idx="96">
                  <c:v>7.7645857899999999</c:v>
                </c:pt>
                <c:pt idx="97">
                  <c:v>7.7553047299999998</c:v>
                </c:pt>
                <c:pt idx="98">
                  <c:v>7.7484204700000001</c:v>
                </c:pt>
                <c:pt idx="99">
                  <c:v>7.7432711400000001</c:v>
                </c:pt>
                <c:pt idx="100">
                  <c:v>7.7389709599999996</c:v>
                </c:pt>
                <c:pt idx="101">
                  <c:v>7.7346407800000003</c:v>
                </c:pt>
                <c:pt idx="102">
                  <c:v>7.7299853299999999</c:v>
                </c:pt>
                <c:pt idx="103">
                  <c:v>7.7250823899999999</c:v>
                </c:pt>
                <c:pt idx="104">
                  <c:v>7.7200090899999996</c:v>
                </c:pt>
                <c:pt idx="105">
                  <c:v>7.7148928899999998</c:v>
                </c:pt>
                <c:pt idx="106">
                  <c:v>7.7098978000000002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E-4B87-A7AE-76BCA74E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962760"/>
        <c:axId val="740968992"/>
      </c:lineChart>
      <c:catAx>
        <c:axId val="74096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968992"/>
        <c:crosses val="autoZero"/>
        <c:auto val="1"/>
        <c:lblAlgn val="ctr"/>
        <c:lblOffset val="100"/>
        <c:noMultiLvlLbl val="0"/>
      </c:catAx>
      <c:valAx>
        <c:axId val="7409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409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FA237D-810F-4EDC-9384-3A3B415FB10F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1A14C3-7F80-4B88-BBB6-8D6BF662397B}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308905-1B10-4C0D-AE53-1164B442C01B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E04828-150B-43C0-B576-6AF7E9F58462}">
  <sheetPr/>
  <sheetViews>
    <sheetView zoomScale="14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5B8F01-D1AC-40D6-9A55-D10879790D7A}">
  <sheetPr/>
  <sheetViews>
    <sheetView zoomScale="2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B17840-56E4-4D86-9558-C6F9D510ED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6</xdr:row>
      <xdr:rowOff>133350</xdr:rowOff>
    </xdr:from>
    <xdr:to>
      <xdr:col>25</xdr:col>
      <xdr:colOff>372164</xdr:colOff>
      <xdr:row>11</xdr:row>
      <xdr:rowOff>76325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8A6CAB-45F0-4D7D-8D7A-B633F5BB1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3275" y="1276350"/>
          <a:ext cx="4934639" cy="895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1FAAE5-3AB9-4AE1-AA53-56057334EB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81C95B-8BCD-4C78-8558-F8A1DED4F4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8BFC8-D5C0-4E1B-AEB4-F8501E5331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105A6-F506-47CD-9F54-9387188C66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254C-881E-459E-B46D-C4FF09081F67}">
  <dimension ref="A1:FC110"/>
  <sheetViews>
    <sheetView workbookViewId="0">
      <pane xSplit="1" ySplit="3" topLeftCell="BM4" activePane="bottomRight" state="frozen"/>
      <selection pane="topRight" activeCell="B1" sqref="B1"/>
      <selection pane="bottomLeft" activeCell="A4" sqref="A4"/>
      <selection pane="bottomRight" activeCell="BX1" sqref="BX1:BX1048576"/>
    </sheetView>
  </sheetViews>
  <sheetFormatPr baseColWidth="10" defaultRowHeight="15" x14ac:dyDescent="0.25"/>
  <sheetData>
    <row r="1" spans="1:159" x14ac:dyDescent="0.25">
      <c r="A1" s="1" t="s">
        <v>339</v>
      </c>
      <c r="B1" s="1" t="s">
        <v>206</v>
      </c>
      <c r="C1" s="1" t="s">
        <v>205</v>
      </c>
      <c r="D1" s="1" t="s">
        <v>204</v>
      </c>
      <c r="E1" s="1" t="s">
        <v>203</v>
      </c>
      <c r="F1" s="1" t="s">
        <v>202</v>
      </c>
      <c r="G1" s="1" t="s">
        <v>201</v>
      </c>
      <c r="H1" s="1" t="s">
        <v>200</v>
      </c>
      <c r="I1" s="1" t="s">
        <v>199</v>
      </c>
      <c r="J1" s="1" t="s">
        <v>198</v>
      </c>
      <c r="K1" s="1" t="s">
        <v>197</v>
      </c>
      <c r="L1" s="1" t="s">
        <v>338</v>
      </c>
      <c r="M1" s="1" t="s">
        <v>337</v>
      </c>
      <c r="N1" s="1" t="s">
        <v>336</v>
      </c>
      <c r="O1" s="1" t="s">
        <v>335</v>
      </c>
      <c r="P1" s="1" t="s">
        <v>334</v>
      </c>
      <c r="Q1" s="1" t="s">
        <v>333</v>
      </c>
      <c r="R1" s="1" t="s">
        <v>332</v>
      </c>
      <c r="S1" s="1" t="s">
        <v>331</v>
      </c>
      <c r="T1" s="1" t="s">
        <v>330</v>
      </c>
      <c r="U1" s="1" t="s">
        <v>329</v>
      </c>
      <c r="V1" s="1" t="s">
        <v>328</v>
      </c>
      <c r="W1" s="1" t="s">
        <v>327</v>
      </c>
      <c r="X1" s="1" t="s">
        <v>326</v>
      </c>
      <c r="Y1" s="1" t="s">
        <v>325</v>
      </c>
      <c r="Z1" s="1" t="s">
        <v>324</v>
      </c>
      <c r="AA1" s="1" t="s">
        <v>323</v>
      </c>
      <c r="AB1" s="1" t="s">
        <v>322</v>
      </c>
      <c r="AC1" s="1" t="s">
        <v>321</v>
      </c>
      <c r="AD1" s="1" t="s">
        <v>320</v>
      </c>
      <c r="AE1" s="1" t="s">
        <v>319</v>
      </c>
      <c r="AF1" s="1" t="s">
        <v>318</v>
      </c>
      <c r="AG1" s="1" t="s">
        <v>317</v>
      </c>
      <c r="AH1" s="1" t="s">
        <v>316</v>
      </c>
      <c r="AI1" s="1" t="s">
        <v>315</v>
      </c>
      <c r="AJ1" s="1" t="s">
        <v>314</v>
      </c>
      <c r="AK1" s="1" t="s">
        <v>313</v>
      </c>
      <c r="AL1" s="1" t="s">
        <v>312</v>
      </c>
      <c r="AM1" s="1" t="s">
        <v>311</v>
      </c>
      <c r="AN1" s="1" t="s">
        <v>310</v>
      </c>
      <c r="AO1" s="1" t="s">
        <v>309</v>
      </c>
      <c r="AP1" s="1" t="s">
        <v>308</v>
      </c>
      <c r="AQ1" s="1" t="s">
        <v>307</v>
      </c>
      <c r="AR1" s="1" t="s">
        <v>306</v>
      </c>
      <c r="AS1" s="1" t="s">
        <v>305</v>
      </c>
      <c r="AT1" s="1" t="s">
        <v>304</v>
      </c>
      <c r="AU1" s="1" t="s">
        <v>303</v>
      </c>
      <c r="AV1" s="1" t="s">
        <v>302</v>
      </c>
      <c r="AW1" s="1" t="s">
        <v>301</v>
      </c>
      <c r="AX1" s="1" t="s">
        <v>300</v>
      </c>
      <c r="AY1" s="1" t="s">
        <v>299</v>
      </c>
      <c r="AZ1" s="1" t="s">
        <v>298</v>
      </c>
      <c r="BA1" s="1" t="s">
        <v>297</v>
      </c>
      <c r="BB1" s="1" t="s">
        <v>296</v>
      </c>
      <c r="BC1" s="1" t="s">
        <v>295</v>
      </c>
      <c r="BD1" s="1" t="s">
        <v>294</v>
      </c>
      <c r="BE1" s="1" t="s">
        <v>293</v>
      </c>
      <c r="BF1" s="1" t="s">
        <v>292</v>
      </c>
      <c r="BG1" s="1" t="s">
        <v>291</v>
      </c>
      <c r="BH1" s="1" t="s">
        <v>290</v>
      </c>
      <c r="BI1" s="1" t="s">
        <v>289</v>
      </c>
      <c r="BJ1" s="1" t="s">
        <v>288</v>
      </c>
      <c r="BK1" s="1" t="s">
        <v>287</v>
      </c>
      <c r="BL1" s="1" t="s">
        <v>286</v>
      </c>
      <c r="BM1" s="1" t="s">
        <v>285</v>
      </c>
      <c r="BN1" s="1" t="s">
        <v>284</v>
      </c>
      <c r="BO1" s="1" t="s">
        <v>283</v>
      </c>
      <c r="BP1" s="1" t="s">
        <v>282</v>
      </c>
      <c r="BQ1" s="1" t="s">
        <v>281</v>
      </c>
      <c r="BR1" s="1" t="s">
        <v>280</v>
      </c>
      <c r="BS1" s="1" t="s">
        <v>279</v>
      </c>
      <c r="BT1" s="1" t="s">
        <v>278</v>
      </c>
      <c r="BU1" s="1" t="s">
        <v>277</v>
      </c>
      <c r="BV1" s="1" t="s">
        <v>276</v>
      </c>
      <c r="BW1" s="1" t="s">
        <v>275</v>
      </c>
      <c r="BX1" s="1" t="s">
        <v>134</v>
      </c>
      <c r="BY1" s="1" t="s">
        <v>133</v>
      </c>
      <c r="BZ1" s="1" t="s">
        <v>132</v>
      </c>
      <c r="CA1" s="1" t="s">
        <v>131</v>
      </c>
      <c r="CB1" s="1" t="s">
        <v>130</v>
      </c>
      <c r="CC1" s="1" t="s">
        <v>129</v>
      </c>
      <c r="CD1" s="1" t="s">
        <v>128</v>
      </c>
      <c r="CE1" s="1" t="s">
        <v>127</v>
      </c>
      <c r="CF1" s="1" t="s">
        <v>126</v>
      </c>
      <c r="CG1" s="1" t="s">
        <v>125</v>
      </c>
      <c r="CH1" s="1" t="s">
        <v>124</v>
      </c>
      <c r="CI1" s="1" t="s">
        <v>123</v>
      </c>
      <c r="CJ1" s="1" t="s">
        <v>122</v>
      </c>
      <c r="CK1" s="1" t="s">
        <v>121</v>
      </c>
      <c r="CL1" s="1" t="s">
        <v>120</v>
      </c>
      <c r="CM1" s="1" t="s">
        <v>119</v>
      </c>
      <c r="CN1" s="1" t="s">
        <v>118</v>
      </c>
      <c r="CO1" s="1" t="s">
        <v>274</v>
      </c>
      <c r="CP1" s="1" t="s">
        <v>273</v>
      </c>
      <c r="CQ1" s="1" t="s">
        <v>272</v>
      </c>
      <c r="CR1" s="1" t="s">
        <v>271</v>
      </c>
      <c r="CS1" s="1" t="s">
        <v>270</v>
      </c>
      <c r="CT1" s="1" t="s">
        <v>269</v>
      </c>
      <c r="CU1" s="1" t="s">
        <v>268</v>
      </c>
      <c r="CV1" s="1" t="s">
        <v>267</v>
      </c>
      <c r="CW1" s="1" t="s">
        <v>266</v>
      </c>
      <c r="CX1" s="1" t="s">
        <v>265</v>
      </c>
      <c r="CY1" s="1" t="s">
        <v>264</v>
      </c>
      <c r="CZ1" s="1" t="s">
        <v>263</v>
      </c>
      <c r="DA1" s="1" t="s">
        <v>262</v>
      </c>
      <c r="DB1" s="1" t="s">
        <v>261</v>
      </c>
      <c r="DC1" s="1" t="s">
        <v>260</v>
      </c>
      <c r="DD1" s="1" t="s">
        <v>259</v>
      </c>
      <c r="DE1" s="1" t="s">
        <v>258</v>
      </c>
      <c r="DF1" s="1" t="s">
        <v>257</v>
      </c>
      <c r="DG1" s="1" t="s">
        <v>256</v>
      </c>
      <c r="DH1" s="1" t="s">
        <v>255</v>
      </c>
      <c r="DI1" s="1" t="s">
        <v>254</v>
      </c>
      <c r="DJ1" s="1" t="s">
        <v>253</v>
      </c>
      <c r="DK1" s="1" t="s">
        <v>252</v>
      </c>
      <c r="DL1" s="1" t="s">
        <v>251</v>
      </c>
      <c r="DM1" s="1" t="s">
        <v>250</v>
      </c>
      <c r="DN1" s="1" t="s">
        <v>249</v>
      </c>
      <c r="DO1" s="1" t="s">
        <v>248</v>
      </c>
      <c r="DP1" s="1" t="s">
        <v>247</v>
      </c>
      <c r="DQ1" s="1" t="s">
        <v>246</v>
      </c>
      <c r="DR1" s="1" t="s">
        <v>245</v>
      </c>
      <c r="DS1" s="1" t="s">
        <v>244</v>
      </c>
      <c r="DT1" s="1" t="s">
        <v>243</v>
      </c>
      <c r="DU1" s="1" t="s">
        <v>242</v>
      </c>
      <c r="DV1" s="1" t="s">
        <v>241</v>
      </c>
      <c r="DW1" s="1" t="s">
        <v>240</v>
      </c>
      <c r="DX1" s="1" t="s">
        <v>239</v>
      </c>
      <c r="DY1" s="1" t="s">
        <v>238</v>
      </c>
      <c r="DZ1" s="1" t="s">
        <v>237</v>
      </c>
      <c r="EA1" s="1" t="s">
        <v>236</v>
      </c>
      <c r="EB1" s="1" t="s">
        <v>235</v>
      </c>
      <c r="EC1" s="1" t="s">
        <v>234</v>
      </c>
      <c r="ED1" s="1" t="s">
        <v>233</v>
      </c>
      <c r="EE1" s="1" t="s">
        <v>232</v>
      </c>
      <c r="EF1" s="1" t="s">
        <v>231</v>
      </c>
      <c r="EG1" s="1" t="s">
        <v>230</v>
      </c>
      <c r="EH1" s="1" t="s">
        <v>229</v>
      </c>
      <c r="EI1" s="1" t="s">
        <v>228</v>
      </c>
      <c r="EJ1" s="1" t="s">
        <v>227</v>
      </c>
      <c r="EK1" s="1" t="s">
        <v>226</v>
      </c>
      <c r="EL1" s="1" t="s">
        <v>225</v>
      </c>
      <c r="EM1" s="1" t="s">
        <v>224</v>
      </c>
      <c r="EN1" s="1" t="s">
        <v>223</v>
      </c>
      <c r="EO1" s="1" t="s">
        <v>222</v>
      </c>
      <c r="EP1" s="1" t="s">
        <v>221</v>
      </c>
      <c r="EQ1" s="1" t="s">
        <v>220</v>
      </c>
      <c r="ER1" s="1" t="s">
        <v>219</v>
      </c>
      <c r="ES1" s="1" t="s">
        <v>218</v>
      </c>
      <c r="ET1" s="1" t="s">
        <v>217</v>
      </c>
      <c r="EU1" s="1" t="s">
        <v>216</v>
      </c>
      <c r="EV1" s="1" t="s">
        <v>215</v>
      </c>
      <c r="EW1" s="1" t="s">
        <v>214</v>
      </c>
      <c r="EX1" s="1" t="s">
        <v>213</v>
      </c>
      <c r="EY1" s="1" t="s">
        <v>212</v>
      </c>
      <c r="EZ1" s="1" t="s">
        <v>211</v>
      </c>
      <c r="FA1" s="1" t="s">
        <v>210</v>
      </c>
      <c r="FB1" s="1" t="s">
        <v>209</v>
      </c>
      <c r="FC1" s="1" t="s">
        <v>208</v>
      </c>
    </row>
    <row r="2" spans="1:159" x14ac:dyDescent="0.25">
      <c r="A2" s="1" t="s">
        <v>207</v>
      </c>
      <c r="B2" s="1" t="s">
        <v>206</v>
      </c>
      <c r="C2" s="1" t="s">
        <v>205</v>
      </c>
      <c r="D2" s="1" t="s">
        <v>204</v>
      </c>
      <c r="E2" s="1" t="s">
        <v>203</v>
      </c>
      <c r="F2" s="1" t="s">
        <v>202</v>
      </c>
      <c r="G2" s="1" t="s">
        <v>201</v>
      </c>
      <c r="H2" s="1" t="s">
        <v>200</v>
      </c>
      <c r="I2" s="1" t="s">
        <v>199</v>
      </c>
      <c r="J2" s="1" t="s">
        <v>198</v>
      </c>
      <c r="K2" s="1" t="s">
        <v>197</v>
      </c>
      <c r="L2" s="1" t="s">
        <v>196</v>
      </c>
      <c r="M2" s="1" t="s">
        <v>195</v>
      </c>
      <c r="N2" s="1" t="s">
        <v>194</v>
      </c>
      <c r="O2" s="1" t="s">
        <v>193</v>
      </c>
      <c r="P2" s="1" t="s">
        <v>192</v>
      </c>
      <c r="Q2" s="1" t="s">
        <v>191</v>
      </c>
      <c r="R2" s="1" t="s">
        <v>190</v>
      </c>
      <c r="S2" s="1" t="s">
        <v>189</v>
      </c>
      <c r="T2" s="1" t="s">
        <v>188</v>
      </c>
      <c r="U2" s="1" t="s">
        <v>187</v>
      </c>
      <c r="V2" s="1" t="s">
        <v>186</v>
      </c>
      <c r="W2" s="1" t="s">
        <v>185</v>
      </c>
      <c r="X2" s="1" t="s">
        <v>184</v>
      </c>
      <c r="Y2" s="1" t="s">
        <v>183</v>
      </c>
      <c r="Z2" s="1" t="s">
        <v>182</v>
      </c>
      <c r="AA2" s="1" t="s">
        <v>181</v>
      </c>
      <c r="AB2" s="1" t="s">
        <v>180</v>
      </c>
      <c r="AC2" s="1" t="s">
        <v>179</v>
      </c>
      <c r="AD2" s="1" t="s">
        <v>178</v>
      </c>
      <c r="AE2" s="1" t="s">
        <v>177</v>
      </c>
      <c r="AF2" s="1" t="s">
        <v>176</v>
      </c>
      <c r="AG2" s="1" t="s">
        <v>175</v>
      </c>
      <c r="AH2" s="1" t="s">
        <v>174</v>
      </c>
      <c r="AI2" s="1" t="s">
        <v>173</v>
      </c>
      <c r="AJ2" s="1" t="s">
        <v>172</v>
      </c>
      <c r="AK2" s="1" t="s">
        <v>171</v>
      </c>
      <c r="AL2" s="1" t="s">
        <v>168</v>
      </c>
      <c r="AM2" s="1" t="s">
        <v>170</v>
      </c>
      <c r="AN2" s="1" t="s">
        <v>169</v>
      </c>
      <c r="AO2" s="1" t="s">
        <v>168</v>
      </c>
      <c r="AP2" s="1" t="s">
        <v>167</v>
      </c>
      <c r="AQ2" s="1" t="s">
        <v>166</v>
      </c>
      <c r="AR2" s="1" t="s">
        <v>164</v>
      </c>
      <c r="AS2" s="1" t="s">
        <v>165</v>
      </c>
      <c r="AT2" s="1" t="s">
        <v>164</v>
      </c>
      <c r="AU2" s="1" t="s">
        <v>163</v>
      </c>
      <c r="AV2" s="1" t="s">
        <v>162</v>
      </c>
      <c r="AW2" s="1" t="s">
        <v>161</v>
      </c>
      <c r="AX2" s="1" t="s">
        <v>160</v>
      </c>
      <c r="AY2" s="1" t="s">
        <v>159</v>
      </c>
      <c r="AZ2" s="1" t="s">
        <v>158</v>
      </c>
      <c r="BA2" s="1" t="s">
        <v>157</v>
      </c>
      <c r="BB2" s="1" t="s">
        <v>156</v>
      </c>
      <c r="BC2" s="1" t="s">
        <v>155</v>
      </c>
      <c r="BD2" s="1" t="s">
        <v>154</v>
      </c>
      <c r="BE2" s="1" t="s">
        <v>153</v>
      </c>
      <c r="BF2" s="1" t="s">
        <v>152</v>
      </c>
      <c r="BG2" s="1" t="s">
        <v>151</v>
      </c>
      <c r="BH2" s="1" t="s">
        <v>150</v>
      </c>
      <c r="BI2" s="1" t="s">
        <v>149</v>
      </c>
      <c r="BJ2" s="1" t="s">
        <v>148</v>
      </c>
      <c r="BK2" s="1" t="s">
        <v>147</v>
      </c>
      <c r="BL2" s="1" t="s">
        <v>146</v>
      </c>
      <c r="BM2" s="1" t="s">
        <v>145</v>
      </c>
      <c r="BN2" s="1" t="s">
        <v>144</v>
      </c>
      <c r="BO2" s="1" t="s">
        <v>143</v>
      </c>
      <c r="BP2" s="1" t="s">
        <v>142</v>
      </c>
      <c r="BQ2" s="1" t="s">
        <v>141</v>
      </c>
      <c r="BR2" s="1" t="s">
        <v>140</v>
      </c>
      <c r="BS2" s="1" t="s">
        <v>139</v>
      </c>
      <c r="BT2" s="1" t="s">
        <v>138</v>
      </c>
      <c r="BU2" s="1" t="s">
        <v>137</v>
      </c>
      <c r="BV2" s="1" t="s">
        <v>136</v>
      </c>
      <c r="BW2" s="1" t="s">
        <v>135</v>
      </c>
      <c r="BX2" s="1" t="s">
        <v>134</v>
      </c>
      <c r="BY2" s="1" t="s">
        <v>133</v>
      </c>
      <c r="BZ2" s="1" t="s">
        <v>132</v>
      </c>
      <c r="CA2" s="1" t="s">
        <v>131</v>
      </c>
      <c r="CB2" s="1" t="s">
        <v>130</v>
      </c>
      <c r="CC2" s="1" t="s">
        <v>129</v>
      </c>
      <c r="CD2" s="1" t="s">
        <v>128</v>
      </c>
      <c r="CE2" s="1" t="s">
        <v>127</v>
      </c>
      <c r="CF2" s="1" t="s">
        <v>126</v>
      </c>
      <c r="CG2" s="1" t="s">
        <v>125</v>
      </c>
      <c r="CH2" s="1" t="s">
        <v>124</v>
      </c>
      <c r="CI2" s="1" t="s">
        <v>123</v>
      </c>
      <c r="CJ2" s="1" t="s">
        <v>122</v>
      </c>
      <c r="CK2" s="1" t="s">
        <v>121</v>
      </c>
      <c r="CL2" s="1" t="s">
        <v>120</v>
      </c>
      <c r="CM2" s="1" t="s">
        <v>119</v>
      </c>
      <c r="CN2" s="1" t="s">
        <v>118</v>
      </c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117</v>
      </c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 t="s">
        <v>116</v>
      </c>
      <c r="EZ2" s="1" t="s">
        <v>115</v>
      </c>
      <c r="FA2" s="1" t="s">
        <v>114</v>
      </c>
      <c r="FB2" s="1" t="s">
        <v>113</v>
      </c>
      <c r="FC2" s="1" t="s">
        <v>112</v>
      </c>
    </row>
    <row r="3" spans="1:159" x14ac:dyDescent="0.25">
      <c r="A3" s="1" t="s">
        <v>111</v>
      </c>
      <c r="B3" s="1" t="s">
        <v>109</v>
      </c>
      <c r="C3" s="1" t="s">
        <v>109</v>
      </c>
      <c r="D3" s="1" t="s">
        <v>109</v>
      </c>
      <c r="E3" s="1" t="s">
        <v>109</v>
      </c>
      <c r="F3" s="1" t="s">
        <v>109</v>
      </c>
      <c r="G3" s="1" t="s">
        <v>109</v>
      </c>
      <c r="H3" s="1" t="s">
        <v>109</v>
      </c>
      <c r="I3" s="1" t="s">
        <v>109</v>
      </c>
      <c r="J3" s="1" t="s">
        <v>109</v>
      </c>
      <c r="K3" s="1" t="s">
        <v>109</v>
      </c>
      <c r="L3" s="1" t="s">
        <v>109</v>
      </c>
      <c r="M3" s="1" t="s">
        <v>109</v>
      </c>
      <c r="N3" s="1" t="s">
        <v>109</v>
      </c>
      <c r="O3" s="1" t="s">
        <v>109</v>
      </c>
      <c r="P3" s="1" t="s">
        <v>109</v>
      </c>
      <c r="Q3" s="1" t="s">
        <v>109</v>
      </c>
      <c r="R3" s="1" t="s">
        <v>109</v>
      </c>
      <c r="S3" s="1" t="s">
        <v>109</v>
      </c>
      <c r="T3" s="1" t="s">
        <v>109</v>
      </c>
      <c r="U3" s="1" t="s">
        <v>109</v>
      </c>
      <c r="V3" s="1" t="s">
        <v>109</v>
      </c>
      <c r="W3" s="1" t="s">
        <v>109</v>
      </c>
      <c r="X3" s="1" t="s">
        <v>109</v>
      </c>
      <c r="Y3" s="1" t="s">
        <v>109</v>
      </c>
      <c r="Z3" s="1" t="s">
        <v>109</v>
      </c>
      <c r="AA3" s="1" t="s">
        <v>109</v>
      </c>
      <c r="AB3" s="1" t="s">
        <v>109</v>
      </c>
      <c r="AC3" s="1" t="s">
        <v>109</v>
      </c>
      <c r="AD3" s="1" t="s">
        <v>109</v>
      </c>
      <c r="AE3" s="1" t="s">
        <v>109</v>
      </c>
      <c r="AF3" s="1" t="s">
        <v>109</v>
      </c>
      <c r="AG3" s="1" t="s">
        <v>109</v>
      </c>
      <c r="AH3" s="1" t="s">
        <v>109</v>
      </c>
      <c r="AI3" s="1" t="s">
        <v>109</v>
      </c>
      <c r="AJ3" s="1" t="s">
        <v>109</v>
      </c>
      <c r="AK3" s="1" t="s">
        <v>109</v>
      </c>
      <c r="AL3" s="1" t="s">
        <v>109</v>
      </c>
      <c r="AM3" s="1" t="s">
        <v>109</v>
      </c>
      <c r="AN3" s="1" t="s">
        <v>109</v>
      </c>
      <c r="AO3" s="1" t="s">
        <v>109</v>
      </c>
      <c r="AP3" s="1" t="s">
        <v>109</v>
      </c>
      <c r="AQ3" s="1" t="s">
        <v>109</v>
      </c>
      <c r="AR3" s="1" t="s">
        <v>109</v>
      </c>
      <c r="AS3" s="1" t="s">
        <v>109</v>
      </c>
      <c r="AT3" s="1" t="s">
        <v>109</v>
      </c>
      <c r="AU3" s="1" t="s">
        <v>109</v>
      </c>
      <c r="AV3" s="1" t="s">
        <v>109</v>
      </c>
      <c r="AW3" s="1" t="s">
        <v>109</v>
      </c>
      <c r="AX3" s="1" t="s">
        <v>109</v>
      </c>
      <c r="AY3" s="1" t="s">
        <v>109</v>
      </c>
      <c r="AZ3" s="1" t="s">
        <v>109</v>
      </c>
      <c r="BA3" s="1" t="s">
        <v>109</v>
      </c>
      <c r="BB3" s="1" t="s">
        <v>109</v>
      </c>
      <c r="BC3" s="1" t="s">
        <v>109</v>
      </c>
      <c r="BD3" s="1" t="s">
        <v>109</v>
      </c>
      <c r="BE3" s="1" t="s">
        <v>109</v>
      </c>
      <c r="BF3" s="1" t="s">
        <v>109</v>
      </c>
      <c r="BG3" s="1" t="s">
        <v>109</v>
      </c>
      <c r="BH3" s="1" t="s">
        <v>109</v>
      </c>
      <c r="BI3" s="1" t="s">
        <v>109</v>
      </c>
      <c r="BJ3" s="1" t="s">
        <v>109</v>
      </c>
      <c r="BK3" s="1" t="s">
        <v>109</v>
      </c>
      <c r="BL3" s="1" t="s">
        <v>109</v>
      </c>
      <c r="BM3" s="1" t="s">
        <v>109</v>
      </c>
      <c r="BN3" s="1" t="s">
        <v>109</v>
      </c>
      <c r="BO3" s="1" t="s">
        <v>109</v>
      </c>
      <c r="BP3" s="1" t="s">
        <v>109</v>
      </c>
      <c r="BQ3" s="1" t="s">
        <v>109</v>
      </c>
      <c r="BR3" s="1" t="s">
        <v>109</v>
      </c>
      <c r="BS3" s="1" t="s">
        <v>109</v>
      </c>
      <c r="BT3" s="1" t="s">
        <v>109</v>
      </c>
      <c r="BU3" s="1" t="s">
        <v>109</v>
      </c>
      <c r="BV3" s="1" t="s">
        <v>109</v>
      </c>
      <c r="BW3" s="1" t="s">
        <v>109</v>
      </c>
      <c r="BX3" s="1" t="s">
        <v>109</v>
      </c>
      <c r="BY3" s="1" t="s">
        <v>109</v>
      </c>
      <c r="BZ3" s="1" t="s">
        <v>109</v>
      </c>
      <c r="CA3" s="1" t="s">
        <v>109</v>
      </c>
      <c r="CB3" s="1" t="s">
        <v>109</v>
      </c>
      <c r="CC3" s="1" t="s">
        <v>109</v>
      </c>
      <c r="CD3" s="1" t="s">
        <v>109</v>
      </c>
      <c r="CE3" s="1" t="s">
        <v>109</v>
      </c>
      <c r="CF3" s="1" t="s">
        <v>109</v>
      </c>
      <c r="CG3" s="1" t="s">
        <v>109</v>
      </c>
      <c r="CH3" s="1" t="s">
        <v>109</v>
      </c>
      <c r="CI3" s="1" t="s">
        <v>109</v>
      </c>
      <c r="CJ3" s="1" t="s">
        <v>109</v>
      </c>
      <c r="CK3" s="1" t="s">
        <v>109</v>
      </c>
      <c r="CL3" s="1" t="s">
        <v>109</v>
      </c>
      <c r="CM3" s="1" t="s">
        <v>109</v>
      </c>
      <c r="CN3" s="1" t="s">
        <v>109</v>
      </c>
      <c r="CO3" s="1" t="s">
        <v>110</v>
      </c>
      <c r="CP3" s="1" t="s">
        <v>110</v>
      </c>
      <c r="CQ3" s="1" t="s">
        <v>110</v>
      </c>
      <c r="CR3" s="1" t="s">
        <v>110</v>
      </c>
      <c r="CS3" s="1" t="s">
        <v>110</v>
      </c>
      <c r="CT3" s="1" t="s">
        <v>110</v>
      </c>
      <c r="CU3" s="1" t="s">
        <v>110</v>
      </c>
      <c r="CV3" s="1" t="s">
        <v>110</v>
      </c>
      <c r="CW3" s="1" t="s">
        <v>110</v>
      </c>
      <c r="CX3" s="1" t="s">
        <v>110</v>
      </c>
      <c r="CY3" s="1" t="s">
        <v>110</v>
      </c>
      <c r="CZ3" s="1" t="s">
        <v>110</v>
      </c>
      <c r="DA3" s="1" t="s">
        <v>110</v>
      </c>
      <c r="DB3" s="1" t="s">
        <v>110</v>
      </c>
      <c r="DC3" s="1" t="s">
        <v>110</v>
      </c>
      <c r="DD3" s="1" t="s">
        <v>110</v>
      </c>
      <c r="DE3" s="1" t="s">
        <v>110</v>
      </c>
      <c r="DF3" s="1" t="s">
        <v>110</v>
      </c>
      <c r="DG3" s="1" t="s">
        <v>110</v>
      </c>
      <c r="DH3" s="1" t="s">
        <v>110</v>
      </c>
      <c r="DI3" s="1" t="s">
        <v>110</v>
      </c>
      <c r="DJ3" s="1" t="s">
        <v>110</v>
      </c>
      <c r="DK3" s="1" t="s">
        <v>110</v>
      </c>
      <c r="DL3" s="1" t="s">
        <v>110</v>
      </c>
      <c r="DM3" s="1" t="s">
        <v>110</v>
      </c>
      <c r="DN3" s="1" t="s">
        <v>110</v>
      </c>
      <c r="DO3" s="1" t="s">
        <v>110</v>
      </c>
      <c r="DP3" s="1" t="s">
        <v>110</v>
      </c>
      <c r="DQ3" s="1" t="s">
        <v>110</v>
      </c>
      <c r="DR3" s="1" t="s">
        <v>110</v>
      </c>
      <c r="DS3" s="1" t="s">
        <v>110</v>
      </c>
      <c r="DT3" s="1" t="s">
        <v>110</v>
      </c>
      <c r="DU3" s="1" t="s">
        <v>110</v>
      </c>
      <c r="DV3" s="1" t="s">
        <v>110</v>
      </c>
      <c r="DW3" s="1" t="s">
        <v>110</v>
      </c>
      <c r="DX3" s="1" t="s">
        <v>110</v>
      </c>
      <c r="DY3" s="1" t="s">
        <v>110</v>
      </c>
      <c r="DZ3" s="1" t="s">
        <v>110</v>
      </c>
      <c r="EA3" s="1" t="s">
        <v>110</v>
      </c>
      <c r="EB3" s="1" t="s">
        <v>110</v>
      </c>
      <c r="EC3" s="1" t="s">
        <v>110</v>
      </c>
      <c r="ED3" s="1" t="s">
        <v>110</v>
      </c>
      <c r="EE3" s="1" t="s">
        <v>110</v>
      </c>
      <c r="EF3" s="1" t="s">
        <v>110</v>
      </c>
      <c r="EG3" s="1" t="s">
        <v>109</v>
      </c>
      <c r="EH3" s="1" t="s">
        <v>110</v>
      </c>
      <c r="EI3" s="1" t="s">
        <v>110</v>
      </c>
      <c r="EJ3" s="1" t="s">
        <v>110</v>
      </c>
      <c r="EK3" s="1" t="s">
        <v>110</v>
      </c>
      <c r="EL3" s="1" t="s">
        <v>110</v>
      </c>
      <c r="EM3" s="1" t="s">
        <v>110</v>
      </c>
      <c r="EN3" s="1" t="s">
        <v>110</v>
      </c>
      <c r="EO3" s="1" t="s">
        <v>110</v>
      </c>
      <c r="EP3" s="1" t="s">
        <v>110</v>
      </c>
      <c r="EQ3" s="1" t="s">
        <v>110</v>
      </c>
      <c r="ER3" s="1" t="s">
        <v>110</v>
      </c>
      <c r="ES3" s="1" t="s">
        <v>110</v>
      </c>
      <c r="ET3" s="1" t="s">
        <v>110</v>
      </c>
      <c r="EU3" s="1" t="s">
        <v>110</v>
      </c>
      <c r="EV3" s="1" t="s">
        <v>110</v>
      </c>
      <c r="EW3" s="1" t="s">
        <v>110</v>
      </c>
      <c r="EX3" s="1" t="s">
        <v>110</v>
      </c>
      <c r="EY3" s="1" t="s">
        <v>109</v>
      </c>
      <c r="EZ3" s="1" t="s">
        <v>109</v>
      </c>
      <c r="FA3" s="1" t="s">
        <v>109</v>
      </c>
      <c r="FB3" s="1" t="s">
        <v>109</v>
      </c>
      <c r="FC3" s="1" t="s">
        <v>109</v>
      </c>
    </row>
    <row r="4" spans="1:159" x14ac:dyDescent="0.25">
      <c r="A4" s="1" t="s">
        <v>107</v>
      </c>
      <c r="B4" s="1">
        <v>1125.0960500000001</v>
      </c>
      <c r="C4" s="1">
        <v>203.07763700000001</v>
      </c>
      <c r="D4" s="1">
        <v>371.29127299999999</v>
      </c>
      <c r="E4" s="1">
        <v>2.75</v>
      </c>
      <c r="F4" s="1">
        <v>493.45380299999999</v>
      </c>
      <c r="G4" s="1">
        <v>467.524494</v>
      </c>
      <c r="H4" s="1">
        <v>2.96</v>
      </c>
      <c r="I4" s="1">
        <v>10.320542</v>
      </c>
      <c r="J4" s="1">
        <v>0.73406510899999999</v>
      </c>
      <c r="K4" s="1">
        <v>982.21147900000005</v>
      </c>
      <c r="L4" s="1">
        <v>1125.0960500000001</v>
      </c>
      <c r="M4" s="1">
        <v>1124.2393099999999</v>
      </c>
      <c r="N4" s="1">
        <v>0.85673123799999995</v>
      </c>
      <c r="O4" s="1">
        <v>5.4772114299999997</v>
      </c>
      <c r="P4" s="1">
        <v>5.3839776500000003</v>
      </c>
      <c r="Q4" s="1">
        <v>3.7362022499999998</v>
      </c>
      <c r="R4" s="1">
        <v>0.85673123799999995</v>
      </c>
      <c r="S4" s="1">
        <v>4492.8861200000001</v>
      </c>
      <c r="T4" s="1">
        <v>5.4391549000000001</v>
      </c>
      <c r="U4" s="1">
        <v>-5.2955273600000003</v>
      </c>
      <c r="V4" s="1">
        <v>371.29127299999999</v>
      </c>
      <c r="W4" s="1">
        <v>2.2388894499999998</v>
      </c>
      <c r="X4" s="1">
        <v>5.5447851200000002</v>
      </c>
      <c r="Y4" s="1">
        <v>4</v>
      </c>
      <c r="Z4" s="1">
        <v>1.6391318100000001</v>
      </c>
      <c r="AA4" s="1">
        <v>493.45380299999999</v>
      </c>
      <c r="AB4" s="1">
        <v>5.75752431</v>
      </c>
      <c r="AC4" s="1">
        <v>5.4032894699999998</v>
      </c>
      <c r="AD4" s="1">
        <v>1.55761623</v>
      </c>
      <c r="AE4" s="1">
        <v>0.113784209</v>
      </c>
      <c r="AF4" s="1">
        <v>8.6072771100000001E-2</v>
      </c>
      <c r="AG4" s="1">
        <v>0.141495646</v>
      </c>
      <c r="AH4" s="1">
        <v>5.79864844</v>
      </c>
      <c r="AI4" s="1">
        <v>5.79864844</v>
      </c>
      <c r="AJ4" s="1">
        <v>982.21147900000005</v>
      </c>
      <c r="AK4" s="1">
        <v>12.2006032</v>
      </c>
      <c r="AL4" s="1">
        <v>-8.3129394600000008</v>
      </c>
      <c r="AM4" s="1">
        <v>-0.87542874599999998</v>
      </c>
      <c r="AN4" s="1">
        <v>-1.2833360899999999</v>
      </c>
      <c r="AO4" s="1">
        <v>-1.87008562</v>
      </c>
      <c r="AP4" s="1">
        <v>1.3450881699999999</v>
      </c>
      <c r="AQ4" s="1">
        <v>203.07763700000001</v>
      </c>
      <c r="AR4" s="1">
        <v>0.62229810299999999</v>
      </c>
      <c r="AS4" s="1">
        <v>0.59181365699999999</v>
      </c>
      <c r="AT4" s="1">
        <v>0.80740405400000004</v>
      </c>
      <c r="AU4" s="1">
        <v>-0.14493189000000001</v>
      </c>
      <c r="AV4" s="1">
        <v>-0.25799896999999999</v>
      </c>
      <c r="AW4" s="1">
        <v>-0.219172955</v>
      </c>
      <c r="AX4" s="1">
        <v>177.14832799999999</v>
      </c>
      <c r="AY4" s="1">
        <v>174.889827</v>
      </c>
      <c r="AZ4" s="1">
        <v>2.2585012299999998</v>
      </c>
      <c r="BA4" s="1">
        <v>-1.28972782</v>
      </c>
      <c r="BB4" s="1">
        <v>-0.82287356099999998</v>
      </c>
      <c r="BC4" s="1">
        <v>-2.2764060700000002</v>
      </c>
      <c r="BD4" s="1">
        <v>2.7101858600000002</v>
      </c>
      <c r="BE4" s="1">
        <v>-4.7647407299999996E-3</v>
      </c>
      <c r="BF4" s="1">
        <v>2.75</v>
      </c>
      <c r="BG4" s="1">
        <v>-2.9635219799999999</v>
      </c>
      <c r="BH4" s="1">
        <v>0.99838069799999996</v>
      </c>
      <c r="BI4" s="1">
        <v>-3.9619026800000001</v>
      </c>
      <c r="BJ4" s="1">
        <v>6.76164364</v>
      </c>
      <c r="BK4" s="1">
        <v>10.320542</v>
      </c>
      <c r="BL4" s="1">
        <v>467.524494</v>
      </c>
      <c r="BM4" s="1">
        <v>3.8454983899999999</v>
      </c>
      <c r="BN4" s="1">
        <v>3.98860225</v>
      </c>
      <c r="BO4" s="1">
        <v>670.60213099999999</v>
      </c>
      <c r="BP4" s="1">
        <v>4.4677964899999996</v>
      </c>
      <c r="BQ4" s="1">
        <v>4.5804159100000001</v>
      </c>
      <c r="BR4" s="1">
        <v>0.73406510899999999</v>
      </c>
      <c r="BS4" s="1">
        <v>2.96</v>
      </c>
      <c r="BT4" s="1">
        <v>-0.88549839100000005</v>
      </c>
      <c r="BU4" s="1">
        <v>0.51472669900000001</v>
      </c>
      <c r="BV4" s="1">
        <v>-1.40022509</v>
      </c>
      <c r="BW4" s="1">
        <v>6.0311771399999996</v>
      </c>
      <c r="BX4" s="1">
        <v>9.9065323600000005E-2</v>
      </c>
      <c r="BY4" s="1">
        <v>7.5347426999999995E-2</v>
      </c>
      <c r="BZ4" s="1">
        <v>0</v>
      </c>
      <c r="CA4" s="1">
        <v>-2.48186528E-2</v>
      </c>
      <c r="CB4" s="1">
        <v>5.8361333500000001E-2</v>
      </c>
      <c r="CC4" s="1">
        <v>3.76675343E-2</v>
      </c>
      <c r="CD4" s="1">
        <v>-1.9839051600000001E-2</v>
      </c>
      <c r="CE4" s="1">
        <v>-6.3580683099999993E-2</v>
      </c>
      <c r="CF4" s="1">
        <v>-3.7162381500000001E-2</v>
      </c>
      <c r="CG4" s="1">
        <v>2.4748109099999999E-3</v>
      </c>
      <c r="CH4" s="1">
        <v>0.50311248799999997</v>
      </c>
      <c r="CI4" s="1">
        <v>-9.6061482300000001E-2</v>
      </c>
      <c r="CJ4" s="1">
        <v>-3.8435545000000001E-3</v>
      </c>
      <c r="CK4" s="1">
        <v>0.27064492000000001</v>
      </c>
      <c r="CL4" s="1">
        <v>3.0604558E-2</v>
      </c>
      <c r="CM4" s="1">
        <v>0.57219314499999996</v>
      </c>
      <c r="CN4" s="1">
        <v>3.35282278E-3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" t="s">
        <v>0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" t="s">
        <v>0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" t="s">
        <v>0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" t="s">
        <v>0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">
        <v>20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" t="s">
        <v>0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" t="s">
        <v>0</v>
      </c>
      <c r="EX4" s="1" t="s">
        <v>0</v>
      </c>
      <c r="EY4" s="1">
        <v>967.05920400000002</v>
      </c>
      <c r="EZ4" s="1">
        <v>966.32513900000004</v>
      </c>
      <c r="FA4" s="1" t="s">
        <v>0</v>
      </c>
      <c r="FB4" s="1" t="s">
        <v>0</v>
      </c>
      <c r="FC4" s="1" t="s">
        <v>0</v>
      </c>
    </row>
    <row r="5" spans="1:159" x14ac:dyDescent="0.25">
      <c r="A5" s="1" t="s">
        <v>106</v>
      </c>
      <c r="B5" s="1">
        <v>1127.0157200000001</v>
      </c>
      <c r="C5" s="1">
        <v>202.94631699999999</v>
      </c>
      <c r="D5" s="1">
        <v>373.07361900000001</v>
      </c>
      <c r="E5" s="1">
        <v>3</v>
      </c>
      <c r="F5" s="1">
        <v>494.89468900000003</v>
      </c>
      <c r="G5" s="1">
        <v>468.419647</v>
      </c>
      <c r="H5" s="1">
        <v>3.35</v>
      </c>
      <c r="I5" s="1">
        <v>10.5838272</v>
      </c>
      <c r="J5" s="1">
        <v>0.59342740400000005</v>
      </c>
      <c r="K5" s="1">
        <v>981.09445400000004</v>
      </c>
      <c r="L5" s="1">
        <v>1127.0157200000001</v>
      </c>
      <c r="M5" s="1">
        <v>1125.1855</v>
      </c>
      <c r="N5" s="1">
        <v>1.83021736</v>
      </c>
      <c r="O5" s="1">
        <v>7.6786955299999997</v>
      </c>
      <c r="P5" s="1">
        <v>5.6215190100000001</v>
      </c>
      <c r="Q5" s="1">
        <v>3.7847510600000001</v>
      </c>
      <c r="R5" s="1">
        <v>2.6869485900000001</v>
      </c>
      <c r="S5" s="1">
        <v>4498.5076399999998</v>
      </c>
      <c r="T5" s="1">
        <v>5.4779416999999997</v>
      </c>
      <c r="U5" s="1">
        <v>-5.61684567</v>
      </c>
      <c r="V5" s="1">
        <v>373.07361900000001</v>
      </c>
      <c r="W5" s="1">
        <v>7.1293873999999997</v>
      </c>
      <c r="X5" s="1">
        <v>5.6410751399999999</v>
      </c>
      <c r="Y5" s="1">
        <v>4</v>
      </c>
      <c r="Z5" s="1">
        <v>1.4047967299999999</v>
      </c>
      <c r="AA5" s="1">
        <v>494.89468900000003</v>
      </c>
      <c r="AB5" s="1">
        <v>5.76354495</v>
      </c>
      <c r="AC5" s="1">
        <v>5.5930635999999998</v>
      </c>
      <c r="AD5" s="1">
        <v>1.9929154200000001</v>
      </c>
      <c r="AE5" s="1">
        <v>4.8011544199999999E-2</v>
      </c>
      <c r="AF5" s="1">
        <v>-6.57726644E-2</v>
      </c>
      <c r="AG5" s="1">
        <v>4.8011544199999999E-2</v>
      </c>
      <c r="AH5" s="1">
        <v>5.6560190199999996</v>
      </c>
      <c r="AI5" s="1">
        <v>5.6560190199999996</v>
      </c>
      <c r="AJ5" s="1">
        <v>981.09445400000004</v>
      </c>
      <c r="AK5" s="1">
        <v>8.7724561699999999</v>
      </c>
      <c r="AL5" s="1">
        <v>-4.4681013900000002</v>
      </c>
      <c r="AM5" s="1">
        <v>2.5721264399999999</v>
      </c>
      <c r="AN5" s="1">
        <v>2.5721264399999999</v>
      </c>
      <c r="AO5" s="1">
        <v>13.790220700000001</v>
      </c>
      <c r="AP5" s="1">
        <v>-2.4087178599999999</v>
      </c>
      <c r="AQ5" s="1">
        <v>202.94631699999999</v>
      </c>
      <c r="AR5" s="1">
        <v>-0.52527913000000004</v>
      </c>
      <c r="AS5" s="1">
        <v>0.303236375</v>
      </c>
      <c r="AT5" s="1">
        <v>0.88029707300000004</v>
      </c>
      <c r="AU5" s="1">
        <v>-0.21674671200000001</v>
      </c>
      <c r="AV5" s="1">
        <v>-0.287259288</v>
      </c>
      <c r="AW5" s="1">
        <v>-0.24558385399999999</v>
      </c>
      <c r="AX5" s="1">
        <v>176.47127499999999</v>
      </c>
      <c r="AY5" s="1">
        <v>174.315662</v>
      </c>
      <c r="AZ5" s="1">
        <v>2.1556134899999999</v>
      </c>
      <c r="BA5" s="1">
        <v>-2.7082120000000001</v>
      </c>
      <c r="BB5" s="1">
        <v>-1.5027642400000001</v>
      </c>
      <c r="BC5" s="1">
        <v>-2.2966610099999998</v>
      </c>
      <c r="BD5" s="1">
        <v>2.7212005000000001</v>
      </c>
      <c r="BE5" s="1">
        <v>-1.1857771899999999E-2</v>
      </c>
      <c r="BF5" s="1">
        <v>3</v>
      </c>
      <c r="BG5" s="1">
        <v>-2.71831048</v>
      </c>
      <c r="BH5" s="1">
        <v>1.0011647800000001</v>
      </c>
      <c r="BI5" s="1">
        <v>-3.7194752499999999</v>
      </c>
      <c r="BJ5" s="1">
        <v>6.5732066800000002</v>
      </c>
      <c r="BK5" s="1">
        <v>10.5838272</v>
      </c>
      <c r="BL5" s="1">
        <v>468.419647</v>
      </c>
      <c r="BM5" s="1">
        <v>3.5806120799999999</v>
      </c>
      <c r="BN5" s="1">
        <v>3.78706298</v>
      </c>
      <c r="BO5" s="1">
        <v>671.36596499999996</v>
      </c>
      <c r="BP5" s="1">
        <v>3.0553329499999999</v>
      </c>
      <c r="BQ5" s="1">
        <v>4.0902993499999996</v>
      </c>
      <c r="BR5" s="1">
        <v>0.59342740400000005</v>
      </c>
      <c r="BS5" s="1">
        <v>3.35</v>
      </c>
      <c r="BT5" s="1">
        <v>-0.230612082</v>
      </c>
      <c r="BU5" s="1">
        <v>0.51635244000000002</v>
      </c>
      <c r="BV5" s="1">
        <v>-0.74696452199999996</v>
      </c>
      <c r="BW5" s="1">
        <v>6.2659876499999996</v>
      </c>
      <c r="BX5" s="1">
        <v>0.92071921499999998</v>
      </c>
      <c r="BY5" s="1">
        <v>8.8797674500000007E-2</v>
      </c>
      <c r="BZ5" s="1">
        <v>0</v>
      </c>
      <c r="CA5" s="1">
        <v>-2.9747853599999999E-2</v>
      </c>
      <c r="CB5" s="1">
        <v>-6.3670969300000005E-2</v>
      </c>
      <c r="CC5" s="1">
        <v>-0.17592876299999999</v>
      </c>
      <c r="CD5" s="1">
        <v>-2.3267700499999999E-2</v>
      </c>
      <c r="CE5" s="1">
        <v>-6.5364414499999995E-2</v>
      </c>
      <c r="CF5" s="1">
        <v>2.0927080000000001E-2</v>
      </c>
      <c r="CG5" s="1">
        <v>2.5334102500000001E-3</v>
      </c>
      <c r="CH5" s="1">
        <v>-3.35027958</v>
      </c>
      <c r="CI5" s="1">
        <v>0.21368298899999999</v>
      </c>
      <c r="CJ5" s="1">
        <v>-9.4754015399999992E-3</v>
      </c>
      <c r="CK5" s="1">
        <v>6.1753166300000002E-3</v>
      </c>
      <c r="CL5" s="1">
        <v>0.37590163999999998</v>
      </c>
      <c r="CM5" s="1">
        <v>0.28876320799999999</v>
      </c>
      <c r="CN5" s="1">
        <v>3.8052921599999998E-3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" t="s">
        <v>0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" t="s">
        <v>0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" t="s">
        <v>0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" t="s">
        <v>0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">
        <v>21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" t="s">
        <v>0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" t="s">
        <v>0</v>
      </c>
      <c r="EX5" s="1" t="s">
        <v>0</v>
      </c>
      <c r="EY5" s="1">
        <v>967.55061899999998</v>
      </c>
      <c r="EZ5" s="1">
        <v>966.95719199999996</v>
      </c>
      <c r="FA5" s="1" t="s">
        <v>0</v>
      </c>
      <c r="FB5" s="1">
        <v>1.9656601199999999</v>
      </c>
      <c r="FC5" s="1" t="s">
        <v>0</v>
      </c>
    </row>
    <row r="6" spans="1:159" x14ac:dyDescent="0.25">
      <c r="A6" s="1" t="s">
        <v>105</v>
      </c>
      <c r="B6" s="1">
        <v>1125.8451</v>
      </c>
      <c r="C6" s="1">
        <v>203.07763700000001</v>
      </c>
      <c r="D6" s="1">
        <v>375.21754399999998</v>
      </c>
      <c r="E6" s="1">
        <v>3.6136363600000001</v>
      </c>
      <c r="F6" s="1">
        <v>496.18176</v>
      </c>
      <c r="G6" s="1">
        <v>471.59832</v>
      </c>
      <c r="H6" s="1">
        <v>3.93</v>
      </c>
      <c r="I6" s="1">
        <v>10.217727200000001</v>
      </c>
      <c r="J6" s="1">
        <v>0.77229193399999996</v>
      </c>
      <c r="K6" s="1">
        <v>982.70653700000003</v>
      </c>
      <c r="L6" s="1">
        <v>1125.8451</v>
      </c>
      <c r="M6" s="1">
        <v>1126.13969</v>
      </c>
      <c r="N6" s="1">
        <v>-0.29458837300000001</v>
      </c>
      <c r="O6" s="1">
        <v>-4.6824817400000001</v>
      </c>
      <c r="P6" s="1">
        <v>3.17596671</v>
      </c>
      <c r="Q6" s="1">
        <v>3.8167411800000002</v>
      </c>
      <c r="R6" s="1">
        <v>2.39236022</v>
      </c>
      <c r="S6" s="1">
        <v>4501.6836000000003</v>
      </c>
      <c r="T6" s="1">
        <v>4.8856819500000004</v>
      </c>
      <c r="U6" s="1">
        <v>-2.40889636</v>
      </c>
      <c r="V6" s="1">
        <v>375.21754399999998</v>
      </c>
      <c r="W6" s="1">
        <v>8.5756990399999999</v>
      </c>
      <c r="X6" s="1">
        <v>5.5909929900000002</v>
      </c>
      <c r="Y6" s="1">
        <v>4</v>
      </c>
      <c r="Z6" s="1">
        <v>4.0321813200000003</v>
      </c>
      <c r="AA6" s="1">
        <v>496.18176</v>
      </c>
      <c r="AB6" s="1">
        <v>5.14828215</v>
      </c>
      <c r="AC6" s="1">
        <v>5.5534807500000003</v>
      </c>
      <c r="AD6" s="1">
        <v>2.23082007</v>
      </c>
      <c r="AE6" s="1">
        <v>3.7512246300000003E-2</v>
      </c>
      <c r="AF6" s="1">
        <v>-1.0499297899999999E-2</v>
      </c>
      <c r="AG6" s="1">
        <v>3.7512246300000003E-2</v>
      </c>
      <c r="AH6" s="1">
        <v>7.1634890999999996</v>
      </c>
      <c r="AI6" s="1">
        <v>7.1634890999999996</v>
      </c>
      <c r="AJ6" s="1">
        <v>982.70653700000003</v>
      </c>
      <c r="AK6" s="1">
        <v>7.2981564800000003</v>
      </c>
      <c r="AL6" s="1">
        <v>6.4483302399999998</v>
      </c>
      <c r="AM6" s="1">
        <v>1.5612909800000001</v>
      </c>
      <c r="AN6" s="1">
        <v>1.5612909800000001</v>
      </c>
      <c r="AO6" s="1">
        <v>-4.04334186</v>
      </c>
      <c r="AP6" s="1">
        <v>-1.3443399700000001</v>
      </c>
      <c r="AQ6" s="1">
        <v>203.07763700000001</v>
      </c>
      <c r="AR6" s="1">
        <v>0.52527913000000004</v>
      </c>
      <c r="AS6" s="1">
        <v>0.299639451</v>
      </c>
      <c r="AT6" s="1">
        <v>-0.23801984200000001</v>
      </c>
      <c r="AU6" s="1">
        <v>-0.29440217800000001</v>
      </c>
      <c r="AV6" s="1">
        <v>-0.310621863</v>
      </c>
      <c r="AW6" s="1">
        <v>-0.27175611900000002</v>
      </c>
      <c r="AX6" s="1">
        <v>178.49419700000001</v>
      </c>
      <c r="AY6" s="1">
        <v>173.73796899999999</v>
      </c>
      <c r="AZ6" s="1">
        <v>4.7562285199999996</v>
      </c>
      <c r="BA6" s="1">
        <v>8.0916877500000002</v>
      </c>
      <c r="BB6" s="1">
        <v>0.73611088899999999</v>
      </c>
      <c r="BC6" s="1">
        <v>-2.3107723899999999</v>
      </c>
      <c r="BD6" s="1">
        <v>2.7233516299999998</v>
      </c>
      <c r="BE6" s="1">
        <v>-1.31686622E-2</v>
      </c>
      <c r="BF6" s="1">
        <v>3.6136363600000001</v>
      </c>
      <c r="BG6" s="1">
        <v>-2.37418218</v>
      </c>
      <c r="BH6" s="1">
        <v>0.99290314899999998</v>
      </c>
      <c r="BI6" s="1">
        <v>-3.3670853300000001</v>
      </c>
      <c r="BJ6" s="1">
        <v>8.2265008099999992</v>
      </c>
      <c r="BK6" s="1">
        <v>10.217727200000001</v>
      </c>
      <c r="BL6" s="1">
        <v>471.59832</v>
      </c>
      <c r="BM6" s="1">
        <v>12.7146908</v>
      </c>
      <c r="BN6" s="1">
        <v>5.9899521900000003</v>
      </c>
      <c r="BO6" s="1">
        <v>674.67595700000004</v>
      </c>
      <c r="BP6" s="1">
        <v>13.2399699</v>
      </c>
      <c r="BQ6" s="1">
        <v>6.2895916400000003</v>
      </c>
      <c r="BR6" s="1">
        <v>0.77229193399999996</v>
      </c>
      <c r="BS6" s="1">
        <v>3.93</v>
      </c>
      <c r="BT6" s="1">
        <v>-8.78469078</v>
      </c>
      <c r="BU6" s="1">
        <v>0.51643719799999999</v>
      </c>
      <c r="BV6" s="1">
        <v>-9.3011279699999996</v>
      </c>
      <c r="BW6" s="1">
        <v>6.8092720199999999</v>
      </c>
      <c r="BX6" s="1">
        <v>-1.1476641000000001</v>
      </c>
      <c r="BY6" s="1">
        <v>8.0511697300000004E-2</v>
      </c>
      <c r="BZ6" s="1">
        <v>0</v>
      </c>
      <c r="CA6" s="1">
        <v>-1.60778866</v>
      </c>
      <c r="CB6" s="1">
        <v>-3.8326553099999998E-4</v>
      </c>
      <c r="CC6" s="1">
        <v>8.2749158700000006E-2</v>
      </c>
      <c r="CD6" s="1">
        <v>-1.9718044099999998E-2</v>
      </c>
      <c r="CE6" s="1">
        <v>-6.2526457699999996E-2</v>
      </c>
      <c r="CF6" s="1">
        <v>0.31413028300000001</v>
      </c>
      <c r="CG6" s="1">
        <v>-8.0813200599999992E-3</v>
      </c>
      <c r="CH6" s="1">
        <v>0.34176253600000001</v>
      </c>
      <c r="CI6" s="1">
        <v>-0.41291149999999999</v>
      </c>
      <c r="CJ6" s="1">
        <v>-7.2397762499999997E-3</v>
      </c>
      <c r="CK6" s="1">
        <v>0.297550011</v>
      </c>
      <c r="CL6" s="1">
        <v>0.45747401300000001</v>
      </c>
      <c r="CM6" s="1">
        <v>9.6082623199999997</v>
      </c>
      <c r="CN6" s="1">
        <v>2.5049191199999999E-3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" t="s">
        <v>0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" t="s">
        <v>0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" t="s">
        <v>0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" t="s">
        <v>0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">
        <v>22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" t="s">
        <v>0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" t="s">
        <v>0</v>
      </c>
      <c r="EX6" s="1" t="s">
        <v>0</v>
      </c>
      <c r="EY6" s="1">
        <v>968.33137699999997</v>
      </c>
      <c r="EZ6" s="1">
        <v>967.55908599999998</v>
      </c>
      <c r="FA6" s="1" t="s">
        <v>0</v>
      </c>
      <c r="FB6" s="1">
        <v>3.1230326800000001</v>
      </c>
      <c r="FC6" s="1" t="s">
        <v>0</v>
      </c>
    </row>
    <row r="7" spans="1:159" x14ac:dyDescent="0.25">
      <c r="A7" s="1" t="s">
        <v>104</v>
      </c>
      <c r="B7" s="1">
        <v>1126.52988</v>
      </c>
      <c r="C7" s="1">
        <v>202.94631699999999</v>
      </c>
      <c r="D7" s="1">
        <v>376.95937400000003</v>
      </c>
      <c r="E7" s="1">
        <v>4.1136363600000001</v>
      </c>
      <c r="F7" s="1">
        <v>498.03387500000002</v>
      </c>
      <c r="G7" s="1">
        <v>470.55192699999998</v>
      </c>
      <c r="H7" s="1">
        <v>4.09</v>
      </c>
      <c r="I7" s="1">
        <v>11.224151000000001</v>
      </c>
      <c r="J7" s="1">
        <v>0.75774407799999999</v>
      </c>
      <c r="K7" s="1">
        <v>995.90405099999998</v>
      </c>
      <c r="L7" s="1">
        <v>1126.52988</v>
      </c>
      <c r="M7" s="1">
        <v>1127.1371799999999</v>
      </c>
      <c r="N7" s="1">
        <v>-0.60729666900000001</v>
      </c>
      <c r="O7" s="1">
        <v>2.7391306000000002</v>
      </c>
      <c r="P7" s="1">
        <v>2.8031389500000001</v>
      </c>
      <c r="Q7" s="1">
        <v>3.9899637800000001</v>
      </c>
      <c r="R7" s="1">
        <v>1.7850635500000001</v>
      </c>
      <c r="S7" s="1">
        <v>4504.4867400000003</v>
      </c>
      <c r="T7" s="1">
        <v>4.2461505800000001</v>
      </c>
      <c r="U7" s="1">
        <v>-0.20398301599999999</v>
      </c>
      <c r="V7" s="1">
        <v>376.95937400000003</v>
      </c>
      <c r="W7" s="1">
        <v>6.9673181599999996</v>
      </c>
      <c r="X7" s="1">
        <v>6.2278235100000003</v>
      </c>
      <c r="Y7" s="1">
        <v>4</v>
      </c>
      <c r="Z7" s="1">
        <v>0.52288123799999997</v>
      </c>
      <c r="AA7" s="1">
        <v>498.03387500000002</v>
      </c>
      <c r="AB7" s="1">
        <v>7.4084617000000001</v>
      </c>
      <c r="AC7" s="1">
        <v>6.0194532799999996</v>
      </c>
      <c r="AD7" s="1">
        <v>0.85858172099999996</v>
      </c>
      <c r="AE7" s="1">
        <v>0.23608167199999999</v>
      </c>
      <c r="AF7" s="1">
        <v>0.19856942499999999</v>
      </c>
      <c r="AG7" s="1">
        <v>0.20837023399999999</v>
      </c>
      <c r="AH7" s="1">
        <v>5.66837985</v>
      </c>
      <c r="AI7" s="1">
        <v>5.66837985</v>
      </c>
      <c r="AJ7" s="1">
        <v>995.90405099999998</v>
      </c>
      <c r="AK7" s="1">
        <v>11.6143369</v>
      </c>
      <c r="AL7" s="1">
        <v>52.790058199999997</v>
      </c>
      <c r="AM7" s="1">
        <v>-3.069652</v>
      </c>
      <c r="AN7" s="1">
        <v>-2.6617446600000001</v>
      </c>
      <c r="AO7" s="1">
        <v>-18.5237719</v>
      </c>
      <c r="AP7" s="1">
        <v>2.7390057400000001</v>
      </c>
      <c r="AQ7" s="1">
        <v>202.94631699999999</v>
      </c>
      <c r="AR7" s="1">
        <v>-0.52527913000000004</v>
      </c>
      <c r="AS7" s="1">
        <v>2.4254743200000001E-2</v>
      </c>
      <c r="AT7" s="1">
        <v>0.83590099299999998</v>
      </c>
      <c r="AU7" s="1">
        <v>-0.36264383</v>
      </c>
      <c r="AV7" s="1">
        <v>-0.27296660900000003</v>
      </c>
      <c r="AW7" s="1">
        <v>-0.28221168299999999</v>
      </c>
      <c r="AX7" s="1">
        <v>175.464369</v>
      </c>
      <c r="AY7" s="1">
        <v>173.13990899999999</v>
      </c>
      <c r="AZ7" s="1">
        <v>2.32446011</v>
      </c>
      <c r="BA7" s="1">
        <v>-12.1193121</v>
      </c>
      <c r="BB7" s="1">
        <v>-2.00639104</v>
      </c>
      <c r="BC7" s="1">
        <v>-2.3922384600000002</v>
      </c>
      <c r="BD7" s="1">
        <v>2.81825393</v>
      </c>
      <c r="BE7" s="1">
        <v>3.72331165E-3</v>
      </c>
      <c r="BF7" s="1">
        <v>4.1136363600000001</v>
      </c>
      <c r="BG7" s="1">
        <v>-2.0479974200000002</v>
      </c>
      <c r="BH7" s="1">
        <v>0.99767149700000002</v>
      </c>
      <c r="BI7" s="1">
        <v>-3.0456689199999998</v>
      </c>
      <c r="BJ7" s="1">
        <v>6.5031807099999996</v>
      </c>
      <c r="BK7" s="1">
        <v>11.224151000000001</v>
      </c>
      <c r="BL7" s="1">
        <v>470.55192699999998</v>
      </c>
      <c r="BM7" s="1">
        <v>-4.1855712799999996</v>
      </c>
      <c r="BN7" s="1">
        <v>3.9888074900000001</v>
      </c>
      <c r="BO7" s="1">
        <v>673.498244</v>
      </c>
      <c r="BP7" s="1">
        <v>-4.7108504099999999</v>
      </c>
      <c r="BQ7" s="1">
        <v>4.0130622300000001</v>
      </c>
      <c r="BR7" s="1">
        <v>0.75774407799999999</v>
      </c>
      <c r="BS7" s="1">
        <v>4.09</v>
      </c>
      <c r="BT7" s="1">
        <v>8.2755712799999994</v>
      </c>
      <c r="BU7" s="1">
        <v>0.511366027</v>
      </c>
      <c r="BV7" s="1">
        <v>7.7642052599999998</v>
      </c>
      <c r="BW7" s="1">
        <v>7.1990212400000004</v>
      </c>
      <c r="BX7" s="1">
        <v>-0.50856945099999995</v>
      </c>
      <c r="BY7" s="1">
        <v>0.22719529699999999</v>
      </c>
      <c r="BZ7" s="1">
        <v>0</v>
      </c>
      <c r="CA7" s="1">
        <v>1.8899529799999999</v>
      </c>
      <c r="CB7" s="1">
        <v>0.17876181799999999</v>
      </c>
      <c r="CC7" s="1">
        <v>-0.19734933700000001</v>
      </c>
      <c r="CD7" s="1">
        <v>5.0305827300000001E-2</v>
      </c>
      <c r="CE7" s="1">
        <v>-0.13218412399999999</v>
      </c>
      <c r="CF7" s="1">
        <v>0.379668124</v>
      </c>
      <c r="CG7" s="1">
        <v>3.66975603E-3</v>
      </c>
      <c r="CH7" s="1">
        <v>3.68004372</v>
      </c>
      <c r="CI7" s="1">
        <v>0.95573174000000005</v>
      </c>
      <c r="CJ7" s="1">
        <v>1.0307642699999999E-2</v>
      </c>
      <c r="CK7" s="1">
        <v>0.139910531</v>
      </c>
      <c r="CL7" s="1">
        <v>0.25429214500000002</v>
      </c>
      <c r="CM7" s="1">
        <v>-13.6858548</v>
      </c>
      <c r="CN7" s="1">
        <v>-2.63846566E-3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" t="s">
        <v>0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" t="s">
        <v>0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" t="s">
        <v>0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" t="s">
        <v>0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">
        <v>23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" t="s">
        <v>0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" t="s">
        <v>0</v>
      </c>
      <c r="EX7" s="1" t="s">
        <v>0</v>
      </c>
      <c r="EY7" s="1">
        <v>968.885357</v>
      </c>
      <c r="EZ7" s="1">
        <v>968.127613</v>
      </c>
      <c r="FA7" s="1" t="s">
        <v>0</v>
      </c>
      <c r="FB7" s="1">
        <v>2.21591695</v>
      </c>
      <c r="FC7" s="1" t="s">
        <v>0</v>
      </c>
    </row>
    <row r="8" spans="1:159" x14ac:dyDescent="0.25">
      <c r="A8" s="1" t="s">
        <v>103</v>
      </c>
      <c r="B8" s="1">
        <v>1130.13536</v>
      </c>
      <c r="C8" s="1">
        <v>203.07763700000001</v>
      </c>
      <c r="D8" s="1">
        <v>378.31910199999999</v>
      </c>
      <c r="E8" s="1">
        <v>4.25</v>
      </c>
      <c r="F8" s="1">
        <v>500.29604499999999</v>
      </c>
      <c r="G8" s="1">
        <v>471.19639100000001</v>
      </c>
      <c r="H8" s="1">
        <v>5</v>
      </c>
      <c r="I8" s="1">
        <v>11.4324741</v>
      </c>
      <c r="J8" s="1">
        <v>1.5617221400000001</v>
      </c>
      <c r="K8" s="1">
        <v>995.75447699999995</v>
      </c>
      <c r="L8" s="1">
        <v>1130.13536</v>
      </c>
      <c r="M8" s="1">
        <v>1128.1809000000001</v>
      </c>
      <c r="N8" s="1">
        <v>1.9544630700000001</v>
      </c>
      <c r="O8" s="1">
        <v>14.4219173</v>
      </c>
      <c r="P8" s="1">
        <v>5.0393154200000003</v>
      </c>
      <c r="Q8" s="1">
        <v>4.1748783500000002</v>
      </c>
      <c r="R8" s="1">
        <v>3.7395266199999999</v>
      </c>
      <c r="S8" s="1">
        <v>4509.5260600000001</v>
      </c>
      <c r="T8" s="1">
        <v>4.1599850299999996</v>
      </c>
      <c r="U8" s="1">
        <v>-5.2145565200000004</v>
      </c>
      <c r="V8" s="1">
        <v>378.31910199999999</v>
      </c>
      <c r="W8" s="1">
        <v>5.4389140200000003</v>
      </c>
      <c r="X8" s="1">
        <v>7.0278296500000002</v>
      </c>
      <c r="Y8" s="1">
        <v>4</v>
      </c>
      <c r="Z8" s="1">
        <v>2.0536076799999998</v>
      </c>
      <c r="AA8" s="1">
        <v>500.29604499999999</v>
      </c>
      <c r="AB8" s="1">
        <v>9.0486788899999997</v>
      </c>
      <c r="AC8" s="1">
        <v>6.8422419200000002</v>
      </c>
      <c r="AD8" s="1">
        <v>1.6897733399999999</v>
      </c>
      <c r="AE8" s="1">
        <v>0.29937194</v>
      </c>
      <c r="AF8" s="1">
        <v>6.3290268699999999E-2</v>
      </c>
      <c r="AG8" s="1">
        <v>0.18558773200000001</v>
      </c>
      <c r="AH8" s="1">
        <v>7.3317621900000001</v>
      </c>
      <c r="AI8" s="1">
        <v>7.3317621900000001</v>
      </c>
      <c r="AJ8" s="1">
        <v>995.75447699999995</v>
      </c>
      <c r="AK8" s="1">
        <v>13.542998000000001</v>
      </c>
      <c r="AL8" s="1">
        <v>-0.59829516000000005</v>
      </c>
      <c r="AM8" s="1">
        <v>-2.4068693699999999</v>
      </c>
      <c r="AN8" s="1">
        <v>-1.5314406199999999</v>
      </c>
      <c r="AO8" s="1">
        <v>2.65113054</v>
      </c>
      <c r="AP8" s="1">
        <v>1.62585289</v>
      </c>
      <c r="AQ8" s="1">
        <v>203.07763700000001</v>
      </c>
      <c r="AR8" s="1">
        <v>0.52527913000000004</v>
      </c>
      <c r="AS8" s="1">
        <v>-1.63488667E-12</v>
      </c>
      <c r="AT8" s="1">
        <v>-0.25231252100000001</v>
      </c>
      <c r="AU8" s="1">
        <v>-0.44321243300000002</v>
      </c>
      <c r="AV8" s="1">
        <v>-0.32227441200000001</v>
      </c>
      <c r="AW8" s="1">
        <v>-0.29828054300000001</v>
      </c>
      <c r="AX8" s="1">
        <v>173.97798299999999</v>
      </c>
      <c r="AY8" s="1">
        <v>172.552899</v>
      </c>
      <c r="AZ8" s="1">
        <v>1.4250836099999999</v>
      </c>
      <c r="BA8" s="1">
        <v>-5.9455444799999997</v>
      </c>
      <c r="BB8" s="1">
        <v>-3.1703452099999998</v>
      </c>
      <c r="BC8" s="1">
        <v>-2.34803849</v>
      </c>
      <c r="BD8" s="1">
        <v>2.76793559</v>
      </c>
      <c r="BE8" s="1">
        <v>-5.5315619199999997E-3</v>
      </c>
      <c r="BF8" s="1">
        <v>4.25</v>
      </c>
      <c r="BG8" s="1">
        <v>-3.1307806299999998</v>
      </c>
      <c r="BH8" s="1">
        <v>0.99264811500000005</v>
      </c>
      <c r="BI8" s="1">
        <v>-4.1234287399999996</v>
      </c>
      <c r="BJ8" s="1">
        <v>8.0943238500000003</v>
      </c>
      <c r="BK8" s="1">
        <v>11.4324741</v>
      </c>
      <c r="BL8" s="1">
        <v>471.19639100000001</v>
      </c>
      <c r="BM8" s="1">
        <v>2.5778552800000001</v>
      </c>
      <c r="BN8" s="1">
        <v>3.67189671</v>
      </c>
      <c r="BO8" s="1">
        <v>674.27402800000004</v>
      </c>
      <c r="BP8" s="1">
        <v>3.10313441</v>
      </c>
      <c r="BQ8" s="1">
        <v>3.67189671</v>
      </c>
      <c r="BR8" s="1">
        <v>1.5617221400000001</v>
      </c>
      <c r="BS8" s="1">
        <v>5</v>
      </c>
      <c r="BT8" s="1">
        <v>2.4221447199999999</v>
      </c>
      <c r="BU8" s="1">
        <v>0.51041957500000001</v>
      </c>
      <c r="BV8" s="1">
        <v>1.9117251500000001</v>
      </c>
      <c r="BW8" s="1">
        <v>8.2734154199999992</v>
      </c>
      <c r="BX8" s="1">
        <v>0.97768329399999998</v>
      </c>
      <c r="BY8" s="1">
        <v>0.26840439999999999</v>
      </c>
      <c r="BZ8" s="1">
        <v>0</v>
      </c>
      <c r="CA8" s="1">
        <v>1.6039955299999999</v>
      </c>
      <c r="CB8" s="1">
        <v>2.1121106000000001E-2</v>
      </c>
      <c r="CC8" s="1">
        <v>-1.36401191E-2</v>
      </c>
      <c r="CD8" s="1">
        <v>-3.7671661299999999E-2</v>
      </c>
      <c r="CE8" s="1">
        <v>-1.9813341700000001E-2</v>
      </c>
      <c r="CF8" s="1">
        <v>-0.115630816</v>
      </c>
      <c r="CG8" s="1">
        <v>-5.3838341100000001E-3</v>
      </c>
      <c r="CH8" s="1">
        <v>-0.29145113</v>
      </c>
      <c r="CI8" s="1">
        <v>0.168299115</v>
      </c>
      <c r="CJ8" s="1">
        <v>-7.3932177500000001E-3</v>
      </c>
      <c r="CK8" s="1">
        <v>0.95552688299999999</v>
      </c>
      <c r="CL8" s="1">
        <v>0.92242139199999995</v>
      </c>
      <c r="CM8" s="1">
        <v>4.9077551699999997</v>
      </c>
      <c r="CN8" s="1">
        <v>7.3571995699999999E-4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  <c r="CX8" s="1" t="s">
        <v>0</v>
      </c>
      <c r="CY8" s="1" t="s">
        <v>0</v>
      </c>
      <c r="CZ8" s="1" t="s">
        <v>0</v>
      </c>
      <c r="DA8" s="1" t="s">
        <v>0</v>
      </c>
      <c r="DB8" s="1" t="s">
        <v>0</v>
      </c>
      <c r="DC8" s="1" t="s">
        <v>0</v>
      </c>
      <c r="DD8" s="1" t="s">
        <v>0</v>
      </c>
      <c r="DE8" s="1" t="s">
        <v>0</v>
      </c>
      <c r="DF8" s="1" t="s">
        <v>0</v>
      </c>
      <c r="DG8" s="1" t="s">
        <v>0</v>
      </c>
      <c r="DH8" s="1" t="s">
        <v>0</v>
      </c>
      <c r="DI8" s="1" t="s">
        <v>0</v>
      </c>
      <c r="DJ8" s="1" t="s">
        <v>0</v>
      </c>
      <c r="DK8" s="1" t="s">
        <v>0</v>
      </c>
      <c r="DL8" s="1" t="s">
        <v>0</v>
      </c>
      <c r="DM8" s="1" t="s">
        <v>0</v>
      </c>
      <c r="DN8" s="1" t="s">
        <v>0</v>
      </c>
      <c r="DO8" s="1" t="s">
        <v>0</v>
      </c>
      <c r="DP8" s="1" t="s">
        <v>0</v>
      </c>
      <c r="DQ8" s="1" t="s">
        <v>0</v>
      </c>
      <c r="DR8" s="1" t="s">
        <v>0</v>
      </c>
      <c r="DS8" s="1" t="s">
        <v>0</v>
      </c>
      <c r="DT8" s="1" t="s">
        <v>0</v>
      </c>
      <c r="DU8" s="1" t="s">
        <v>0</v>
      </c>
      <c r="DV8" s="1" t="s">
        <v>0</v>
      </c>
      <c r="DW8" s="1" t="s">
        <v>0</v>
      </c>
      <c r="DX8" s="1" t="s">
        <v>0</v>
      </c>
      <c r="DY8" s="1" t="s">
        <v>0</v>
      </c>
      <c r="DZ8" s="1" t="s">
        <v>0</v>
      </c>
      <c r="EA8" s="1" t="s">
        <v>0</v>
      </c>
      <c r="EB8" s="1" t="s">
        <v>0</v>
      </c>
      <c r="EC8" s="1" t="s">
        <v>0</v>
      </c>
      <c r="ED8" s="1" t="s">
        <v>0</v>
      </c>
      <c r="EE8" s="1" t="s">
        <v>0</v>
      </c>
      <c r="EF8" s="1" t="s">
        <v>0</v>
      </c>
      <c r="EG8" s="1">
        <v>24</v>
      </c>
      <c r="EH8" s="1" t="s">
        <v>0</v>
      </c>
      <c r="EI8" s="1" t="s">
        <v>0</v>
      </c>
      <c r="EJ8" s="1" t="s">
        <v>0</v>
      </c>
      <c r="EK8" s="1" t="s">
        <v>0</v>
      </c>
      <c r="EL8" s="1" t="s">
        <v>0</v>
      </c>
      <c r="EM8" s="1" t="s">
        <v>0</v>
      </c>
      <c r="EN8" s="1" t="s">
        <v>0</v>
      </c>
      <c r="EO8" s="1" t="s">
        <v>0</v>
      </c>
      <c r="EP8" s="1" t="s">
        <v>0</v>
      </c>
      <c r="EQ8" s="1" t="s">
        <v>0</v>
      </c>
      <c r="ER8" s="1" t="s">
        <v>0</v>
      </c>
      <c r="ES8" s="1" t="s">
        <v>0</v>
      </c>
      <c r="ET8" s="1" t="s">
        <v>0</v>
      </c>
      <c r="EU8" s="1" t="s">
        <v>0</v>
      </c>
      <c r="EV8" s="1" t="s">
        <v>0</v>
      </c>
      <c r="EW8" s="1" t="s">
        <v>0</v>
      </c>
      <c r="EX8" s="1" t="s">
        <v>0</v>
      </c>
      <c r="EY8" s="1">
        <v>970.22177099999999</v>
      </c>
      <c r="EZ8" s="1">
        <v>968.66004799999996</v>
      </c>
      <c r="FA8" s="1">
        <v>3.1625662800000001</v>
      </c>
      <c r="FB8" s="1">
        <v>5.3456553800000002</v>
      </c>
      <c r="FC8" s="1">
        <v>2.7478112399999999</v>
      </c>
    </row>
    <row r="9" spans="1:159" x14ac:dyDescent="0.25">
      <c r="A9" s="1" t="s">
        <v>102</v>
      </c>
      <c r="B9" s="1">
        <v>1129.73028</v>
      </c>
      <c r="C9" s="1">
        <v>202.94631699999999</v>
      </c>
      <c r="D9" s="1">
        <v>380.35457400000001</v>
      </c>
      <c r="E9" s="1">
        <v>4.5795454500000004</v>
      </c>
      <c r="F9" s="1">
        <v>501.54707200000001</v>
      </c>
      <c r="G9" s="1">
        <v>474.614529</v>
      </c>
      <c r="H9" s="1">
        <v>5.05</v>
      </c>
      <c r="I9" s="1">
        <v>11.7986945</v>
      </c>
      <c r="J9" s="1">
        <v>1.32604744</v>
      </c>
      <c r="K9" s="1">
        <v>999.53372100000001</v>
      </c>
      <c r="L9" s="1">
        <v>1129.73028</v>
      </c>
      <c r="M9" s="1">
        <v>1129.2513799999999</v>
      </c>
      <c r="N9" s="1">
        <v>0.47889727500000001</v>
      </c>
      <c r="O9" s="1">
        <v>-1.62033395</v>
      </c>
      <c r="P9" s="1">
        <v>2.7145580499999999</v>
      </c>
      <c r="Q9" s="1">
        <v>4.2819292300000003</v>
      </c>
      <c r="R9" s="1">
        <v>4.2184239000000003</v>
      </c>
      <c r="S9" s="1">
        <v>4512.2406199999996</v>
      </c>
      <c r="T9" s="1">
        <v>3.4332447899999998</v>
      </c>
      <c r="U9" s="1">
        <v>-7.6386489800000001</v>
      </c>
      <c r="V9" s="1">
        <v>380.35457400000001</v>
      </c>
      <c r="W9" s="1">
        <v>8.1418859099999992</v>
      </c>
      <c r="X9" s="1">
        <v>7.2809542799999996</v>
      </c>
      <c r="Y9" s="1">
        <v>4</v>
      </c>
      <c r="Z9" s="1">
        <v>4.6506234600000003</v>
      </c>
      <c r="AA9" s="1">
        <v>501.54707200000001</v>
      </c>
      <c r="AB9" s="1">
        <v>5.00410675</v>
      </c>
      <c r="AC9" s="1">
        <v>6.6523823699999998</v>
      </c>
      <c r="AD9" s="1">
        <v>2.2501324600000001</v>
      </c>
      <c r="AE9" s="1">
        <v>0.67658345399999997</v>
      </c>
      <c r="AF9" s="1">
        <v>0.37721151400000003</v>
      </c>
      <c r="AG9" s="1">
        <v>0.62857191000000001</v>
      </c>
      <c r="AH9" s="1">
        <v>7.4408892599999996</v>
      </c>
      <c r="AI9" s="1">
        <v>7.4408892599999996</v>
      </c>
      <c r="AJ9" s="1">
        <v>999.53372100000001</v>
      </c>
      <c r="AK9" s="1">
        <v>18.4392666</v>
      </c>
      <c r="AL9" s="1">
        <v>15.116973</v>
      </c>
      <c r="AM9" s="1">
        <v>-6.3701996899999997</v>
      </c>
      <c r="AN9" s="1">
        <v>-8.9423261299999997</v>
      </c>
      <c r="AO9" s="1">
        <v>-15.853321299999999</v>
      </c>
      <c r="AP9" s="1">
        <v>8.6017087700000001</v>
      </c>
      <c r="AQ9" s="1">
        <v>202.94631699999999</v>
      </c>
      <c r="AR9" s="1">
        <v>-0.52527913000000004</v>
      </c>
      <c r="AS9" s="1">
        <v>-1.53713153E-12</v>
      </c>
      <c r="AT9" s="1">
        <v>0.84755354199999999</v>
      </c>
      <c r="AU9" s="1">
        <v>-0.55219967199999997</v>
      </c>
      <c r="AV9" s="1">
        <v>-0.435948956</v>
      </c>
      <c r="AW9" s="1">
        <v>-0.33545296000000002</v>
      </c>
      <c r="AX9" s="1">
        <v>176.01377400000001</v>
      </c>
      <c r="AY9" s="1">
        <v>171.99240699999999</v>
      </c>
      <c r="AZ9" s="1">
        <v>4.0213676400000002</v>
      </c>
      <c r="BA9" s="1">
        <v>8.1431651499999997</v>
      </c>
      <c r="BB9" s="1">
        <v>-0.457500923</v>
      </c>
      <c r="BC9" s="1">
        <v>-2.2419709499999998</v>
      </c>
      <c r="BD9" s="1">
        <v>2.6150785600000002</v>
      </c>
      <c r="BE9" s="1">
        <v>-4.8724113300000003E-2</v>
      </c>
      <c r="BF9" s="1">
        <v>4.5795454600000003</v>
      </c>
      <c r="BG9" s="1">
        <v>-3.1421204999999999</v>
      </c>
      <c r="BH9" s="1">
        <v>0.97139869099999998</v>
      </c>
      <c r="BI9" s="1">
        <v>-4.1135191999999998</v>
      </c>
      <c r="BJ9" s="1">
        <v>8.7574377000000005</v>
      </c>
      <c r="BK9" s="1">
        <v>11.7986945</v>
      </c>
      <c r="BL9" s="1">
        <v>474.614529</v>
      </c>
      <c r="BM9" s="1">
        <v>13.672551</v>
      </c>
      <c r="BN9" s="1">
        <v>6.1948814499999996</v>
      </c>
      <c r="BO9" s="1">
        <v>677.56084599999997</v>
      </c>
      <c r="BP9" s="1">
        <v>13.1472719</v>
      </c>
      <c r="BQ9" s="1">
        <v>6.1948814499999996</v>
      </c>
      <c r="BR9" s="1">
        <v>1.32604744</v>
      </c>
      <c r="BS9" s="1">
        <v>5.05</v>
      </c>
      <c r="BT9" s="1">
        <v>-8.6225510300000003</v>
      </c>
      <c r="BU9" s="1">
        <v>0.51007730799999995</v>
      </c>
      <c r="BV9" s="1">
        <v>-9.1326283400000001</v>
      </c>
      <c r="BW9" s="1">
        <v>8.4112764000000002</v>
      </c>
      <c r="BX9" s="1">
        <v>-1.65768231</v>
      </c>
      <c r="BY9" s="1">
        <v>0.222050154</v>
      </c>
      <c r="BZ9" s="1">
        <v>0</v>
      </c>
      <c r="CA9" s="1">
        <v>-3.14529675</v>
      </c>
      <c r="CB9" s="1">
        <v>0.48208751300000002</v>
      </c>
      <c r="CC9" s="1">
        <v>-0.27024733899999998</v>
      </c>
      <c r="CD9" s="1">
        <v>-0.12612158100000001</v>
      </c>
      <c r="CE9" s="1">
        <v>4.92676565E-2</v>
      </c>
      <c r="CF9" s="1">
        <v>3.1236120799999999E-2</v>
      </c>
      <c r="CG9" s="1">
        <v>-2.2387496199999999E-2</v>
      </c>
      <c r="CH9" s="1">
        <v>7.4636117400000002</v>
      </c>
      <c r="CI9" s="1">
        <v>0.328404584</v>
      </c>
      <c r="CJ9" s="1">
        <v>-4.5958332300000002E-2</v>
      </c>
      <c r="CK9" s="1">
        <v>7.6669720799999994E-2</v>
      </c>
      <c r="CL9" s="1">
        <v>-6.3864591400000004E-2</v>
      </c>
      <c r="CM9" s="1">
        <v>11.268052300000001</v>
      </c>
      <c r="CN9" s="1">
        <v>1.1998297700000001E-3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  <c r="CW9" s="1" t="s">
        <v>0</v>
      </c>
      <c r="CX9" s="1" t="s">
        <v>0</v>
      </c>
      <c r="CY9" s="1" t="s">
        <v>0</v>
      </c>
      <c r="CZ9" s="1" t="s">
        <v>0</v>
      </c>
      <c r="DA9" s="1" t="s">
        <v>0</v>
      </c>
      <c r="DB9" s="1" t="s">
        <v>0</v>
      </c>
      <c r="DC9" s="1" t="s">
        <v>0</v>
      </c>
      <c r="DD9" s="1" t="s">
        <v>0</v>
      </c>
      <c r="DE9" s="1" t="s">
        <v>0</v>
      </c>
      <c r="DF9" s="1" t="s">
        <v>0</v>
      </c>
      <c r="DG9" s="1" t="s">
        <v>0</v>
      </c>
      <c r="DH9" s="1" t="s">
        <v>0</v>
      </c>
      <c r="DI9" s="1" t="s">
        <v>0</v>
      </c>
      <c r="DJ9" s="1" t="s">
        <v>0</v>
      </c>
      <c r="DK9" s="1" t="s">
        <v>0</v>
      </c>
      <c r="DL9" s="1" t="s">
        <v>0</v>
      </c>
      <c r="DM9" s="1" t="s">
        <v>0</v>
      </c>
      <c r="DN9" s="1" t="s">
        <v>0</v>
      </c>
      <c r="DO9" s="1" t="s">
        <v>0</v>
      </c>
      <c r="DP9" s="1" t="s">
        <v>0</v>
      </c>
      <c r="DQ9" s="1" t="s">
        <v>0</v>
      </c>
      <c r="DR9" s="1" t="s">
        <v>0</v>
      </c>
      <c r="DS9" s="1" t="s">
        <v>0</v>
      </c>
      <c r="DT9" s="1" t="s">
        <v>0</v>
      </c>
      <c r="DU9" s="1" t="s">
        <v>0</v>
      </c>
      <c r="DV9" s="1" t="s">
        <v>0</v>
      </c>
      <c r="DW9" s="1" t="s">
        <v>0</v>
      </c>
      <c r="DX9" s="1" t="s">
        <v>0</v>
      </c>
      <c r="DY9" s="1" t="s">
        <v>0</v>
      </c>
      <c r="DZ9" s="1" t="s">
        <v>0</v>
      </c>
      <c r="EA9" s="1" t="s">
        <v>0</v>
      </c>
      <c r="EB9" s="1" t="s">
        <v>0</v>
      </c>
      <c r="EC9" s="1" t="s">
        <v>0</v>
      </c>
      <c r="ED9" s="1" t="s">
        <v>0</v>
      </c>
      <c r="EE9" s="1" t="s">
        <v>0</v>
      </c>
      <c r="EF9" s="1" t="s">
        <v>0</v>
      </c>
      <c r="EG9" s="1">
        <v>25</v>
      </c>
      <c r="EH9" s="1" t="s">
        <v>0</v>
      </c>
      <c r="EI9" s="1" t="s">
        <v>0</v>
      </c>
      <c r="EJ9" s="1" t="s">
        <v>0</v>
      </c>
      <c r="EK9" s="1" t="s">
        <v>0</v>
      </c>
      <c r="EL9" s="1" t="s">
        <v>0</v>
      </c>
      <c r="EM9" s="1" t="s">
        <v>0</v>
      </c>
      <c r="EN9" s="1" t="s">
        <v>0</v>
      </c>
      <c r="EO9" s="1" t="s">
        <v>0</v>
      </c>
      <c r="EP9" s="1" t="s">
        <v>0</v>
      </c>
      <c r="EQ9" s="1" t="s">
        <v>0</v>
      </c>
      <c r="ER9" s="1" t="s">
        <v>0</v>
      </c>
      <c r="ES9" s="1" t="s">
        <v>0</v>
      </c>
      <c r="ET9" s="1" t="s">
        <v>0</v>
      </c>
      <c r="EU9" s="1" t="s">
        <v>0</v>
      </c>
      <c r="EV9" s="1" t="s">
        <v>0</v>
      </c>
      <c r="EW9" s="1" t="s">
        <v>0</v>
      </c>
      <c r="EX9" s="1" t="s">
        <v>0</v>
      </c>
      <c r="EY9" s="1">
        <v>970.480189</v>
      </c>
      <c r="EZ9" s="1">
        <v>969.15414199999998</v>
      </c>
      <c r="FA9" s="1">
        <v>2.9295698300000002</v>
      </c>
      <c r="FB9" s="1">
        <v>1.0336742999999999</v>
      </c>
      <c r="FC9" s="1">
        <v>2.3482756199999999</v>
      </c>
    </row>
    <row r="10" spans="1:159" x14ac:dyDescent="0.25">
      <c r="A10" s="1" t="s">
        <v>101</v>
      </c>
      <c r="B10" s="1">
        <v>1132.2482299999999</v>
      </c>
      <c r="C10" s="1">
        <v>202.94631699999999</v>
      </c>
      <c r="D10" s="1">
        <v>380.75939199999999</v>
      </c>
      <c r="E10" s="1">
        <v>5</v>
      </c>
      <c r="F10" s="1">
        <v>502.51913100000002</v>
      </c>
      <c r="G10" s="1">
        <v>474.18514599999997</v>
      </c>
      <c r="H10" s="1">
        <v>5.34</v>
      </c>
      <c r="I10" s="1">
        <v>11.510898900000001</v>
      </c>
      <c r="J10" s="1">
        <v>1.0214153500000001</v>
      </c>
      <c r="K10" s="1">
        <v>999.18005800000003</v>
      </c>
      <c r="L10" s="1">
        <v>1132.2482299999999</v>
      </c>
      <c r="M10" s="1">
        <v>1130.3822700000001</v>
      </c>
      <c r="N10" s="1">
        <v>1.8659653300000001</v>
      </c>
      <c r="O10" s="1">
        <v>10.0718196</v>
      </c>
      <c r="P10" s="1">
        <v>6.4031333799999999</v>
      </c>
      <c r="Q10" s="1">
        <v>4.5235473600000002</v>
      </c>
      <c r="R10" s="1">
        <v>6.0843892200000003</v>
      </c>
      <c r="S10" s="1">
        <v>4518.6437500000002</v>
      </c>
      <c r="T10" s="1">
        <v>4.2400364499999998</v>
      </c>
      <c r="U10" s="1">
        <v>-9.8388840299999991</v>
      </c>
      <c r="V10" s="1">
        <v>380.75939199999999</v>
      </c>
      <c r="W10" s="1">
        <v>1.6192741799999999</v>
      </c>
      <c r="X10" s="1">
        <v>5.5418480700000003</v>
      </c>
      <c r="Y10" s="1">
        <v>4</v>
      </c>
      <c r="Z10" s="1">
        <v>0.307277201</v>
      </c>
      <c r="AA10" s="1">
        <v>502.51913100000002</v>
      </c>
      <c r="AB10" s="1">
        <v>3.8882352899999999</v>
      </c>
      <c r="AC10" s="1">
        <v>6.3373706600000004</v>
      </c>
      <c r="AD10" s="1">
        <v>2.5321945000000001</v>
      </c>
      <c r="AE10" s="1">
        <v>-0.758010344</v>
      </c>
      <c r="AF10" s="1">
        <v>-1.4345938</v>
      </c>
      <c r="AG10" s="1">
        <v>-0.79552259000000003</v>
      </c>
      <c r="AH10" s="1">
        <v>4.5053796000000004</v>
      </c>
      <c r="AI10" s="1">
        <v>4.5053796000000004</v>
      </c>
      <c r="AJ10" s="1">
        <v>999.18005800000003</v>
      </c>
      <c r="AK10" s="1">
        <v>16.473521600000002</v>
      </c>
      <c r="AL10" s="1">
        <v>-1.41464966</v>
      </c>
      <c r="AM10" s="1">
        <v>-2.0417265699999998</v>
      </c>
      <c r="AN10" s="1">
        <v>-3.6030175400000002</v>
      </c>
      <c r="AO10" s="1">
        <v>17.313892500000001</v>
      </c>
      <c r="AP10" s="1">
        <v>4.6671765000000001</v>
      </c>
      <c r="AQ10" s="1">
        <v>202.94631699999999</v>
      </c>
      <c r="AR10" s="1">
        <v>-1.49213641E-12</v>
      </c>
      <c r="AS10" s="1">
        <v>-0.131319782</v>
      </c>
      <c r="AT10" s="1">
        <v>-8.9330174200000001E-2</v>
      </c>
      <c r="AU10" s="1">
        <v>-0.64906494299999995</v>
      </c>
      <c r="AV10" s="1">
        <v>-0.38746108499999998</v>
      </c>
      <c r="AW10" s="1">
        <v>-0.35466276499999999</v>
      </c>
      <c r="AX10" s="1">
        <v>174.61233200000001</v>
      </c>
      <c r="AY10" s="1">
        <v>171.41390899999999</v>
      </c>
      <c r="AZ10" s="1">
        <v>3.1984236799999999</v>
      </c>
      <c r="BA10" s="1">
        <v>-5.6057675400000004</v>
      </c>
      <c r="BB10" s="1">
        <v>-3.8818647500000001</v>
      </c>
      <c r="BC10" s="1">
        <v>-2.3139917200000002</v>
      </c>
      <c r="BD10" s="1">
        <v>2.71154742</v>
      </c>
      <c r="BE10" s="1">
        <v>-3.3250583399999999E-2</v>
      </c>
      <c r="BF10" s="1">
        <v>5</v>
      </c>
      <c r="BG10" s="1">
        <v>1.6305847599999999E-2</v>
      </c>
      <c r="BH10" s="1">
        <v>0.983236899</v>
      </c>
      <c r="BI10" s="1">
        <v>-0.96693105099999999</v>
      </c>
      <c r="BJ10" s="1">
        <v>5.03448677</v>
      </c>
      <c r="BK10" s="1">
        <v>11.510898900000001</v>
      </c>
      <c r="BL10" s="1">
        <v>474.18514599999997</v>
      </c>
      <c r="BM10" s="1">
        <v>-1.7175322500000001</v>
      </c>
      <c r="BN10" s="1">
        <v>2.58682569</v>
      </c>
      <c r="BO10" s="1">
        <v>677.13146300000005</v>
      </c>
      <c r="BP10" s="1">
        <v>-1.7175322500000001</v>
      </c>
      <c r="BQ10" s="1">
        <v>2.4555059099999998</v>
      </c>
      <c r="BR10" s="1">
        <v>1.0214153500000001</v>
      </c>
      <c r="BS10" s="1">
        <v>5.34</v>
      </c>
      <c r="BT10" s="1">
        <v>7.0575322500000004</v>
      </c>
      <c r="BU10" s="1">
        <v>0.50118717199999996</v>
      </c>
      <c r="BV10" s="1">
        <v>6.5563450799999998</v>
      </c>
      <c r="BW10" s="1">
        <v>8.5152792799999997</v>
      </c>
      <c r="BX10" s="1">
        <v>0.14082773300000001</v>
      </c>
      <c r="BY10" s="1">
        <v>0.37485887000000001</v>
      </c>
      <c r="BZ10" s="1">
        <v>0</v>
      </c>
      <c r="CA10" s="1">
        <v>-0.92863218800000003</v>
      </c>
      <c r="CB10" s="1">
        <v>-1.2916544000000001</v>
      </c>
      <c r="CC10" s="1">
        <v>-0.12945036800000001</v>
      </c>
      <c r="CD10" s="1">
        <v>2.9584499899999998E-2</v>
      </c>
      <c r="CE10" s="1">
        <v>-0.11151043300000001</v>
      </c>
      <c r="CF10" s="1">
        <v>0.355936062</v>
      </c>
      <c r="CG10" s="1">
        <v>7.4107248900000004E-3</v>
      </c>
      <c r="CH10" s="1">
        <v>-1.35401964</v>
      </c>
      <c r="CI10" s="1">
        <v>-0.32172941999999999</v>
      </c>
      <c r="CJ10" s="1">
        <v>-8.8885268199999992E-3</v>
      </c>
      <c r="CK10" s="1">
        <v>-3.9422594599999999E-2</v>
      </c>
      <c r="CL10" s="1">
        <v>0.36770267899999998</v>
      </c>
      <c r="CM10" s="1">
        <v>-11.888318</v>
      </c>
      <c r="CN10" s="1">
        <v>-7.3986943900000001E-3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0</v>
      </c>
      <c r="CV10" s="1" t="s">
        <v>0</v>
      </c>
      <c r="CW10" s="1" t="s">
        <v>0</v>
      </c>
      <c r="CX10" s="1" t="s">
        <v>0</v>
      </c>
      <c r="CY10" s="1" t="s">
        <v>0</v>
      </c>
      <c r="CZ10" s="1" t="s">
        <v>0</v>
      </c>
      <c r="DA10" s="1" t="s">
        <v>0</v>
      </c>
      <c r="DB10" s="1" t="s">
        <v>0</v>
      </c>
      <c r="DC10" s="1" t="s">
        <v>0</v>
      </c>
      <c r="DD10" s="1" t="s">
        <v>0</v>
      </c>
      <c r="DE10" s="1" t="s">
        <v>0</v>
      </c>
      <c r="DF10" s="1" t="s">
        <v>0</v>
      </c>
      <c r="DG10" s="1" t="s">
        <v>0</v>
      </c>
      <c r="DH10" s="1" t="s">
        <v>0</v>
      </c>
      <c r="DI10" s="1" t="s">
        <v>0</v>
      </c>
      <c r="DJ10" s="1" t="s">
        <v>0</v>
      </c>
      <c r="DK10" s="1" t="s">
        <v>0</v>
      </c>
      <c r="DL10" s="1" t="s">
        <v>0</v>
      </c>
      <c r="DM10" s="1" t="s">
        <v>0</v>
      </c>
      <c r="DN10" s="1" t="s">
        <v>0</v>
      </c>
      <c r="DO10" s="1" t="s">
        <v>0</v>
      </c>
      <c r="DP10" s="1" t="s">
        <v>0</v>
      </c>
      <c r="DQ10" s="1" t="s">
        <v>0</v>
      </c>
      <c r="DR10" s="1" t="s">
        <v>0</v>
      </c>
      <c r="DS10" s="1" t="s">
        <v>0</v>
      </c>
      <c r="DT10" s="1" t="s">
        <v>0</v>
      </c>
      <c r="DU10" s="1" t="s">
        <v>0</v>
      </c>
      <c r="DV10" s="1" t="s">
        <v>0</v>
      </c>
      <c r="DW10" s="1" t="s">
        <v>0</v>
      </c>
      <c r="DX10" s="1" t="s">
        <v>0</v>
      </c>
      <c r="DY10" s="1" t="s">
        <v>0</v>
      </c>
      <c r="DZ10" s="1" t="s">
        <v>0</v>
      </c>
      <c r="EA10" s="1" t="s">
        <v>0</v>
      </c>
      <c r="EB10" s="1" t="s">
        <v>0</v>
      </c>
      <c r="EC10" s="1" t="s">
        <v>0</v>
      </c>
      <c r="ED10" s="1" t="s">
        <v>0</v>
      </c>
      <c r="EE10" s="1" t="s">
        <v>0</v>
      </c>
      <c r="EF10" s="1" t="s">
        <v>0</v>
      </c>
      <c r="EG10" s="1">
        <v>26</v>
      </c>
      <c r="EH10" s="1" t="s">
        <v>0</v>
      </c>
      <c r="EI10" s="1" t="s">
        <v>0</v>
      </c>
      <c r="EJ10" s="1" t="s">
        <v>0</v>
      </c>
      <c r="EK10" s="1" t="s">
        <v>0</v>
      </c>
      <c r="EL10" s="1" t="s">
        <v>0</v>
      </c>
      <c r="EM10" s="1" t="s">
        <v>0</v>
      </c>
      <c r="EN10" s="1" t="s">
        <v>0</v>
      </c>
      <c r="EO10" s="1" t="s">
        <v>0</v>
      </c>
      <c r="EP10" s="1" t="s">
        <v>0</v>
      </c>
      <c r="EQ10" s="1" t="s">
        <v>0</v>
      </c>
      <c r="ER10" s="1" t="s">
        <v>0</v>
      </c>
      <c r="ES10" s="1" t="s">
        <v>0</v>
      </c>
      <c r="ET10" s="1" t="s">
        <v>0</v>
      </c>
      <c r="EU10" s="1" t="s">
        <v>0</v>
      </c>
      <c r="EV10" s="1" t="s">
        <v>0</v>
      </c>
      <c r="EW10" s="1" t="s">
        <v>0</v>
      </c>
      <c r="EX10" s="1" t="s">
        <v>0</v>
      </c>
      <c r="EY10" s="1">
        <v>970.63003300000003</v>
      </c>
      <c r="EZ10" s="1">
        <v>969.60861699999998</v>
      </c>
      <c r="FA10" s="1">
        <v>2.2986552599999999</v>
      </c>
      <c r="FB10" s="1">
        <v>0.59937441599999997</v>
      </c>
      <c r="FC10" s="1">
        <v>2.0948590399999998</v>
      </c>
    </row>
    <row r="11" spans="1:159" x14ac:dyDescent="0.25">
      <c r="A11" s="1" t="s">
        <v>100</v>
      </c>
      <c r="B11" s="1">
        <v>1133.9268500000001</v>
      </c>
      <c r="C11" s="1">
        <v>202.81482500000001</v>
      </c>
      <c r="D11" s="1">
        <v>382.59033199999999</v>
      </c>
      <c r="E11" s="1">
        <v>5</v>
      </c>
      <c r="F11" s="1">
        <v>503.69733200000002</v>
      </c>
      <c r="G11" s="1">
        <v>473.79704199999998</v>
      </c>
      <c r="H11" s="1">
        <v>5.17</v>
      </c>
      <c r="I11" s="1">
        <v>11.466872499999999</v>
      </c>
      <c r="J11" s="1">
        <v>1.4627811500000001</v>
      </c>
      <c r="K11" s="1">
        <v>1014.79111</v>
      </c>
      <c r="L11" s="1">
        <v>1133.9268500000001</v>
      </c>
      <c r="M11" s="1">
        <v>1131.5592099999999</v>
      </c>
      <c r="N11" s="1">
        <v>2.3676409999999999</v>
      </c>
      <c r="O11" s="1">
        <v>6.7144789999999999</v>
      </c>
      <c r="P11" s="1">
        <v>7.3969704800000002</v>
      </c>
      <c r="Q11" s="1">
        <v>4.7077762999999999</v>
      </c>
      <c r="R11" s="1">
        <v>8.4520302300000001</v>
      </c>
      <c r="S11" s="1">
        <v>4526.04072</v>
      </c>
      <c r="T11" s="1">
        <v>5.3884943300000003</v>
      </c>
      <c r="U11" s="1">
        <v>-7.3211028499999999</v>
      </c>
      <c r="V11" s="1">
        <v>382.59033199999999</v>
      </c>
      <c r="W11" s="1">
        <v>7.3237600699999996</v>
      </c>
      <c r="X11" s="1">
        <v>5.63095854</v>
      </c>
      <c r="Y11" s="1">
        <v>4</v>
      </c>
      <c r="Z11" s="1">
        <v>0.46808786400000002</v>
      </c>
      <c r="AA11" s="1">
        <v>503.69733200000002</v>
      </c>
      <c r="AB11" s="1">
        <v>4.7128041400000003</v>
      </c>
      <c r="AC11" s="1">
        <v>5.6634562700000002</v>
      </c>
      <c r="AD11" s="1">
        <v>2.23221618</v>
      </c>
      <c r="AE11" s="1">
        <v>0.20358394699999999</v>
      </c>
      <c r="AF11" s="1">
        <v>0.96159429100000005</v>
      </c>
      <c r="AG11" s="1">
        <v>-3.24977246E-2</v>
      </c>
      <c r="AH11" s="1">
        <v>4.7302378799999998</v>
      </c>
      <c r="AI11" s="1">
        <v>4.7302378799999998</v>
      </c>
      <c r="AJ11" s="1">
        <v>1014.79111</v>
      </c>
      <c r="AK11" s="1">
        <v>18.8870559</v>
      </c>
      <c r="AL11" s="1">
        <v>62.444195499999999</v>
      </c>
      <c r="AM11" s="1">
        <v>-8.7662811600000001</v>
      </c>
      <c r="AN11" s="1">
        <v>-5.6966291499999997</v>
      </c>
      <c r="AO11" s="1">
        <v>-26.898218400000001</v>
      </c>
      <c r="AP11" s="1">
        <v>5.9477632399999996</v>
      </c>
      <c r="AQ11" s="1">
        <v>202.81482500000001</v>
      </c>
      <c r="AR11" s="1">
        <v>-0.525969833</v>
      </c>
      <c r="AS11" s="1">
        <v>-0.13149245800000001</v>
      </c>
      <c r="AT11" s="1">
        <v>0.38746108499999998</v>
      </c>
      <c r="AU11" s="1">
        <v>-0.72577285599999997</v>
      </c>
      <c r="AV11" s="1">
        <v>-0.30683164899999998</v>
      </c>
      <c r="AW11" s="1">
        <v>-0.36312902499999999</v>
      </c>
      <c r="AX11" s="1">
        <v>172.914535</v>
      </c>
      <c r="AY11" s="1">
        <v>170.81774300000001</v>
      </c>
      <c r="AZ11" s="1">
        <v>2.09679137</v>
      </c>
      <c r="BA11" s="1">
        <v>-6.7911901500000003</v>
      </c>
      <c r="BB11" s="1">
        <v>-2.5498342599999999</v>
      </c>
      <c r="BC11" s="1">
        <v>-2.3846608800000002</v>
      </c>
      <c r="BD11" s="1">
        <v>2.8120124500000001</v>
      </c>
      <c r="BE11" s="1">
        <v>-1.0251656200000001E-2</v>
      </c>
      <c r="BF11" s="1">
        <v>5</v>
      </c>
      <c r="BG11" s="1">
        <v>0.44180443800000002</v>
      </c>
      <c r="BH11" s="1">
        <v>0.98889961199999998</v>
      </c>
      <c r="BI11" s="1">
        <v>-0.54709517399999996</v>
      </c>
      <c r="BJ11" s="1">
        <v>5.5788926200000004</v>
      </c>
      <c r="BK11" s="1">
        <v>11.466872499999999</v>
      </c>
      <c r="BL11" s="1">
        <v>473.79704199999998</v>
      </c>
      <c r="BM11" s="1">
        <v>-1.5524161700000001</v>
      </c>
      <c r="BN11" s="1">
        <v>3.2451144699999999</v>
      </c>
      <c r="BO11" s="1">
        <v>676.61186599999996</v>
      </c>
      <c r="BP11" s="1">
        <v>-2.0783860000000001</v>
      </c>
      <c r="BQ11" s="1">
        <v>3.1136220099999998</v>
      </c>
      <c r="BR11" s="1">
        <v>1.4627811500000001</v>
      </c>
      <c r="BS11" s="1">
        <v>5.17</v>
      </c>
      <c r="BT11" s="1">
        <v>6.7224161699999998</v>
      </c>
      <c r="BU11" s="1">
        <v>0.48851973199999998</v>
      </c>
      <c r="BV11" s="1">
        <v>6.2338964399999997</v>
      </c>
      <c r="BW11" s="1">
        <v>8.4287358300000008</v>
      </c>
      <c r="BX11" s="1">
        <v>0.270377908</v>
      </c>
      <c r="BY11" s="1">
        <v>0.35864140799999999</v>
      </c>
      <c r="BZ11" s="1">
        <v>0</v>
      </c>
      <c r="CA11" s="1">
        <v>0.18308581400000001</v>
      </c>
      <c r="CB11" s="1">
        <v>0.59540825600000002</v>
      </c>
      <c r="CC11" s="1">
        <v>-0.28423364699999998</v>
      </c>
      <c r="CD11" s="1">
        <v>8.0195404499999998E-2</v>
      </c>
      <c r="CE11" s="1">
        <v>-0.12191261</v>
      </c>
      <c r="CF11" s="1">
        <v>-8.3583729300000006E-2</v>
      </c>
      <c r="CG11" s="1">
        <v>3.06778498E-3</v>
      </c>
      <c r="CH11" s="1">
        <v>2.6807396899999998</v>
      </c>
      <c r="CI11" s="1">
        <v>-8.1010865500000001E-2</v>
      </c>
      <c r="CJ11" s="1">
        <v>6.3736355400000003E-3</v>
      </c>
      <c r="CK11" s="1">
        <v>0.64564886099999996</v>
      </c>
      <c r="CL11" s="1">
        <v>-9.05916841E-2</v>
      </c>
      <c r="CM11" s="1">
        <v>-0.95014359699999995</v>
      </c>
      <c r="CN11" s="1">
        <v>-1.24917382E-2</v>
      </c>
      <c r="CO11" s="1" t="s">
        <v>0</v>
      </c>
      <c r="CP11" s="1" t="s">
        <v>0</v>
      </c>
      <c r="CQ11" s="1" t="s">
        <v>0</v>
      </c>
      <c r="CR11" s="1" t="s">
        <v>0</v>
      </c>
      <c r="CS11" s="1" t="s">
        <v>0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" t="s">
        <v>0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" t="s">
        <v>0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" t="s">
        <v>0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" t="s">
        <v>0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">
        <v>27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" t="s">
        <v>0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" t="s">
        <v>0</v>
      </c>
      <c r="EX11" s="1" t="s">
        <v>0</v>
      </c>
      <c r="EY11" s="1">
        <v>971.48581000000001</v>
      </c>
      <c r="EZ11" s="1">
        <v>970.02302899999995</v>
      </c>
      <c r="FA11" s="1">
        <v>2.6004535799999999</v>
      </c>
      <c r="FB11" s="1">
        <v>3.4231102299999998</v>
      </c>
      <c r="FC11" s="1">
        <v>2.1053034799999999</v>
      </c>
    </row>
    <row r="12" spans="1:159" x14ac:dyDescent="0.25">
      <c r="A12" s="1" t="s">
        <v>99</v>
      </c>
      <c r="B12" s="1">
        <v>1136.51413</v>
      </c>
      <c r="C12" s="1">
        <v>203.99207799999999</v>
      </c>
      <c r="D12" s="1">
        <v>385.10748100000001</v>
      </c>
      <c r="E12" s="1">
        <v>5.0227272699999999</v>
      </c>
      <c r="F12" s="1">
        <v>506.09544499999998</v>
      </c>
      <c r="G12" s="1">
        <v>474.91640000000001</v>
      </c>
      <c r="H12" s="1">
        <v>5.3</v>
      </c>
      <c r="I12" s="1">
        <v>11.546415100000001</v>
      </c>
      <c r="J12" s="1">
        <v>1.3886253</v>
      </c>
      <c r="K12" s="1">
        <v>1014.62494</v>
      </c>
      <c r="L12" s="1">
        <v>1136.51413</v>
      </c>
      <c r="M12" s="1">
        <v>1132.76838</v>
      </c>
      <c r="N12" s="1">
        <v>3.7457502699999998</v>
      </c>
      <c r="O12" s="1">
        <v>10.3491096</v>
      </c>
      <c r="P12" s="1">
        <v>6.3787685500000002</v>
      </c>
      <c r="Q12" s="1">
        <v>4.8366724899999998</v>
      </c>
      <c r="R12" s="1">
        <v>12.1977805</v>
      </c>
      <c r="S12" s="1">
        <v>4532.4194900000002</v>
      </c>
      <c r="T12" s="1">
        <v>5.7233576199999998</v>
      </c>
      <c r="U12" s="1">
        <v>-12.106861800000001</v>
      </c>
      <c r="V12" s="1">
        <v>385.10748100000001</v>
      </c>
      <c r="W12" s="1">
        <v>10.0685938</v>
      </c>
      <c r="X12" s="1">
        <v>6.7883784900000004</v>
      </c>
      <c r="Y12" s="1">
        <v>4</v>
      </c>
      <c r="Z12" s="1">
        <v>3.3737646400000001</v>
      </c>
      <c r="AA12" s="1">
        <v>506.09544499999998</v>
      </c>
      <c r="AB12" s="1">
        <v>9.5924524000000009</v>
      </c>
      <c r="AC12" s="1">
        <v>5.7993996499999998</v>
      </c>
      <c r="AD12" s="1">
        <v>3.1711589899999999</v>
      </c>
      <c r="AE12" s="1">
        <v>1.28835079</v>
      </c>
      <c r="AF12" s="1">
        <v>1.0847668399999999</v>
      </c>
      <c r="AG12" s="1">
        <v>0.98897884800000002</v>
      </c>
      <c r="AH12" s="1">
        <v>8.2812005200000005</v>
      </c>
      <c r="AI12" s="1">
        <v>8.2812005200000005</v>
      </c>
      <c r="AJ12" s="1">
        <v>1014.62494</v>
      </c>
      <c r="AK12" s="1">
        <v>18.870462700000001</v>
      </c>
      <c r="AL12" s="1">
        <v>-0.66466811299999995</v>
      </c>
      <c r="AM12" s="1">
        <v>-8.9691638400000002</v>
      </c>
      <c r="AN12" s="1">
        <v>-6.5622944700000003</v>
      </c>
      <c r="AO12" s="1">
        <v>-0.81153073200000003</v>
      </c>
      <c r="AP12" s="1">
        <v>5.7805883500000004</v>
      </c>
      <c r="AQ12" s="1">
        <v>203.99207799999999</v>
      </c>
      <c r="AR12" s="1">
        <v>4.7090144900000004</v>
      </c>
      <c r="AS12" s="1">
        <v>0.91444138200000002</v>
      </c>
      <c r="AT12" s="1">
        <v>-0.21913818299999999</v>
      </c>
      <c r="AU12" s="1">
        <v>-0.78107507099999995</v>
      </c>
      <c r="AV12" s="1">
        <v>-0.22120886200000001</v>
      </c>
      <c r="AW12" s="1">
        <v>-0.33786263799999999</v>
      </c>
      <c r="AX12" s="1">
        <v>172.81303399999999</v>
      </c>
      <c r="AY12" s="1">
        <v>170.216466</v>
      </c>
      <c r="AZ12" s="1">
        <v>2.5965677199999999</v>
      </c>
      <c r="BA12" s="1">
        <v>-0.40600501100000003</v>
      </c>
      <c r="BB12" s="1">
        <v>-1.1649493900000001</v>
      </c>
      <c r="BC12" s="1">
        <v>-2.4051104200000002</v>
      </c>
      <c r="BD12" s="1">
        <v>2.8804679700000002</v>
      </c>
      <c r="BE12" s="1">
        <v>2.38821559E-2</v>
      </c>
      <c r="BF12" s="1">
        <v>5.0227272699999999</v>
      </c>
      <c r="BG12" s="1">
        <v>-2.3765468200000002</v>
      </c>
      <c r="BH12" s="1">
        <v>0.99317334099999999</v>
      </c>
      <c r="BI12" s="1">
        <v>-3.36972016</v>
      </c>
      <c r="BJ12" s="1">
        <v>9.3967103699999992</v>
      </c>
      <c r="BK12" s="1">
        <v>11.546415100000001</v>
      </c>
      <c r="BL12" s="1">
        <v>474.91640000000001</v>
      </c>
      <c r="BM12" s="1">
        <v>4.4774329000000002</v>
      </c>
      <c r="BN12" s="1">
        <v>3.72000888</v>
      </c>
      <c r="BO12" s="1">
        <v>678.90847799999995</v>
      </c>
      <c r="BP12" s="1">
        <v>9.1864473899999997</v>
      </c>
      <c r="BQ12" s="1">
        <v>4.6344502600000004</v>
      </c>
      <c r="BR12" s="1">
        <v>1.3886253</v>
      </c>
      <c r="BS12" s="1">
        <v>5.3</v>
      </c>
      <c r="BT12" s="1">
        <v>0.82256709699999997</v>
      </c>
      <c r="BU12" s="1">
        <v>0.47558392500000002</v>
      </c>
      <c r="BV12" s="1">
        <v>0.34698317200000001</v>
      </c>
      <c r="BW12" s="1">
        <v>8.9824802300000002</v>
      </c>
      <c r="BX12" s="1">
        <v>0.82303048700000003</v>
      </c>
      <c r="BY12" s="1">
        <v>0.33470127100000002</v>
      </c>
      <c r="BZ12" s="1">
        <v>0</v>
      </c>
      <c r="CA12" s="1">
        <v>2.4754984699999998</v>
      </c>
      <c r="CB12" s="1">
        <v>1.0146293</v>
      </c>
      <c r="CC12" s="1">
        <v>0.850448647</v>
      </c>
      <c r="CD12" s="1">
        <v>0.100855997</v>
      </c>
      <c r="CE12" s="1">
        <v>-8.3226189199999995E-2</v>
      </c>
      <c r="CF12" s="1">
        <v>-0.31196078900000002</v>
      </c>
      <c r="CG12" s="1">
        <v>2.5553892399999998E-3</v>
      </c>
      <c r="CH12" s="1">
        <v>1.6171540799999999</v>
      </c>
      <c r="CI12" s="1">
        <v>4.2091411600000003E-2</v>
      </c>
      <c r="CJ12" s="1">
        <v>2.9007984000000001E-2</v>
      </c>
      <c r="CK12" s="1">
        <v>0.218400383</v>
      </c>
      <c r="CL12" s="1">
        <v>0.132690591</v>
      </c>
      <c r="CM12" s="1">
        <v>4.9641242200000004</v>
      </c>
      <c r="CN12" s="1">
        <v>-1.46348869E-2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" t="s">
        <v>0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" t="s">
        <v>0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" t="s">
        <v>0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" t="s">
        <v>0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">
        <v>28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" t="s">
        <v>0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" t="s">
        <v>0</v>
      </c>
      <c r="EX12" s="1" t="s">
        <v>0</v>
      </c>
      <c r="EY12" s="1">
        <v>971.78619400000002</v>
      </c>
      <c r="EZ12" s="1">
        <v>970.39756899999998</v>
      </c>
      <c r="FA12" s="1">
        <v>1.5644237999999999</v>
      </c>
      <c r="FB12" s="1">
        <v>1.20153625</v>
      </c>
      <c r="FC12" s="1">
        <v>1.9829218399999999</v>
      </c>
    </row>
    <row r="13" spans="1:159" x14ac:dyDescent="0.25">
      <c r="A13" s="1" t="s">
        <v>98</v>
      </c>
      <c r="B13" s="1">
        <v>1136.62429</v>
      </c>
      <c r="C13" s="1">
        <v>203.86195499999999</v>
      </c>
      <c r="D13" s="1">
        <v>385.53143799999998</v>
      </c>
      <c r="E13" s="1">
        <v>5.5</v>
      </c>
      <c r="F13" s="1">
        <v>507.25332100000003</v>
      </c>
      <c r="G13" s="1">
        <v>477.59815800000001</v>
      </c>
      <c r="H13" s="1">
        <v>5.31</v>
      </c>
      <c r="I13" s="1">
        <v>11.954181999999999</v>
      </c>
      <c r="J13" s="1">
        <v>1.6627492399999999</v>
      </c>
      <c r="K13" s="1">
        <v>1017.24607</v>
      </c>
      <c r="L13" s="1">
        <v>1136.62429</v>
      </c>
      <c r="M13" s="1">
        <v>1133.9918600000001</v>
      </c>
      <c r="N13" s="1">
        <v>2.6324330599999999</v>
      </c>
      <c r="O13" s="1">
        <v>0.44063761600000001</v>
      </c>
      <c r="P13" s="1">
        <v>6.8940114399999999</v>
      </c>
      <c r="Q13" s="1">
        <v>4.8939064400000003</v>
      </c>
      <c r="R13" s="1">
        <v>14.8302136</v>
      </c>
      <c r="S13" s="1">
        <v>4539.3135000000002</v>
      </c>
      <c r="T13" s="1">
        <v>6.7682209599999998</v>
      </c>
      <c r="U13" s="1">
        <v>-10.983755199999999</v>
      </c>
      <c r="V13" s="1">
        <v>385.53143799999998</v>
      </c>
      <c r="W13" s="1">
        <v>1.69582937</v>
      </c>
      <c r="X13" s="1">
        <v>5.1768643599999997</v>
      </c>
      <c r="Y13" s="1">
        <v>4</v>
      </c>
      <c r="Z13" s="1">
        <v>3.5551316599999998</v>
      </c>
      <c r="AA13" s="1">
        <v>507.25332100000003</v>
      </c>
      <c r="AB13" s="1">
        <v>4.6315037600000002</v>
      </c>
      <c r="AC13" s="1">
        <v>5.7062489000000003</v>
      </c>
      <c r="AD13" s="1">
        <v>3.5984557499999998</v>
      </c>
      <c r="AE13" s="1">
        <v>0.14719891399999999</v>
      </c>
      <c r="AF13" s="1">
        <v>-1.1411518700000001</v>
      </c>
      <c r="AG13" s="1">
        <v>-0.52938454000000001</v>
      </c>
      <c r="AH13" s="1">
        <v>6.9060188299999998</v>
      </c>
      <c r="AI13" s="1">
        <v>6.9060188299999998</v>
      </c>
      <c r="AJ13" s="1">
        <v>1017.24607</v>
      </c>
      <c r="AK13" s="1">
        <v>17.7123493</v>
      </c>
      <c r="AL13" s="1">
        <v>10.4845196</v>
      </c>
      <c r="AM13" s="1">
        <v>-11.352288700000001</v>
      </c>
      <c r="AN13" s="1">
        <v>-4.9820889800000003</v>
      </c>
      <c r="AO13" s="1">
        <v>-9.5324993300000003</v>
      </c>
      <c r="AP13" s="1">
        <v>5.7335189800000004</v>
      </c>
      <c r="AQ13" s="1">
        <v>203.86195499999999</v>
      </c>
      <c r="AR13" s="1">
        <v>-0.52049454299999998</v>
      </c>
      <c r="AS13" s="1">
        <v>0.91563752899999995</v>
      </c>
      <c r="AT13" s="1">
        <v>4.9302233500000003</v>
      </c>
      <c r="AU13" s="1">
        <v>-0.85035488199999998</v>
      </c>
      <c r="AV13" s="1">
        <v>-0.27711924300000002</v>
      </c>
      <c r="AW13" s="1">
        <v>-0.29815521</v>
      </c>
      <c r="AX13" s="1">
        <v>174.20679200000001</v>
      </c>
      <c r="AY13" s="1">
        <v>169.642314</v>
      </c>
      <c r="AZ13" s="1">
        <v>4.5644784400000002</v>
      </c>
      <c r="BA13" s="1">
        <v>5.5750355699999998</v>
      </c>
      <c r="BB13" s="1">
        <v>-1.8069817800000001</v>
      </c>
      <c r="BC13" s="1">
        <v>-2.2966072999999998</v>
      </c>
      <c r="BD13" s="1">
        <v>2.72337199</v>
      </c>
      <c r="BE13" s="1">
        <v>-3.5792872000000003E-2</v>
      </c>
      <c r="BF13" s="1">
        <v>5.5</v>
      </c>
      <c r="BG13" s="1">
        <v>-0.54285156599999995</v>
      </c>
      <c r="BH13" s="1">
        <v>0.98083050500000002</v>
      </c>
      <c r="BI13" s="1">
        <v>-1.52368207</v>
      </c>
      <c r="BJ13" s="1">
        <v>7.6290112099999998</v>
      </c>
      <c r="BK13" s="1">
        <v>11.954181999999999</v>
      </c>
      <c r="BL13" s="1">
        <v>477.59815800000001</v>
      </c>
      <c r="BM13" s="1">
        <v>10.7270339</v>
      </c>
      <c r="BN13" s="1">
        <v>2.9836295900000001</v>
      </c>
      <c r="BO13" s="1">
        <v>681.46011299999998</v>
      </c>
      <c r="BP13" s="1">
        <v>10.206539299999999</v>
      </c>
      <c r="BQ13" s="1">
        <v>3.8992671200000002</v>
      </c>
      <c r="BR13" s="1">
        <v>1.6627492399999999</v>
      </c>
      <c r="BS13" s="1">
        <v>5.31</v>
      </c>
      <c r="BT13" s="1">
        <v>-5.41703387</v>
      </c>
      <c r="BU13" s="1">
        <v>0.46986663099999998</v>
      </c>
      <c r="BV13" s="1">
        <v>-5.8869005100000003</v>
      </c>
      <c r="BW13" s="1">
        <v>8.5260147800000006</v>
      </c>
      <c r="BX13" s="1">
        <v>-0.81770227100000004</v>
      </c>
      <c r="BY13" s="1">
        <v>0.28500294700000001</v>
      </c>
      <c r="BZ13" s="1">
        <v>0</v>
      </c>
      <c r="CA13" s="1">
        <v>-3.4502987799999998</v>
      </c>
      <c r="CB13" s="1">
        <v>-1.30998554</v>
      </c>
      <c r="CC13" s="1">
        <v>-0.2604379</v>
      </c>
      <c r="CD13" s="1">
        <v>-4.4223623699999999E-2</v>
      </c>
      <c r="CE13" s="1">
        <v>4.2389096199999997E-2</v>
      </c>
      <c r="CF13" s="1">
        <v>0.23748533199999999</v>
      </c>
      <c r="CG13" s="1">
        <v>-1.3399603100000001E-2</v>
      </c>
      <c r="CH13" s="1">
        <v>1.68710713</v>
      </c>
      <c r="CI13" s="1">
        <v>0.37115894599999999</v>
      </c>
      <c r="CJ13" s="1">
        <v>-4.7733949999999997E-2</v>
      </c>
      <c r="CK13" s="1">
        <v>0.55184900100000001</v>
      </c>
      <c r="CL13" s="1">
        <v>-6.3121566300000001E-2</v>
      </c>
      <c r="CM13" s="1">
        <v>6.9928308399999999</v>
      </c>
      <c r="CN13" s="1">
        <v>-9.3308730199999999E-3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" t="s">
        <v>0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" t="s">
        <v>0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" t="s">
        <v>0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" t="s">
        <v>0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">
        <v>29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" t="s">
        <v>0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" t="s">
        <v>0</v>
      </c>
      <c r="EX13" s="1" t="s">
        <v>0</v>
      </c>
      <c r="EY13" s="1">
        <v>972.39609299999995</v>
      </c>
      <c r="EZ13" s="1">
        <v>970.73334299999999</v>
      </c>
      <c r="FA13" s="1">
        <v>1.9159035099999999</v>
      </c>
      <c r="FB13" s="1">
        <v>2.4395931700000002</v>
      </c>
      <c r="FC13" s="1">
        <v>1.9375322399999999</v>
      </c>
    </row>
    <row r="14" spans="1:159" x14ac:dyDescent="0.25">
      <c r="A14" s="1" t="s">
        <v>97</v>
      </c>
      <c r="B14" s="1">
        <v>1137.9402399999999</v>
      </c>
      <c r="C14" s="1">
        <v>204.12203299999999</v>
      </c>
      <c r="D14" s="1">
        <v>387.83469500000001</v>
      </c>
      <c r="E14" s="1">
        <v>5.5250000000000004</v>
      </c>
      <c r="F14" s="1">
        <v>508.90134799999998</v>
      </c>
      <c r="G14" s="1">
        <v>478.79841800000003</v>
      </c>
      <c r="H14" s="1">
        <v>4.58</v>
      </c>
      <c r="I14" s="1">
        <v>11.8993178</v>
      </c>
      <c r="J14" s="1">
        <v>1.93813937</v>
      </c>
      <c r="K14" s="1">
        <v>1018.00771</v>
      </c>
      <c r="L14" s="1">
        <v>1137.9402399999999</v>
      </c>
      <c r="M14" s="1">
        <v>1135.2542699999999</v>
      </c>
      <c r="N14" s="1">
        <v>2.6859695299999999</v>
      </c>
      <c r="O14" s="1">
        <v>5.2638189999999998</v>
      </c>
      <c r="P14" s="1">
        <v>5.6920112999999999</v>
      </c>
      <c r="Q14" s="1">
        <v>5.0496731300000004</v>
      </c>
      <c r="R14" s="1">
        <v>17.516183099999999</v>
      </c>
      <c r="S14" s="1">
        <v>4545.00551</v>
      </c>
      <c r="T14" s="1">
        <v>6.5904404400000001</v>
      </c>
      <c r="U14" s="1">
        <v>-11.124207800000001</v>
      </c>
      <c r="V14" s="1">
        <v>387.83469500000001</v>
      </c>
      <c r="W14" s="1">
        <v>9.2130278299999997</v>
      </c>
      <c r="X14" s="1">
        <v>7.0753027700000004</v>
      </c>
      <c r="Y14" s="1">
        <v>4</v>
      </c>
      <c r="Z14" s="1">
        <v>3.4335260700000001</v>
      </c>
      <c r="AA14" s="1">
        <v>508.90134799999998</v>
      </c>
      <c r="AB14" s="1">
        <v>6.5921087500000004</v>
      </c>
      <c r="AC14" s="1">
        <v>6.38221726</v>
      </c>
      <c r="AD14" s="1">
        <v>3.8249479900000001</v>
      </c>
      <c r="AE14" s="1">
        <v>-6.4924834700000003E-2</v>
      </c>
      <c r="AF14" s="1">
        <v>-0.212123749</v>
      </c>
      <c r="AG14" s="1">
        <v>0.69308550899999999</v>
      </c>
      <c r="AH14" s="1">
        <v>7.2983243699999996</v>
      </c>
      <c r="AI14" s="1">
        <v>7.2983243699999996</v>
      </c>
      <c r="AJ14" s="1">
        <v>1018.00771</v>
      </c>
      <c r="AK14" s="1">
        <v>18.8276498</v>
      </c>
      <c r="AL14" s="1">
        <v>3.0465520700000002</v>
      </c>
      <c r="AM14" s="1">
        <v>-8.66514776</v>
      </c>
      <c r="AN14" s="1">
        <v>-6.6234212000000001</v>
      </c>
      <c r="AO14" s="1">
        <v>10.748563600000001</v>
      </c>
      <c r="AP14" s="1">
        <v>6.1128356899999998</v>
      </c>
      <c r="AQ14" s="1">
        <v>204.12203299999999</v>
      </c>
      <c r="AR14" s="1">
        <v>1.04031268</v>
      </c>
      <c r="AS14" s="1">
        <v>1.1757157</v>
      </c>
      <c r="AT14" s="1">
        <v>-0.24337529999999999</v>
      </c>
      <c r="AU14" s="1">
        <v>-0.88865221500000002</v>
      </c>
      <c r="AV14" s="1">
        <v>-0.15318933200000001</v>
      </c>
      <c r="AW14" s="1">
        <v>-0.23958727199999999</v>
      </c>
      <c r="AX14" s="1">
        <v>174.019103</v>
      </c>
      <c r="AY14" s="1">
        <v>169.05517699999999</v>
      </c>
      <c r="AZ14" s="1">
        <v>4.9639264399999998</v>
      </c>
      <c r="BA14" s="1">
        <v>-0.75075637399999995</v>
      </c>
      <c r="BB14" s="1">
        <v>-0.59322898999999996</v>
      </c>
      <c r="BC14" s="1">
        <v>-2.3485483899999999</v>
      </c>
      <c r="BD14" s="1">
        <v>2.79799285</v>
      </c>
      <c r="BE14" s="1">
        <v>-2.74088244E-2</v>
      </c>
      <c r="BF14" s="1">
        <v>5.5250000000000004</v>
      </c>
      <c r="BG14" s="1">
        <v>-2.0506497100000001</v>
      </c>
      <c r="BH14" s="1">
        <v>0.98787294199999998</v>
      </c>
      <c r="BI14" s="1">
        <v>-3.0385226599999999</v>
      </c>
      <c r="BJ14" s="1">
        <v>8.4436373400000004</v>
      </c>
      <c r="BK14" s="1">
        <v>11.8993178</v>
      </c>
      <c r="BL14" s="1">
        <v>478.79841800000003</v>
      </c>
      <c r="BM14" s="1">
        <v>4.8010396899999996</v>
      </c>
      <c r="BN14" s="1">
        <v>4.6132725700000003</v>
      </c>
      <c r="BO14" s="1">
        <v>682.92045099999996</v>
      </c>
      <c r="BP14" s="1">
        <v>5.8413523700000001</v>
      </c>
      <c r="BQ14" s="1">
        <v>5.7889882699999999</v>
      </c>
      <c r="BR14" s="1">
        <v>1.93813937</v>
      </c>
      <c r="BS14" s="1">
        <v>4.58</v>
      </c>
      <c r="BT14" s="1">
        <v>-0.22103969200000001</v>
      </c>
      <c r="BU14" s="1">
        <v>0.45413655200000003</v>
      </c>
      <c r="BV14" s="1">
        <v>-0.67517624399999998</v>
      </c>
      <c r="BW14" s="1">
        <v>7.88083037</v>
      </c>
      <c r="BX14" s="1">
        <v>-0.53875977900000005</v>
      </c>
      <c r="BY14" s="1">
        <v>0.39328834099999999</v>
      </c>
      <c r="BZ14" s="1">
        <v>0</v>
      </c>
      <c r="CA14" s="1">
        <v>9.1127373799999994E-2</v>
      </c>
      <c r="CB14" s="1">
        <v>1.1109287299999999</v>
      </c>
      <c r="CC14" s="1">
        <v>8.1979375300000004E-2</v>
      </c>
      <c r="CD14" s="1">
        <v>0.13500142900000001</v>
      </c>
      <c r="CE14" s="1">
        <v>-0.10034739500000001</v>
      </c>
      <c r="CF14" s="1">
        <v>-0.22757208700000001</v>
      </c>
      <c r="CG14" s="1">
        <v>4.0749993399999997E-3</v>
      </c>
      <c r="CH14" s="1">
        <v>2.0993724</v>
      </c>
      <c r="CI14" s="1">
        <v>-8.71498307E-2</v>
      </c>
      <c r="CJ14" s="1">
        <v>-9.5123884000000002E-3</v>
      </c>
      <c r="CK14" s="1">
        <v>0.60793997600000005</v>
      </c>
      <c r="CL14" s="1">
        <v>-0.72932018499999995</v>
      </c>
      <c r="CM14" s="1">
        <v>-3.3078840199999999</v>
      </c>
      <c r="CN14" s="1">
        <v>-2.0189817200000001E-2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" t="s">
        <v>0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" t="s">
        <v>0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" t="s">
        <v>0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" t="s">
        <v>0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">
        <v>30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" t="s">
        <v>0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" t="s">
        <v>0</v>
      </c>
      <c r="EX14" s="1" t="s">
        <v>0</v>
      </c>
      <c r="EY14" s="1">
        <v>972.97046599999999</v>
      </c>
      <c r="EZ14" s="1">
        <v>971.03232600000001</v>
      </c>
      <c r="FA14" s="1">
        <v>2.3404330199999999</v>
      </c>
      <c r="FB14" s="1">
        <v>2.2974924400000001</v>
      </c>
      <c r="FC14" s="1">
        <v>1.80021378</v>
      </c>
    </row>
    <row r="15" spans="1:159" x14ac:dyDescent="0.25">
      <c r="A15" s="1" t="s">
        <v>96</v>
      </c>
      <c r="B15" s="1">
        <v>1138.4684099999999</v>
      </c>
      <c r="C15" s="1">
        <v>203.20878500000001</v>
      </c>
      <c r="D15" s="1">
        <v>390.97504199999997</v>
      </c>
      <c r="E15" s="1">
        <v>6.2857142899999996</v>
      </c>
      <c r="F15" s="1">
        <v>510.89685400000002</v>
      </c>
      <c r="G15" s="1">
        <v>482.48127399999998</v>
      </c>
      <c r="H15" s="1">
        <v>3.06</v>
      </c>
      <c r="I15" s="1">
        <v>11.7911856</v>
      </c>
      <c r="J15" s="1">
        <v>2.2992058900000001</v>
      </c>
      <c r="K15" s="1">
        <v>1025.5478000000001</v>
      </c>
      <c r="L15" s="1">
        <v>1138.4684099999999</v>
      </c>
      <c r="M15" s="1">
        <v>1136.5585799999999</v>
      </c>
      <c r="N15" s="1">
        <v>1.90983696</v>
      </c>
      <c r="O15" s="1">
        <v>2.11268513</v>
      </c>
      <c r="P15" s="1">
        <v>4.5415628300000002</v>
      </c>
      <c r="Q15" s="1">
        <v>5.2172154099999997</v>
      </c>
      <c r="R15" s="1">
        <v>19.426020099999999</v>
      </c>
      <c r="S15" s="1">
        <v>4549.5470800000003</v>
      </c>
      <c r="T15" s="1">
        <v>5.8765885300000003</v>
      </c>
      <c r="U15" s="1">
        <v>-12.2874011</v>
      </c>
      <c r="V15" s="1">
        <v>390.97504199999997</v>
      </c>
      <c r="W15" s="1">
        <v>12.561389399999999</v>
      </c>
      <c r="X15" s="1">
        <v>8.3847100999999995</v>
      </c>
      <c r="Y15" s="1">
        <v>4</v>
      </c>
      <c r="Z15" s="1">
        <v>5.8217859900000004</v>
      </c>
      <c r="AA15" s="1">
        <v>510.89685400000002</v>
      </c>
      <c r="AB15" s="1">
        <v>7.98202298</v>
      </c>
      <c r="AC15" s="1">
        <v>7.1995219700000002</v>
      </c>
      <c r="AD15" s="1">
        <v>4.1172906600000001</v>
      </c>
      <c r="AE15" s="1">
        <v>1.3887720699999999</v>
      </c>
      <c r="AF15" s="1">
        <v>1.4536969099999999</v>
      </c>
      <c r="AG15" s="1">
        <v>1.1851881200000001</v>
      </c>
      <c r="AH15" s="1">
        <v>9.2543149000000007</v>
      </c>
      <c r="AI15" s="1">
        <v>9.2543149000000007</v>
      </c>
      <c r="AJ15" s="1">
        <v>1025.5478000000001</v>
      </c>
      <c r="AK15" s="1">
        <v>10.7566971</v>
      </c>
      <c r="AL15" s="1">
        <v>30.160384799999999</v>
      </c>
      <c r="AM15" s="1">
        <v>-7.6518934400000003</v>
      </c>
      <c r="AN15" s="1">
        <v>1.1143877200000001</v>
      </c>
      <c r="AO15" s="1">
        <v>4.0530172899999997</v>
      </c>
      <c r="AP15" s="1">
        <v>-2.0410044100000002</v>
      </c>
      <c r="AQ15" s="1">
        <v>203.20878500000001</v>
      </c>
      <c r="AR15" s="1">
        <v>-3.65299343</v>
      </c>
      <c r="AS15" s="1">
        <v>0.39395980000000003</v>
      </c>
      <c r="AT15" s="1">
        <v>1.19350201</v>
      </c>
      <c r="AU15" s="1">
        <v>-0.89498751099999996</v>
      </c>
      <c r="AV15" s="1">
        <v>-2.5341183199999999E-2</v>
      </c>
      <c r="AW15" s="1">
        <v>-0.16921465499999999</v>
      </c>
      <c r="AX15" s="1">
        <v>174.793205</v>
      </c>
      <c r="AY15" s="1">
        <v>168.46846099999999</v>
      </c>
      <c r="AZ15" s="1">
        <v>6.3247443700000003</v>
      </c>
      <c r="BA15" s="1">
        <v>3.0964064200000001</v>
      </c>
      <c r="BB15" s="1">
        <v>1.87867015</v>
      </c>
      <c r="BC15" s="1">
        <v>-2.3468652900000002</v>
      </c>
      <c r="BD15" s="1">
        <v>2.81818575</v>
      </c>
      <c r="BE15" s="1">
        <v>-3.7608794100000002E-2</v>
      </c>
      <c r="BF15" s="1">
        <v>6.2857142899999996</v>
      </c>
      <c r="BG15" s="1">
        <v>-1.7647423</v>
      </c>
      <c r="BH15" s="1">
        <v>1.0058611</v>
      </c>
      <c r="BI15" s="1">
        <v>-2.7706034000000002</v>
      </c>
      <c r="BJ15" s="1">
        <v>10.680739600000001</v>
      </c>
      <c r="BK15" s="1">
        <v>11.7911856</v>
      </c>
      <c r="BL15" s="1">
        <v>482.48127399999998</v>
      </c>
      <c r="BM15" s="1">
        <v>14.731422800000001</v>
      </c>
      <c r="BN15" s="1">
        <v>8.6842323199999996</v>
      </c>
      <c r="BO15" s="1">
        <v>685.69005900000002</v>
      </c>
      <c r="BP15" s="1">
        <v>11.078429399999999</v>
      </c>
      <c r="BQ15" s="1">
        <v>9.0781921200000006</v>
      </c>
      <c r="BR15" s="1">
        <v>2.2992058900000001</v>
      </c>
      <c r="BS15" s="1">
        <v>3.06</v>
      </c>
      <c r="BT15" s="1">
        <v>-11.6714228</v>
      </c>
      <c r="BU15" s="1">
        <v>0.44032342699999999</v>
      </c>
      <c r="BV15" s="1">
        <v>-12.1117463</v>
      </c>
      <c r="BW15" s="1">
        <v>5.5912290000000002</v>
      </c>
      <c r="BX15" s="1">
        <v>-1.6878584700000001</v>
      </c>
      <c r="BY15" s="1">
        <v>0.43160658200000002</v>
      </c>
      <c r="BZ15" s="1">
        <v>0</v>
      </c>
      <c r="CA15" s="1">
        <v>-0.49127663500000002</v>
      </c>
      <c r="CB15" s="1">
        <v>0.63813573199999996</v>
      </c>
      <c r="CC15" s="1">
        <v>-0.78060555600000003</v>
      </c>
      <c r="CD15" s="1">
        <v>0.15786792199999999</v>
      </c>
      <c r="CE15" s="1">
        <v>-5.5199998700000003E-2</v>
      </c>
      <c r="CF15" s="1">
        <v>0.38055287599999998</v>
      </c>
      <c r="CG15" s="1">
        <v>1.6110889900000001E-2</v>
      </c>
      <c r="CH15" s="1">
        <v>-6.3199893899999999</v>
      </c>
      <c r="CI15" s="1">
        <v>-0.140999502</v>
      </c>
      <c r="CJ15" s="1">
        <v>-2.39043819E-2</v>
      </c>
      <c r="CK15" s="1">
        <v>0.74869439999999998</v>
      </c>
      <c r="CL15" s="1">
        <v>-1.6513376500000001</v>
      </c>
      <c r="CM15" s="1">
        <v>10.770695</v>
      </c>
      <c r="CN15" s="1">
        <v>-2.06009152E-2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" t="s">
        <v>0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" t="s">
        <v>0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" t="s">
        <v>0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" t="s">
        <v>0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">
        <v>31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" t="s">
        <v>0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" t="s">
        <v>0</v>
      </c>
      <c r="EX15" s="1" t="s">
        <v>0</v>
      </c>
      <c r="EY15" s="1">
        <v>973.59673699999996</v>
      </c>
      <c r="EZ15" s="1">
        <v>971.29753100000005</v>
      </c>
      <c r="FA15" s="1">
        <v>2.1109270200000001</v>
      </c>
      <c r="FB15" s="1">
        <v>2.5050862</v>
      </c>
      <c r="FC15" s="1">
        <v>1.28150908</v>
      </c>
    </row>
    <row r="16" spans="1:159" x14ac:dyDescent="0.25">
      <c r="A16" s="1" t="s">
        <v>95</v>
      </c>
      <c r="B16" s="1">
        <v>1139.7553</v>
      </c>
      <c r="C16" s="1">
        <v>203.33976000000001</v>
      </c>
      <c r="D16" s="1">
        <v>393.81654500000002</v>
      </c>
      <c r="E16" s="1">
        <v>6.5357142899999996</v>
      </c>
      <c r="F16" s="1">
        <v>514.06565000000001</v>
      </c>
      <c r="G16" s="1">
        <v>486.829769</v>
      </c>
      <c r="H16" s="1">
        <v>2.5099999999999998</v>
      </c>
      <c r="I16" s="1">
        <v>11.3269024</v>
      </c>
      <c r="J16" s="1">
        <v>1.6358765200000001</v>
      </c>
      <c r="K16" s="1">
        <v>1018.80949</v>
      </c>
      <c r="L16" s="1">
        <v>1139.7553</v>
      </c>
      <c r="M16" s="1">
        <v>1137.91192</v>
      </c>
      <c r="N16" s="1">
        <v>1.8433751700000001</v>
      </c>
      <c r="O16" s="1">
        <v>5.14754267</v>
      </c>
      <c r="P16" s="1">
        <v>3.2411710999999999</v>
      </c>
      <c r="Q16" s="1">
        <v>5.4133898299999998</v>
      </c>
      <c r="R16" s="1">
        <v>21.269395200000002</v>
      </c>
      <c r="S16" s="1">
        <v>4552.7882499999996</v>
      </c>
      <c r="T16" s="1">
        <v>5.0921891700000002</v>
      </c>
      <c r="U16" s="1">
        <v>-6.3687856900000002</v>
      </c>
      <c r="V16" s="1">
        <v>393.81654500000002</v>
      </c>
      <c r="W16" s="1">
        <v>11.3660087</v>
      </c>
      <c r="X16" s="1">
        <v>8.70906381</v>
      </c>
      <c r="Y16" s="1">
        <v>4</v>
      </c>
      <c r="Z16" s="1">
        <v>7.6123136699999998</v>
      </c>
      <c r="AA16" s="1">
        <v>514.06565000000001</v>
      </c>
      <c r="AB16" s="1">
        <v>12.6751855</v>
      </c>
      <c r="AC16" s="1">
        <v>7.9702052400000003</v>
      </c>
      <c r="AD16" s="1">
        <v>5.0284181700000001</v>
      </c>
      <c r="AE16" s="1">
        <v>2.0272093600000001</v>
      </c>
      <c r="AF16" s="1">
        <v>0.63843728399999999</v>
      </c>
      <c r="AG16" s="1">
        <v>0.73885856800000005</v>
      </c>
      <c r="AH16" s="1">
        <v>12.3422866</v>
      </c>
      <c r="AI16" s="1">
        <v>12.3422866</v>
      </c>
      <c r="AJ16" s="1">
        <v>1018.80949</v>
      </c>
      <c r="AK16" s="1">
        <v>4.1845502400000001</v>
      </c>
      <c r="AL16" s="1">
        <v>-26.953255500000001</v>
      </c>
      <c r="AM16" s="1">
        <v>-1.81233774</v>
      </c>
      <c r="AN16" s="1">
        <v>7.1568261</v>
      </c>
      <c r="AO16" s="1">
        <v>23.3582228</v>
      </c>
      <c r="AP16" s="1">
        <v>-7.6143859699999998</v>
      </c>
      <c r="AQ16" s="1">
        <v>203.33976000000001</v>
      </c>
      <c r="AR16" s="1">
        <v>0.52390315300000001</v>
      </c>
      <c r="AS16" s="1">
        <v>-0.65231803399999999</v>
      </c>
      <c r="AT16" s="1">
        <v>-3.6276522400000002</v>
      </c>
      <c r="AU16" s="1">
        <v>-0.85146352000000003</v>
      </c>
      <c r="AV16" s="1">
        <v>0.17409596199999999</v>
      </c>
      <c r="AW16" s="1">
        <v>-7.0388449199999994E-2</v>
      </c>
      <c r="AX16" s="1">
        <v>176.10387900000001</v>
      </c>
      <c r="AY16" s="1">
        <v>167.89041800000001</v>
      </c>
      <c r="AZ16" s="1">
        <v>8.2134611799999995</v>
      </c>
      <c r="BA16" s="1">
        <v>5.2426956200000001</v>
      </c>
      <c r="BB16" s="1">
        <v>3.2908453099999999</v>
      </c>
      <c r="BC16" s="1">
        <v>-2.3121716299999999</v>
      </c>
      <c r="BD16" s="1">
        <v>2.8676856599999998</v>
      </c>
      <c r="BE16" s="1">
        <v>-5.7888049900000002E-3</v>
      </c>
      <c r="BF16" s="1">
        <v>6.5357142899999996</v>
      </c>
      <c r="BG16" s="1">
        <v>-3.9453677300000001</v>
      </c>
      <c r="BH16" s="1">
        <v>1.0409844399999999</v>
      </c>
      <c r="BI16" s="1">
        <v>-4.98635217</v>
      </c>
      <c r="BJ16" s="1">
        <v>13.351268900000001</v>
      </c>
      <c r="BK16" s="1">
        <v>11.3269024</v>
      </c>
      <c r="BL16" s="1">
        <v>486.829769</v>
      </c>
      <c r="BM16" s="1">
        <v>17.393977899999999</v>
      </c>
      <c r="BN16" s="1">
        <v>11.9133686</v>
      </c>
      <c r="BO16" s="1">
        <v>690.16952900000001</v>
      </c>
      <c r="BP16" s="1">
        <v>17.917881099999999</v>
      </c>
      <c r="BQ16" s="1">
        <v>11.2610505</v>
      </c>
      <c r="BR16" s="1">
        <v>1.6358765200000001</v>
      </c>
      <c r="BS16" s="1">
        <v>2.5099999999999998</v>
      </c>
      <c r="BT16" s="1">
        <v>-14.8839779</v>
      </c>
      <c r="BU16" s="1">
        <v>0.42873518900000002</v>
      </c>
      <c r="BV16" s="1">
        <v>-15.3127131</v>
      </c>
      <c r="BW16" s="1">
        <v>5.0273975999999996</v>
      </c>
      <c r="BX16" s="1">
        <v>-0.21396632099999999</v>
      </c>
      <c r="BY16" s="1">
        <v>0.48878792999999998</v>
      </c>
      <c r="BZ16" s="1">
        <v>0</v>
      </c>
      <c r="CA16" s="1">
        <v>1.69782769</v>
      </c>
      <c r="CB16" s="1">
        <v>-0.19661041900000001</v>
      </c>
      <c r="CC16" s="1">
        <v>0.21786339599999999</v>
      </c>
      <c r="CD16" s="1">
        <v>0.24389586299999999</v>
      </c>
      <c r="CE16" s="1">
        <v>-2.1914753299999999E-2</v>
      </c>
      <c r="CF16" s="1">
        <v>-0.24715246599999999</v>
      </c>
      <c r="CG16" s="1">
        <v>3.6030636400000003E-2</v>
      </c>
      <c r="CH16" s="1">
        <v>-6.1856828799999999</v>
      </c>
      <c r="CI16" s="1">
        <v>-0.49829658700000001</v>
      </c>
      <c r="CJ16" s="1">
        <v>1.3015591999999999E-2</v>
      </c>
      <c r="CK16" s="1">
        <v>-0.20348819300000001</v>
      </c>
      <c r="CL16" s="1">
        <v>-0.73305764299999998</v>
      </c>
      <c r="CM16" s="1">
        <v>6.4819819599999997</v>
      </c>
      <c r="CN16" s="1">
        <v>-2.0420371199999999E-2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  <c r="CT16" s="1" t="s">
        <v>0</v>
      </c>
      <c r="CU16" s="1" t="s">
        <v>0</v>
      </c>
      <c r="CV16" s="1" t="s">
        <v>0</v>
      </c>
      <c r="CW16" s="1" t="s">
        <v>0</v>
      </c>
      <c r="CX16" s="1" t="s">
        <v>0</v>
      </c>
      <c r="CY16" s="1" t="s">
        <v>0</v>
      </c>
      <c r="CZ16" s="1" t="s">
        <v>0</v>
      </c>
      <c r="DA16" s="1" t="s">
        <v>0</v>
      </c>
      <c r="DB16" s="1" t="s">
        <v>0</v>
      </c>
      <c r="DC16" s="1" t="s">
        <v>0</v>
      </c>
      <c r="DD16" s="1" t="s">
        <v>0</v>
      </c>
      <c r="DE16" s="1" t="s">
        <v>0</v>
      </c>
      <c r="DF16" s="1" t="s">
        <v>0</v>
      </c>
      <c r="DG16" s="1" t="s">
        <v>0</v>
      </c>
      <c r="DH16" s="1" t="s">
        <v>0</v>
      </c>
      <c r="DI16" s="1" t="s">
        <v>0</v>
      </c>
      <c r="DJ16" s="1" t="s">
        <v>0</v>
      </c>
      <c r="DK16" s="1" t="s">
        <v>0</v>
      </c>
      <c r="DL16" s="1" t="s">
        <v>0</v>
      </c>
      <c r="DM16" s="1" t="s">
        <v>0</v>
      </c>
      <c r="DN16" s="1" t="s">
        <v>0</v>
      </c>
      <c r="DO16" s="1" t="s">
        <v>0</v>
      </c>
      <c r="DP16" s="1" t="s">
        <v>0</v>
      </c>
      <c r="DQ16" s="1" t="s">
        <v>0</v>
      </c>
      <c r="DR16" s="1" t="s">
        <v>0</v>
      </c>
      <c r="DS16" s="1" t="s">
        <v>0</v>
      </c>
      <c r="DT16" s="1" t="s">
        <v>0</v>
      </c>
      <c r="DU16" s="1" t="s">
        <v>0</v>
      </c>
      <c r="DV16" s="1" t="s">
        <v>0</v>
      </c>
      <c r="DW16" s="1" t="s">
        <v>0</v>
      </c>
      <c r="DX16" s="1" t="s">
        <v>0</v>
      </c>
      <c r="DY16" s="1" t="s">
        <v>0</v>
      </c>
      <c r="DZ16" s="1" t="s">
        <v>0</v>
      </c>
      <c r="EA16" s="1" t="s">
        <v>0</v>
      </c>
      <c r="EB16" s="1" t="s">
        <v>0</v>
      </c>
      <c r="EC16" s="1" t="s">
        <v>0</v>
      </c>
      <c r="ED16" s="1" t="s">
        <v>0</v>
      </c>
      <c r="EE16" s="1" t="s">
        <v>0</v>
      </c>
      <c r="EF16" s="1" t="s">
        <v>0</v>
      </c>
      <c r="EG16" s="1">
        <v>32</v>
      </c>
      <c r="EH16" s="1" t="s">
        <v>0</v>
      </c>
      <c r="EI16" s="1" t="s">
        <v>0</v>
      </c>
      <c r="EJ16" s="1" t="s">
        <v>0</v>
      </c>
      <c r="EK16" s="1" t="s">
        <v>0</v>
      </c>
      <c r="EL16" s="1" t="s">
        <v>0</v>
      </c>
      <c r="EM16" s="1" t="s">
        <v>0</v>
      </c>
      <c r="EN16" s="1" t="s">
        <v>0</v>
      </c>
      <c r="EO16" s="1" t="s">
        <v>0</v>
      </c>
      <c r="EP16" s="1" t="s">
        <v>0</v>
      </c>
      <c r="EQ16" s="1" t="s">
        <v>0</v>
      </c>
      <c r="ER16" s="1" t="s">
        <v>0</v>
      </c>
      <c r="ES16" s="1" t="s">
        <v>0</v>
      </c>
      <c r="ET16" s="1" t="s">
        <v>0</v>
      </c>
      <c r="EU16" s="1" t="s">
        <v>0</v>
      </c>
      <c r="EV16" s="1" t="s">
        <v>0</v>
      </c>
      <c r="EW16" s="1" t="s">
        <v>0</v>
      </c>
      <c r="EX16" s="1" t="s">
        <v>0</v>
      </c>
      <c r="EY16" s="1">
        <v>973.16905999999994</v>
      </c>
      <c r="EZ16" s="1">
        <v>971.53318300000001</v>
      </c>
      <c r="FA16" s="1">
        <v>1.3828653900000001</v>
      </c>
      <c r="FB16" s="1">
        <v>-1.71071024</v>
      </c>
      <c r="FC16" s="1">
        <v>0.11027766899999999</v>
      </c>
    </row>
    <row r="17" spans="1:159" x14ac:dyDescent="0.25">
      <c r="A17" s="1" t="s">
        <v>94</v>
      </c>
      <c r="B17" s="1">
        <v>1142.10142</v>
      </c>
      <c r="C17" s="1">
        <v>201.35687999999999</v>
      </c>
      <c r="D17" s="1">
        <v>398.24478800000003</v>
      </c>
      <c r="E17" s="1">
        <v>6.75</v>
      </c>
      <c r="F17" s="1">
        <v>516.61193700000001</v>
      </c>
      <c r="G17" s="1">
        <v>493.19566700000001</v>
      </c>
      <c r="H17" s="1">
        <v>2.4700000000000002</v>
      </c>
      <c r="I17" s="1">
        <v>10.8466881</v>
      </c>
      <c r="J17" s="1">
        <v>2.0177787700000001</v>
      </c>
      <c r="K17" s="1">
        <v>1018.91062</v>
      </c>
      <c r="L17" s="1">
        <v>1142.10142</v>
      </c>
      <c r="M17" s="1">
        <v>1139.2745500000001</v>
      </c>
      <c r="N17" s="1">
        <v>2.82686824</v>
      </c>
      <c r="O17" s="1">
        <v>9.3844610500000005</v>
      </c>
      <c r="P17" s="1">
        <v>5.4771269599999997</v>
      </c>
      <c r="Q17" s="1">
        <v>5.4504887899999996</v>
      </c>
      <c r="R17" s="1">
        <v>24.096263499999999</v>
      </c>
      <c r="S17" s="1">
        <v>4558.2653700000001</v>
      </c>
      <c r="T17" s="1">
        <v>4.7379680500000001</v>
      </c>
      <c r="U17" s="1">
        <v>-2.56769018</v>
      </c>
      <c r="V17" s="1">
        <v>398.24478800000003</v>
      </c>
      <c r="W17" s="1">
        <v>17.7129738</v>
      </c>
      <c r="X17" s="1">
        <v>12.713349900000001</v>
      </c>
      <c r="Y17" s="1">
        <v>4</v>
      </c>
      <c r="Z17" s="1">
        <v>10.477000200000001</v>
      </c>
      <c r="AA17" s="1">
        <v>516.61193700000001</v>
      </c>
      <c r="AB17" s="1">
        <v>10.1851482</v>
      </c>
      <c r="AC17" s="1">
        <v>9.3586163399999993</v>
      </c>
      <c r="AD17" s="1">
        <v>6.7097879899999997</v>
      </c>
      <c r="AE17" s="1">
        <v>3.5019325000000001</v>
      </c>
      <c r="AF17" s="1">
        <v>1.47472314</v>
      </c>
      <c r="AG17" s="1">
        <v>3.35473358</v>
      </c>
      <c r="AH17" s="1">
        <v>12.6615219</v>
      </c>
      <c r="AI17" s="1">
        <v>12.6615219</v>
      </c>
      <c r="AJ17" s="1">
        <v>1018.91062</v>
      </c>
      <c r="AK17" s="1">
        <v>1.6645548299999999</v>
      </c>
      <c r="AL17" s="1">
        <v>0.40453792700000002</v>
      </c>
      <c r="AM17" s="1">
        <v>1.94889979</v>
      </c>
      <c r="AN17" s="1">
        <v>13.3011885</v>
      </c>
      <c r="AO17" s="1">
        <v>15.044950099999999</v>
      </c>
      <c r="AP17" s="1">
        <v>-16.400922000000001</v>
      </c>
      <c r="AQ17" s="1">
        <v>201.35687999999999</v>
      </c>
      <c r="AR17" s="1">
        <v>-7.9315222600000004</v>
      </c>
      <c r="AS17" s="1">
        <v>-2.50507496</v>
      </c>
      <c r="AT17" s="1">
        <v>0.34980719100000002</v>
      </c>
      <c r="AU17" s="1">
        <v>-0.77213113600000005</v>
      </c>
      <c r="AV17" s="1">
        <v>0.31732953899999999</v>
      </c>
      <c r="AW17" s="1">
        <v>7.8223746400000002E-2</v>
      </c>
      <c r="AX17" s="1">
        <v>177.94060999999999</v>
      </c>
      <c r="AY17" s="1">
        <v>167.347902</v>
      </c>
      <c r="AZ17" s="1">
        <v>10.5927077</v>
      </c>
      <c r="BA17" s="1">
        <v>7.3469253600000002</v>
      </c>
      <c r="BB17" s="1">
        <v>3.73381775</v>
      </c>
      <c r="BC17" s="1">
        <v>-2.1700609100000001</v>
      </c>
      <c r="BD17" s="1">
        <v>2.7735126800000001</v>
      </c>
      <c r="BE17" s="1">
        <v>-2.3584178300000001E-2</v>
      </c>
      <c r="BF17" s="1">
        <v>6.75</v>
      </c>
      <c r="BG17" s="1">
        <v>-6.7738608300000003</v>
      </c>
      <c r="BH17" s="1">
        <v>1.0777877199999999</v>
      </c>
      <c r="BI17" s="1">
        <v>-7.8516485600000001</v>
      </c>
      <c r="BJ17" s="1">
        <v>15.2133424</v>
      </c>
      <c r="BK17" s="1">
        <v>10.8466881</v>
      </c>
      <c r="BL17" s="1">
        <v>493.19566700000001</v>
      </c>
      <c r="BM17" s="1">
        <v>25.4635958</v>
      </c>
      <c r="BN17" s="1">
        <v>15.5975091</v>
      </c>
      <c r="BO17" s="1">
        <v>694.552547</v>
      </c>
      <c r="BP17" s="1">
        <v>17.532073499999999</v>
      </c>
      <c r="BQ17" s="1">
        <v>13.0924341</v>
      </c>
      <c r="BR17" s="1">
        <v>2.0177787700000001</v>
      </c>
      <c r="BS17" s="1">
        <v>2.4700000000000002</v>
      </c>
      <c r="BT17" s="1">
        <v>-22.993595800000001</v>
      </c>
      <c r="BU17" s="1">
        <v>0.42299782800000002</v>
      </c>
      <c r="BV17" s="1">
        <v>-23.416593599999999</v>
      </c>
      <c r="BW17" s="1">
        <v>4.8191398999999997</v>
      </c>
      <c r="BX17" s="1">
        <v>1.1771848600000001</v>
      </c>
      <c r="BY17" s="1">
        <v>0.36314058399999999</v>
      </c>
      <c r="BZ17" s="1">
        <v>0</v>
      </c>
      <c r="CA17" s="1">
        <v>-2.8169282199999999</v>
      </c>
      <c r="CB17" s="1">
        <v>2.7715525099999998</v>
      </c>
      <c r="CC17" s="1">
        <v>-1.65873666</v>
      </c>
      <c r="CD17" s="1">
        <v>0.196577893</v>
      </c>
      <c r="CE17" s="1">
        <v>9.1164305700000003E-2</v>
      </c>
      <c r="CF17" s="1">
        <v>-0.43181062100000001</v>
      </c>
      <c r="CG17" s="1">
        <v>4.3147673099999999E-2</v>
      </c>
      <c r="CH17" s="1">
        <v>-11.070851899999999</v>
      </c>
      <c r="CI17" s="1">
        <v>-0.51914917999999999</v>
      </c>
      <c r="CJ17" s="1">
        <v>-2.0689775800000001E-2</v>
      </c>
      <c r="CK17" s="1">
        <v>0.70907754700000003</v>
      </c>
      <c r="CL17" s="1">
        <v>-0.32986976099999998</v>
      </c>
      <c r="CM17" s="1">
        <v>12.687811200000001</v>
      </c>
      <c r="CN17" s="1">
        <v>-1.6284552800000001E-2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  <c r="CT17" s="1" t="s">
        <v>0</v>
      </c>
      <c r="CU17" s="1" t="s">
        <v>0</v>
      </c>
      <c r="CV17" s="1" t="s">
        <v>0</v>
      </c>
      <c r="CW17" s="1" t="s">
        <v>0</v>
      </c>
      <c r="CX17" s="1" t="s">
        <v>0</v>
      </c>
      <c r="CY17" s="1" t="s">
        <v>0</v>
      </c>
      <c r="CZ17" s="1" t="s">
        <v>0</v>
      </c>
      <c r="DA17" s="1" t="s">
        <v>0</v>
      </c>
      <c r="DB17" s="1" t="s">
        <v>0</v>
      </c>
      <c r="DC17" s="1" t="s">
        <v>0</v>
      </c>
      <c r="DD17" s="1" t="s">
        <v>0</v>
      </c>
      <c r="DE17" s="1" t="s">
        <v>0</v>
      </c>
      <c r="DF17" s="1" t="s">
        <v>0</v>
      </c>
      <c r="DG17" s="1" t="s">
        <v>0</v>
      </c>
      <c r="DH17" s="1" t="s">
        <v>0</v>
      </c>
      <c r="DI17" s="1" t="s">
        <v>0</v>
      </c>
      <c r="DJ17" s="1" t="s">
        <v>0</v>
      </c>
      <c r="DK17" s="1" t="s">
        <v>0</v>
      </c>
      <c r="DL17" s="1" t="s">
        <v>0</v>
      </c>
      <c r="DM17" s="1" t="s">
        <v>0</v>
      </c>
      <c r="DN17" s="1" t="s">
        <v>0</v>
      </c>
      <c r="DO17" s="1" t="s">
        <v>0</v>
      </c>
      <c r="DP17" s="1" t="s">
        <v>0</v>
      </c>
      <c r="DQ17" s="1" t="s">
        <v>0</v>
      </c>
      <c r="DR17" s="1" t="s">
        <v>0</v>
      </c>
      <c r="DS17" s="1" t="s">
        <v>0</v>
      </c>
      <c r="DT17" s="1" t="s">
        <v>0</v>
      </c>
      <c r="DU17" s="1" t="s">
        <v>0</v>
      </c>
      <c r="DV17" s="1" t="s">
        <v>0</v>
      </c>
      <c r="DW17" s="1" t="s">
        <v>0</v>
      </c>
      <c r="DX17" s="1" t="s">
        <v>0</v>
      </c>
      <c r="DY17" s="1" t="s">
        <v>0</v>
      </c>
      <c r="DZ17" s="1" t="s">
        <v>0</v>
      </c>
      <c r="EA17" s="1" t="s">
        <v>0</v>
      </c>
      <c r="EB17" s="1" t="s">
        <v>0</v>
      </c>
      <c r="EC17" s="1" t="s">
        <v>0</v>
      </c>
      <c r="ED17" s="1" t="s">
        <v>0</v>
      </c>
      <c r="EE17" s="1" t="s">
        <v>0</v>
      </c>
      <c r="EF17" s="1" t="s">
        <v>0</v>
      </c>
      <c r="EG17" s="1">
        <v>33</v>
      </c>
      <c r="EH17" s="1" t="s">
        <v>0</v>
      </c>
      <c r="EI17" s="1" t="s">
        <v>0</v>
      </c>
      <c r="EJ17" s="1" t="s">
        <v>0</v>
      </c>
      <c r="EK17" s="1" t="s">
        <v>0</v>
      </c>
      <c r="EL17" s="1" t="s">
        <v>0</v>
      </c>
      <c r="EM17" s="1" t="s">
        <v>0</v>
      </c>
      <c r="EN17" s="1" t="s">
        <v>0</v>
      </c>
      <c r="EO17" s="1" t="s">
        <v>0</v>
      </c>
      <c r="EP17" s="1" t="s">
        <v>0</v>
      </c>
      <c r="EQ17" s="1" t="s">
        <v>0</v>
      </c>
      <c r="ER17" s="1" t="s">
        <v>0</v>
      </c>
      <c r="ES17" s="1" t="s">
        <v>0</v>
      </c>
      <c r="ET17" s="1" t="s">
        <v>0</v>
      </c>
      <c r="EU17" s="1" t="s">
        <v>0</v>
      </c>
      <c r="EV17" s="1" t="s">
        <v>0</v>
      </c>
      <c r="EW17" s="1" t="s">
        <v>0</v>
      </c>
      <c r="EX17" s="1" t="s">
        <v>0</v>
      </c>
      <c r="EY17" s="1">
        <v>973.76272200000005</v>
      </c>
      <c r="EZ17" s="1">
        <v>971.74494400000003</v>
      </c>
      <c r="FA17" s="1">
        <v>1.3666297000000001</v>
      </c>
      <c r="FB17" s="1">
        <v>2.3746503699999999</v>
      </c>
      <c r="FC17" s="1">
        <v>-1.0573597299999999</v>
      </c>
    </row>
    <row r="18" spans="1:159" x14ac:dyDescent="0.25">
      <c r="A18" s="1" t="s">
        <v>93</v>
      </c>
      <c r="B18" s="1">
        <v>1141.0295000000001</v>
      </c>
      <c r="C18" s="1">
        <v>200.95554100000001</v>
      </c>
      <c r="D18" s="1">
        <v>399.83352400000001</v>
      </c>
      <c r="E18" s="1">
        <v>7.25</v>
      </c>
      <c r="F18" s="1">
        <v>518.63879299999996</v>
      </c>
      <c r="G18" s="1">
        <v>489.16453000000001</v>
      </c>
      <c r="H18" s="1">
        <v>2.0299999999999998</v>
      </c>
      <c r="I18" s="1">
        <v>10.5948744</v>
      </c>
      <c r="J18" s="1">
        <v>1.2965833200000001</v>
      </c>
      <c r="K18" s="1">
        <v>1020.51391</v>
      </c>
      <c r="L18" s="1">
        <v>1141.0295000000001</v>
      </c>
      <c r="M18" s="1">
        <v>1140.5995800000001</v>
      </c>
      <c r="N18" s="1">
        <v>0.42991881900000001</v>
      </c>
      <c r="O18" s="1">
        <v>-4.2876592100000002</v>
      </c>
      <c r="P18" s="1">
        <v>3.0892574100000001</v>
      </c>
      <c r="Q18" s="1">
        <v>5.3001384600000003</v>
      </c>
      <c r="R18" s="1">
        <v>24.526182299999999</v>
      </c>
      <c r="S18" s="1">
        <v>4561.3546299999998</v>
      </c>
      <c r="T18" s="1">
        <v>4.0872795799999997</v>
      </c>
      <c r="U18" s="1">
        <v>3.7577380100000002</v>
      </c>
      <c r="V18" s="1">
        <v>399.83352400000001</v>
      </c>
      <c r="W18" s="1">
        <v>6.3549438800000004</v>
      </c>
      <c r="X18" s="1">
        <v>11.998828899999999</v>
      </c>
      <c r="Y18" s="1">
        <v>4</v>
      </c>
      <c r="Z18" s="1">
        <v>-0.83209615100000001</v>
      </c>
      <c r="AA18" s="1">
        <v>518.63879299999996</v>
      </c>
      <c r="AB18" s="1">
        <v>8.1074254200000002</v>
      </c>
      <c r="AC18" s="1">
        <v>9.7374455100000006</v>
      </c>
      <c r="AD18" s="1">
        <v>2.5515821000000001</v>
      </c>
      <c r="AE18" s="1">
        <v>2.1964585900000002</v>
      </c>
      <c r="AF18" s="1">
        <v>-1.3054739099999999</v>
      </c>
      <c r="AG18" s="1">
        <v>2.26138342</v>
      </c>
      <c r="AH18" s="1">
        <v>4.5900106000000003</v>
      </c>
      <c r="AI18" s="1">
        <v>4.5900106000000003</v>
      </c>
      <c r="AJ18" s="1">
        <v>1020.51391</v>
      </c>
      <c r="AK18" s="1">
        <v>2.50620164</v>
      </c>
      <c r="AL18" s="1">
        <v>6.41313932</v>
      </c>
      <c r="AM18" s="1">
        <v>1.78535351</v>
      </c>
      <c r="AN18" s="1">
        <v>10.450501300000001</v>
      </c>
      <c r="AO18" s="1">
        <v>-0.65418513599999994</v>
      </c>
      <c r="AP18" s="1">
        <v>-12.4093847</v>
      </c>
      <c r="AQ18" s="1">
        <v>200.95554100000001</v>
      </c>
      <c r="AR18" s="1">
        <v>-1.60535333</v>
      </c>
      <c r="AS18" s="1">
        <v>-3.16649146</v>
      </c>
      <c r="AT18" s="1">
        <v>-8.2488518000000006</v>
      </c>
      <c r="AU18" s="1">
        <v>-0.59416885799999997</v>
      </c>
      <c r="AV18" s="1">
        <v>0.71184910899999998</v>
      </c>
      <c r="AW18" s="1">
        <v>0.294483357</v>
      </c>
      <c r="AX18" s="1">
        <v>171.481278</v>
      </c>
      <c r="AY18" s="1">
        <v>166.808032</v>
      </c>
      <c r="AZ18" s="1">
        <v>4.6732453700000001</v>
      </c>
      <c r="BA18" s="1">
        <v>-25.837329199999999</v>
      </c>
      <c r="BB18" s="1">
        <v>-2.5378254600000001</v>
      </c>
      <c r="BC18" s="1">
        <v>-2.15947976</v>
      </c>
      <c r="BD18" s="1">
        <v>2.9794857399999999</v>
      </c>
      <c r="BE18" s="1">
        <v>0.12013388999999999</v>
      </c>
      <c r="BF18" s="1">
        <v>7.25</v>
      </c>
      <c r="BG18" s="1">
        <v>-3.4243523499999999</v>
      </c>
      <c r="BH18" s="1">
        <v>1.13037397</v>
      </c>
      <c r="BI18" s="1">
        <v>-4.5547263200000003</v>
      </c>
      <c r="BJ18" s="1">
        <v>6.3690403299999998</v>
      </c>
      <c r="BK18" s="1">
        <v>10.5948744</v>
      </c>
      <c r="BL18" s="1">
        <v>489.16453000000001</v>
      </c>
      <c r="BM18" s="1">
        <v>-16.124550500000002</v>
      </c>
      <c r="BN18" s="1">
        <v>10.366111500000001</v>
      </c>
      <c r="BO18" s="1">
        <v>690.12007100000005</v>
      </c>
      <c r="BP18" s="1">
        <v>-17.729903799999999</v>
      </c>
      <c r="BQ18" s="1">
        <v>7.1996200400000001</v>
      </c>
      <c r="BR18" s="1">
        <v>1.2965833200000001</v>
      </c>
      <c r="BS18" s="1">
        <v>2.0299999999999998</v>
      </c>
      <c r="BT18" s="1">
        <v>18.154550499999999</v>
      </c>
      <c r="BU18" s="1">
        <v>0.404474783</v>
      </c>
      <c r="BV18" s="1">
        <v>17.7500757</v>
      </c>
      <c r="BW18" s="1">
        <v>4.7445199899999997</v>
      </c>
      <c r="BX18" s="1">
        <v>-0.23485171599999999</v>
      </c>
      <c r="BY18" s="1">
        <v>0.182012966</v>
      </c>
      <c r="BZ18" s="1">
        <v>0</v>
      </c>
      <c r="CA18" s="1">
        <v>1.3157182300000001</v>
      </c>
      <c r="CB18" s="1">
        <v>-0.38650779099999999</v>
      </c>
      <c r="CC18" s="1">
        <v>-0.308854091</v>
      </c>
      <c r="CD18" s="1">
        <v>0.46842501199999997</v>
      </c>
      <c r="CE18" s="1">
        <v>-1.71727941E-2</v>
      </c>
      <c r="CF18" s="1">
        <v>0.52468580899999995</v>
      </c>
      <c r="CG18" s="1">
        <v>6.4627785699999996E-2</v>
      </c>
      <c r="CH18" s="1">
        <v>-0.92873926299999998</v>
      </c>
      <c r="CI18" s="1">
        <v>-0.29583875399999998</v>
      </c>
      <c r="CJ18" s="1">
        <v>0.131925979</v>
      </c>
      <c r="CK18" s="1">
        <v>-0.317639689</v>
      </c>
      <c r="CL18" s="1">
        <v>-0.21444306099999999</v>
      </c>
      <c r="CM18" s="1">
        <v>-34.5490675</v>
      </c>
      <c r="CN18" s="1">
        <v>-2.9919366700000002E-2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  <c r="CX18" s="1" t="s">
        <v>0</v>
      </c>
      <c r="CY18" s="1" t="s">
        <v>0</v>
      </c>
      <c r="CZ18" s="1" t="s">
        <v>0</v>
      </c>
      <c r="DA18" s="1" t="s">
        <v>0</v>
      </c>
      <c r="DB18" s="1" t="s">
        <v>0</v>
      </c>
      <c r="DC18" s="1" t="s">
        <v>0</v>
      </c>
      <c r="DD18" s="1" t="s">
        <v>0</v>
      </c>
      <c r="DE18" s="1" t="s">
        <v>0</v>
      </c>
      <c r="DF18" s="1" t="s">
        <v>0</v>
      </c>
      <c r="DG18" s="1" t="s">
        <v>0</v>
      </c>
      <c r="DH18" s="1" t="s">
        <v>0</v>
      </c>
      <c r="DI18" s="1" t="s">
        <v>0</v>
      </c>
      <c r="DJ18" s="1" t="s">
        <v>0</v>
      </c>
      <c r="DK18" s="1" t="s">
        <v>0</v>
      </c>
      <c r="DL18" s="1" t="s">
        <v>0</v>
      </c>
      <c r="DM18" s="1" t="s">
        <v>0</v>
      </c>
      <c r="DN18" s="1" t="s">
        <v>0</v>
      </c>
      <c r="DO18" s="1" t="s">
        <v>0</v>
      </c>
      <c r="DP18" s="1" t="s">
        <v>0</v>
      </c>
      <c r="DQ18" s="1" t="s">
        <v>0</v>
      </c>
      <c r="DR18" s="1" t="s">
        <v>0</v>
      </c>
      <c r="DS18" s="1" t="s">
        <v>0</v>
      </c>
      <c r="DT18" s="1" t="s">
        <v>0</v>
      </c>
      <c r="DU18" s="1" t="s">
        <v>0</v>
      </c>
      <c r="DV18" s="1" t="s">
        <v>0</v>
      </c>
      <c r="DW18" s="1" t="s">
        <v>0</v>
      </c>
      <c r="DX18" s="1" t="s">
        <v>0</v>
      </c>
      <c r="DY18" s="1" t="s">
        <v>0</v>
      </c>
      <c r="DZ18" s="1" t="s">
        <v>0</v>
      </c>
      <c r="EA18" s="1" t="s">
        <v>0</v>
      </c>
      <c r="EB18" s="1" t="s">
        <v>0</v>
      </c>
      <c r="EC18" s="1" t="s">
        <v>0</v>
      </c>
      <c r="ED18" s="1" t="s">
        <v>0</v>
      </c>
      <c r="EE18" s="1" t="s">
        <v>0</v>
      </c>
      <c r="EF18" s="1" t="s">
        <v>0</v>
      </c>
      <c r="EG18" s="1">
        <v>34</v>
      </c>
      <c r="EH18" s="1" t="s">
        <v>0</v>
      </c>
      <c r="EI18" s="1" t="s">
        <v>0</v>
      </c>
      <c r="EJ18" s="1" t="s">
        <v>0</v>
      </c>
      <c r="EK18" s="1" t="s">
        <v>0</v>
      </c>
      <c r="EL18" s="1" t="s">
        <v>0</v>
      </c>
      <c r="EM18" s="1" t="s">
        <v>0</v>
      </c>
      <c r="EN18" s="1" t="s">
        <v>0</v>
      </c>
      <c r="EO18" s="1" t="s">
        <v>0</v>
      </c>
      <c r="EP18" s="1" t="s">
        <v>0</v>
      </c>
      <c r="EQ18" s="1" t="s">
        <v>0</v>
      </c>
      <c r="ER18" s="1" t="s">
        <v>0</v>
      </c>
      <c r="ES18" s="1" t="s">
        <v>0</v>
      </c>
      <c r="ET18" s="1" t="s">
        <v>0</v>
      </c>
      <c r="EU18" s="1" t="s">
        <v>0</v>
      </c>
      <c r="EV18" s="1" t="s">
        <v>0</v>
      </c>
      <c r="EW18" s="1" t="s">
        <v>0</v>
      </c>
      <c r="EX18" s="1" t="s">
        <v>0</v>
      </c>
      <c r="EY18" s="1">
        <v>973.23608000000002</v>
      </c>
      <c r="EZ18" s="1">
        <v>971.93949699999996</v>
      </c>
      <c r="FA18" s="1">
        <v>0.26561420499999999</v>
      </c>
      <c r="FB18" s="1">
        <v>-2.1065695199999999</v>
      </c>
      <c r="FC18" s="1">
        <v>-2.4140565299999999</v>
      </c>
    </row>
    <row r="19" spans="1:159" x14ac:dyDescent="0.25">
      <c r="A19" s="1" t="s">
        <v>92</v>
      </c>
      <c r="B19" s="1">
        <v>1141.1032299999999</v>
      </c>
      <c r="C19" s="1">
        <v>204.25181900000001</v>
      </c>
      <c r="D19" s="1">
        <v>399.95931999999999</v>
      </c>
      <c r="E19" s="1">
        <v>7.25</v>
      </c>
      <c r="F19" s="1">
        <v>520.00226099999998</v>
      </c>
      <c r="G19" s="1">
        <v>474.465487</v>
      </c>
      <c r="H19" s="1">
        <v>0.14000000000000001</v>
      </c>
      <c r="I19" s="1">
        <v>10.282970499999999</v>
      </c>
      <c r="J19" s="1">
        <v>-1.10204901</v>
      </c>
      <c r="K19" s="1">
        <v>1026.2556099999999</v>
      </c>
      <c r="L19" s="1">
        <v>1141.1032299999999</v>
      </c>
      <c r="M19" s="1">
        <v>1141.8655900000001</v>
      </c>
      <c r="N19" s="1">
        <v>-0.76236531699999999</v>
      </c>
      <c r="O19" s="1">
        <v>0.29490942199999998</v>
      </c>
      <c r="P19" s="1">
        <v>2.63481348</v>
      </c>
      <c r="Q19" s="1">
        <v>5.0640459599999996</v>
      </c>
      <c r="R19" s="1">
        <v>23.763817</v>
      </c>
      <c r="S19" s="1">
        <v>4563.9894400000003</v>
      </c>
      <c r="T19" s="1">
        <v>3.6105922399999999</v>
      </c>
      <c r="U19" s="1">
        <v>10.3650518</v>
      </c>
      <c r="V19" s="1">
        <v>399.95931999999999</v>
      </c>
      <c r="W19" s="1">
        <v>0.50318604899999997</v>
      </c>
      <c r="X19" s="1">
        <v>8.9842780999999992</v>
      </c>
      <c r="Y19" s="1">
        <v>4</v>
      </c>
      <c r="Z19" s="1">
        <v>-15.8888783</v>
      </c>
      <c r="AA19" s="1">
        <v>520.00226099999998</v>
      </c>
      <c r="AB19" s="1">
        <v>5.4538693900000004</v>
      </c>
      <c r="AC19" s="1">
        <v>9.1054071099999998</v>
      </c>
      <c r="AD19" s="1">
        <v>-4.1677748299999999</v>
      </c>
      <c r="AE19" s="1">
        <v>1.2676430599999999</v>
      </c>
      <c r="AF19" s="1">
        <v>-0.92881552599999995</v>
      </c>
      <c r="AG19" s="1">
        <v>-0.121129008</v>
      </c>
      <c r="AH19" s="1">
        <v>-6.0168976699999996</v>
      </c>
      <c r="AI19" s="1">
        <v>-6.0168976699999996</v>
      </c>
      <c r="AJ19" s="1">
        <v>1026.2556099999999</v>
      </c>
      <c r="AK19" s="1">
        <v>0.70780879200000002</v>
      </c>
      <c r="AL19" s="1">
        <v>22.966813399999999</v>
      </c>
      <c r="AM19" s="1">
        <v>3.5105183599999998</v>
      </c>
      <c r="AN19" s="1">
        <v>11.162411799999999</v>
      </c>
      <c r="AO19" s="1">
        <v>6.9006594100000003</v>
      </c>
      <c r="AP19" s="1">
        <v>-10.814854199999999</v>
      </c>
      <c r="AQ19" s="1">
        <v>204.25181900000001</v>
      </c>
      <c r="AR19" s="1">
        <v>13.185109300000001</v>
      </c>
      <c r="AS19" s="1">
        <v>1.04303423</v>
      </c>
      <c r="AT19" s="1">
        <v>-2.31720243</v>
      </c>
      <c r="AU19" s="1">
        <v>-0.32481737999999999</v>
      </c>
      <c r="AV19" s="1">
        <v>1.07740591</v>
      </c>
      <c r="AW19" s="1">
        <v>0.57017013000000005</v>
      </c>
      <c r="AX19" s="1">
        <v>158.715045</v>
      </c>
      <c r="AY19" s="1">
        <v>166.28823</v>
      </c>
      <c r="AZ19" s="1">
        <v>-7.5731843400000001</v>
      </c>
      <c r="BA19" s="1">
        <v>-51.064930500000003</v>
      </c>
      <c r="BB19" s="1">
        <v>-16.0781597</v>
      </c>
      <c r="BC19" s="1">
        <v>-2.0792116100000002</v>
      </c>
      <c r="BD19" s="1">
        <v>3.1651537799999998</v>
      </c>
      <c r="BE19" s="1">
        <v>0.313559537</v>
      </c>
      <c r="BF19" s="1">
        <v>7.25</v>
      </c>
      <c r="BG19" s="1">
        <v>2.9132207999999999</v>
      </c>
      <c r="BH19" s="1">
        <v>1.17297399</v>
      </c>
      <c r="BI19" s="1">
        <v>1.7402468099999999</v>
      </c>
      <c r="BJ19" s="1">
        <v>-5.6517075400000003</v>
      </c>
      <c r="BK19" s="1">
        <v>10.282970499999999</v>
      </c>
      <c r="BL19" s="1">
        <v>474.465487</v>
      </c>
      <c r="BM19" s="1">
        <v>-58.796170400000001</v>
      </c>
      <c r="BN19" s="1">
        <v>-8.0157868000000008</v>
      </c>
      <c r="BO19" s="1">
        <v>678.71730600000001</v>
      </c>
      <c r="BP19" s="1">
        <v>-45.611061100000001</v>
      </c>
      <c r="BQ19" s="1">
        <v>-6.9727525799999999</v>
      </c>
      <c r="BR19" s="1">
        <v>-1.10204901</v>
      </c>
      <c r="BS19" s="1">
        <v>0.14000000000000001</v>
      </c>
      <c r="BT19" s="1">
        <v>58.936170400000002</v>
      </c>
      <c r="BU19" s="1">
        <v>0.38766402700000002</v>
      </c>
      <c r="BV19" s="1">
        <v>58.548506400000001</v>
      </c>
      <c r="BW19" s="1">
        <v>2.6413016499999999</v>
      </c>
      <c r="BX19" s="1">
        <v>1.7329235999999999</v>
      </c>
      <c r="BY19" s="1">
        <v>7.0651093999999998E-2</v>
      </c>
      <c r="BZ19" s="1">
        <v>0</v>
      </c>
      <c r="CA19" s="1">
        <v>6.4432692400000002</v>
      </c>
      <c r="CB19" s="1">
        <v>-1.90603894</v>
      </c>
      <c r="CC19" s="1">
        <v>3.0216169800000001</v>
      </c>
      <c r="CD19" s="1">
        <v>0.48817121400000002</v>
      </c>
      <c r="CE19" s="1">
        <v>5.4241056500000003E-2</v>
      </c>
      <c r="CF19" s="1">
        <v>0.89557452999999998</v>
      </c>
      <c r="CG19" s="1">
        <v>6.2781914800000005E-2</v>
      </c>
      <c r="CH19" s="1">
        <v>-2.12828493</v>
      </c>
      <c r="CI19" s="1">
        <v>-0.35859823299999999</v>
      </c>
      <c r="CJ19" s="1">
        <v>0.25349259200000002</v>
      </c>
      <c r="CK19" s="1">
        <v>-2.1393156699999998</v>
      </c>
      <c r="CL19" s="1">
        <v>-1.14056252</v>
      </c>
      <c r="CM19" s="1">
        <v>-48.108985099999998</v>
      </c>
      <c r="CN19" s="1">
        <v>-3.09484883E-2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" t="s">
        <v>0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" t="s">
        <v>0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" t="s">
        <v>0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" t="s">
        <v>0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">
        <v>35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" t="s">
        <v>0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" t="s">
        <v>0</v>
      </c>
      <c r="EX19" s="1" t="s">
        <v>0</v>
      </c>
      <c r="EY19" s="1">
        <v>971.022739</v>
      </c>
      <c r="EZ19" s="1">
        <v>972.12478799999997</v>
      </c>
      <c r="FA19" s="1">
        <v>-2.5739986199999998</v>
      </c>
      <c r="FB19" s="1">
        <v>-8.8533650999999995</v>
      </c>
      <c r="FC19" s="1">
        <v>-3.2761945799999999</v>
      </c>
    </row>
    <row r="20" spans="1:159" x14ac:dyDescent="0.25">
      <c r="A20" s="1" t="s">
        <v>91</v>
      </c>
      <c r="B20" s="1">
        <v>1139.9384299999999</v>
      </c>
      <c r="C20" s="1">
        <v>208.939187</v>
      </c>
      <c r="D20" s="1">
        <v>398.69417700000002</v>
      </c>
      <c r="E20" s="1">
        <v>6.4545454500000004</v>
      </c>
      <c r="F20" s="1">
        <v>520.95839599999999</v>
      </c>
      <c r="G20" s="1">
        <v>473.87285500000002</v>
      </c>
      <c r="H20" s="1">
        <v>0.16</v>
      </c>
      <c r="I20" s="1">
        <v>10.838542500000001</v>
      </c>
      <c r="J20" s="1">
        <v>-2.42819684</v>
      </c>
      <c r="K20" s="1">
        <v>1021.31427</v>
      </c>
      <c r="L20" s="1">
        <v>1139.9384299999999</v>
      </c>
      <c r="M20" s="1">
        <v>1143.0124499999999</v>
      </c>
      <c r="N20" s="1">
        <v>-3.0740224</v>
      </c>
      <c r="O20" s="1">
        <v>-4.6592030199999996</v>
      </c>
      <c r="P20" s="1">
        <v>0.18312706000000001</v>
      </c>
      <c r="Q20" s="1">
        <v>4.5874253300000003</v>
      </c>
      <c r="R20" s="1">
        <v>20.689794599999999</v>
      </c>
      <c r="S20" s="1">
        <v>4564.1725699999997</v>
      </c>
      <c r="T20" s="1">
        <v>2.8460812299999998</v>
      </c>
      <c r="U20" s="1">
        <v>11.8649301</v>
      </c>
      <c r="V20" s="1">
        <v>398.69417700000002</v>
      </c>
      <c r="W20" s="1">
        <v>-5.0605736099999996</v>
      </c>
      <c r="X20" s="1">
        <v>4.8776325299999996</v>
      </c>
      <c r="Y20" s="1">
        <v>4</v>
      </c>
      <c r="Z20" s="1">
        <v>-4.4515602100000002</v>
      </c>
      <c r="AA20" s="1">
        <v>520.95839599999999</v>
      </c>
      <c r="AB20" s="1">
        <v>3.8245419799999998</v>
      </c>
      <c r="AC20" s="1">
        <v>6.8927462400000001</v>
      </c>
      <c r="AD20" s="1">
        <v>-3.5338304300000001</v>
      </c>
      <c r="AE20" s="1">
        <v>1.20956516E-2</v>
      </c>
      <c r="AF20" s="1">
        <v>-1.2555474099999999</v>
      </c>
      <c r="AG20" s="1">
        <v>-2.0151137000000001</v>
      </c>
      <c r="AH20" s="1">
        <v>1.31143129</v>
      </c>
      <c r="AI20" s="1">
        <v>1.31143129</v>
      </c>
      <c r="AJ20" s="1">
        <v>1021.31427</v>
      </c>
      <c r="AK20" s="1">
        <v>2.5047786400000001</v>
      </c>
      <c r="AL20" s="1">
        <v>-19.765376100000001</v>
      </c>
      <c r="AM20" s="1">
        <v>2.8887569100000001</v>
      </c>
      <c r="AN20" s="1">
        <v>4.7010946599999999</v>
      </c>
      <c r="AO20" s="1">
        <v>-2.4870457899999998</v>
      </c>
      <c r="AP20" s="1">
        <v>-2.5640978300000001</v>
      </c>
      <c r="AQ20" s="1">
        <v>208.939187</v>
      </c>
      <c r="AR20" s="1">
        <v>18.749473999999999</v>
      </c>
      <c r="AS20" s="1">
        <v>5.5994269399999999</v>
      </c>
      <c r="AT20" s="1">
        <v>12.1077034</v>
      </c>
      <c r="AU20" s="1">
        <v>-7.0590125599999998E-2</v>
      </c>
      <c r="AV20" s="1">
        <v>1.0169090199999999</v>
      </c>
      <c r="AW20" s="1">
        <v>0.78087339499999997</v>
      </c>
      <c r="AX20" s="1">
        <v>161.853646</v>
      </c>
      <c r="AY20" s="1">
        <v>165.847284</v>
      </c>
      <c r="AZ20" s="1">
        <v>-3.9936384700000001</v>
      </c>
      <c r="BA20" s="1">
        <v>12.5544017</v>
      </c>
      <c r="BB20" s="1">
        <v>-14.2502332</v>
      </c>
      <c r="BC20" s="1">
        <v>-1.7637817899999999</v>
      </c>
      <c r="BD20" s="1">
        <v>2.86099046</v>
      </c>
      <c r="BE20" s="1">
        <v>0.31758803400000002</v>
      </c>
      <c r="BF20" s="1">
        <v>6.4545454600000003</v>
      </c>
      <c r="BG20" s="1">
        <v>3.3707576800000001</v>
      </c>
      <c r="BH20" s="1">
        <v>1.1398032</v>
      </c>
      <c r="BI20" s="1">
        <v>2.2309544799999999</v>
      </c>
      <c r="BJ20" s="1">
        <v>1.43669593</v>
      </c>
      <c r="BK20" s="1">
        <v>10.838542500000001</v>
      </c>
      <c r="BL20" s="1">
        <v>473.87285500000002</v>
      </c>
      <c r="BM20" s="1">
        <v>-2.3705302800000001</v>
      </c>
      <c r="BN20" s="1">
        <v>-12.9569139</v>
      </c>
      <c r="BO20" s="1">
        <v>682.81204200000002</v>
      </c>
      <c r="BP20" s="1">
        <v>16.378943700000001</v>
      </c>
      <c r="BQ20" s="1">
        <v>-7.3574869200000004</v>
      </c>
      <c r="BR20" s="1">
        <v>-2.42819684</v>
      </c>
      <c r="BS20" s="1">
        <v>0.16</v>
      </c>
      <c r="BT20" s="1">
        <v>2.5305302799999998</v>
      </c>
      <c r="BU20" s="1">
        <v>0.39873337399999997</v>
      </c>
      <c r="BV20" s="1">
        <v>2.1317968999999999</v>
      </c>
      <c r="BW20" s="1">
        <v>2.6493121500000001</v>
      </c>
      <c r="BX20" s="1">
        <v>0.72921493000000004</v>
      </c>
      <c r="BY20" s="1">
        <v>-0.21010720099999999</v>
      </c>
      <c r="BZ20" s="1">
        <v>0</v>
      </c>
      <c r="CA20" s="1">
        <v>1.1542004100000001</v>
      </c>
      <c r="CB20" s="1">
        <v>-1.91950658</v>
      </c>
      <c r="CC20" s="1">
        <v>4.2145185700000001</v>
      </c>
      <c r="CD20" s="1">
        <v>6.9887201699999998E-2</v>
      </c>
      <c r="CE20" s="1">
        <v>0.30250248800000001</v>
      </c>
      <c r="CF20" s="1">
        <v>-0.39222544199999998</v>
      </c>
      <c r="CG20" s="1">
        <v>-6.3944159100000003E-3</v>
      </c>
      <c r="CH20" s="1">
        <v>5.0063001199999997</v>
      </c>
      <c r="CI20" s="1">
        <v>0.50557145699999995</v>
      </c>
      <c r="CJ20" s="1">
        <v>0.16080826500000001</v>
      </c>
      <c r="CK20" s="1">
        <v>-1.5465576400000001</v>
      </c>
      <c r="CL20" s="1">
        <v>4.6186281599999997E-2</v>
      </c>
      <c r="CM20" s="1">
        <v>38.186788999999997</v>
      </c>
      <c r="CN20" s="1">
        <v>-5.5563770100000003E-3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" t="s">
        <v>0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" t="s">
        <v>0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" t="s">
        <v>0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" t="s">
        <v>0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">
        <v>36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" t="s">
        <v>0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" t="s">
        <v>0</v>
      </c>
      <c r="EX20" s="1" t="s">
        <v>0</v>
      </c>
      <c r="EY20" s="1">
        <v>969.88137600000005</v>
      </c>
      <c r="EZ20" s="1">
        <v>972.309572</v>
      </c>
      <c r="FA20" s="1">
        <v>-3.2876842000000002</v>
      </c>
      <c r="FB20" s="1">
        <v>-4.5654525399999999</v>
      </c>
      <c r="FC20" s="1">
        <v>-2.6063157100000001</v>
      </c>
    </row>
    <row r="21" spans="1:159" x14ac:dyDescent="0.25">
      <c r="A21" s="1" t="s">
        <v>90</v>
      </c>
      <c r="B21" s="1">
        <v>1141.02773</v>
      </c>
      <c r="C21" s="1">
        <v>209.55609200000001</v>
      </c>
      <c r="D21" s="1">
        <v>398.86010599999997</v>
      </c>
      <c r="E21" s="1">
        <v>5.5454545499999996</v>
      </c>
      <c r="F21" s="1">
        <v>521.58898699999997</v>
      </c>
      <c r="G21" s="1">
        <v>478.08519999999999</v>
      </c>
      <c r="H21" s="1">
        <v>0.22</v>
      </c>
      <c r="I21" s="1">
        <v>10.2333014</v>
      </c>
      <c r="J21" s="1">
        <v>-2.79935278</v>
      </c>
      <c r="K21" s="1">
        <v>1026.47012</v>
      </c>
      <c r="L21" s="1">
        <v>1141.02773</v>
      </c>
      <c r="M21" s="1">
        <v>1144.0233800000001</v>
      </c>
      <c r="N21" s="1">
        <v>-2.9956459999999998</v>
      </c>
      <c r="O21" s="1">
        <v>4.35722539</v>
      </c>
      <c r="P21" s="1">
        <v>-1.07368185</v>
      </c>
      <c r="Q21" s="1">
        <v>4.0437197600000001</v>
      </c>
      <c r="R21" s="1">
        <v>17.694148599999998</v>
      </c>
      <c r="S21" s="1">
        <v>4563.0988900000002</v>
      </c>
      <c r="T21" s="1">
        <v>1.20837902</v>
      </c>
      <c r="U21" s="1">
        <v>10.4603559</v>
      </c>
      <c r="V21" s="1">
        <v>398.86010599999997</v>
      </c>
      <c r="W21" s="1">
        <v>0.66371701999999999</v>
      </c>
      <c r="X21" s="1">
        <v>0.61531833499999999</v>
      </c>
      <c r="Y21" s="1">
        <v>4</v>
      </c>
      <c r="Z21" s="1">
        <v>0.10145530799999999</v>
      </c>
      <c r="AA21" s="1">
        <v>521.58898699999997</v>
      </c>
      <c r="AB21" s="1">
        <v>2.5223621000000001</v>
      </c>
      <c r="AC21" s="1">
        <v>4.9770497200000001</v>
      </c>
      <c r="AD21" s="1">
        <v>-1.19753786</v>
      </c>
      <c r="AE21" s="1">
        <v>-0.85979889499999995</v>
      </c>
      <c r="AF21" s="1">
        <v>-0.87189454600000005</v>
      </c>
      <c r="AG21" s="1">
        <v>-4.3617313900000001</v>
      </c>
      <c r="AH21" s="1">
        <v>4.5006679600000004</v>
      </c>
      <c r="AI21" s="1">
        <v>4.5006679600000004</v>
      </c>
      <c r="AJ21" s="1">
        <v>1026.47012</v>
      </c>
      <c r="AK21" s="1">
        <v>7.5594933400000004</v>
      </c>
      <c r="AL21" s="1">
        <v>20.623396700000001</v>
      </c>
      <c r="AM21" s="1">
        <v>-1.57722567</v>
      </c>
      <c r="AN21" s="1">
        <v>-3.5261254700000002</v>
      </c>
      <c r="AO21" s="1">
        <v>-17.8639303</v>
      </c>
      <c r="AP21" s="1">
        <v>7.8974023100000004</v>
      </c>
      <c r="AQ21" s="1">
        <v>209.55609200000001</v>
      </c>
      <c r="AR21" s="1">
        <v>2.4676204099999999</v>
      </c>
      <c r="AS21" s="1">
        <v>8.1992125999999992</v>
      </c>
      <c r="AT21" s="1">
        <v>17.732565000000001</v>
      </c>
      <c r="AU21" s="1">
        <v>0.116943912</v>
      </c>
      <c r="AV21" s="1">
        <v>0.75013615199999994</v>
      </c>
      <c r="AW21" s="1">
        <v>0.88907504800000003</v>
      </c>
      <c r="AX21" s="1">
        <v>166.05230599999999</v>
      </c>
      <c r="AY21" s="1">
        <v>165.45173600000001</v>
      </c>
      <c r="AZ21" s="1">
        <v>0.60057028000000001</v>
      </c>
      <c r="BA21" s="1">
        <v>16.794640600000001</v>
      </c>
      <c r="BB21" s="1">
        <v>-11.8883043</v>
      </c>
      <c r="BC21" s="1">
        <v>-1.58219438</v>
      </c>
      <c r="BD21" s="1">
        <v>2.4926206400000002</v>
      </c>
      <c r="BE21" s="1">
        <v>0.17288313499999999</v>
      </c>
      <c r="BF21" s="1">
        <v>5.5454545399999997</v>
      </c>
      <c r="BG21" s="1">
        <v>4.9128087699999998</v>
      </c>
      <c r="BH21" s="1">
        <v>1.0899764700000001</v>
      </c>
      <c r="BI21" s="1">
        <v>3.8228323099999999</v>
      </c>
      <c r="BJ21" s="1">
        <v>3.7081686</v>
      </c>
      <c r="BK21" s="1">
        <v>10.2333014</v>
      </c>
      <c r="BL21" s="1">
        <v>478.08519999999999</v>
      </c>
      <c r="BM21" s="1">
        <v>16.849382299999998</v>
      </c>
      <c r="BN21" s="1">
        <v>-15.1104672</v>
      </c>
      <c r="BO21" s="1">
        <v>687.64129300000002</v>
      </c>
      <c r="BP21" s="1">
        <v>19.3170027</v>
      </c>
      <c r="BQ21" s="1">
        <v>-6.9112546200000002</v>
      </c>
      <c r="BR21" s="1">
        <v>-2.79935278</v>
      </c>
      <c r="BS21" s="1">
        <v>0.22</v>
      </c>
      <c r="BT21" s="1">
        <v>-16.6293823</v>
      </c>
      <c r="BU21" s="1">
        <v>0.42061921299999999</v>
      </c>
      <c r="BV21" s="1">
        <v>-17.0500015</v>
      </c>
      <c r="BW21" s="1">
        <v>2.7099761500000001</v>
      </c>
      <c r="BX21" s="1">
        <v>1.7016562099999999</v>
      </c>
      <c r="BY21" s="1">
        <v>-0.35840829699999999</v>
      </c>
      <c r="BZ21" s="1">
        <v>0</v>
      </c>
      <c r="CA21" s="1">
        <v>-1.66778906</v>
      </c>
      <c r="CB21" s="1">
        <v>-2.7712021400000002</v>
      </c>
      <c r="CC21" s="1">
        <v>0.53518812299999996</v>
      </c>
      <c r="CD21" s="1">
        <v>-0.17391184100000001</v>
      </c>
      <c r="CE21" s="1">
        <v>0.22013822399999999</v>
      </c>
      <c r="CF21" s="1">
        <v>-0.73298601399999996</v>
      </c>
      <c r="CG21" s="1">
        <v>-2.8185201199999999E-2</v>
      </c>
      <c r="CH21" s="1">
        <v>9.6922707900000002</v>
      </c>
      <c r="CI21" s="1">
        <v>-0.64935254399999998</v>
      </c>
      <c r="CJ21" s="1">
        <v>1.4089117999999999E-2</v>
      </c>
      <c r="CK21" s="1">
        <v>-0.85679530400000004</v>
      </c>
      <c r="CL21" s="1">
        <v>-0.15216401900000001</v>
      </c>
      <c r="CM21" s="1">
        <v>17.9087535</v>
      </c>
      <c r="CN21" s="1">
        <v>6.8983787199999999E-3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" t="s">
        <v>0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" t="s">
        <v>0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" t="s">
        <v>0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" t="s">
        <v>0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">
        <v>37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" t="s">
        <v>0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" t="s">
        <v>0</v>
      </c>
      <c r="EX21" s="1" t="s">
        <v>0</v>
      </c>
      <c r="EY21" s="1">
        <v>969.70256500000005</v>
      </c>
      <c r="EZ21" s="1">
        <v>972.50191800000005</v>
      </c>
      <c r="FA21" s="1">
        <v>-4.0601575099999998</v>
      </c>
      <c r="FB21" s="1">
        <v>-0.71524288700000005</v>
      </c>
      <c r="FC21" s="1">
        <v>-1.35184192</v>
      </c>
    </row>
    <row r="22" spans="1:159" x14ac:dyDescent="0.25">
      <c r="A22" s="1" t="s">
        <v>89</v>
      </c>
      <c r="B22" s="1">
        <v>1142.41128</v>
      </c>
      <c r="C22" s="1">
        <v>211.86622499999999</v>
      </c>
      <c r="D22" s="1">
        <v>399.866356</v>
      </c>
      <c r="E22" s="1">
        <v>4.6363636399999999</v>
      </c>
      <c r="F22" s="1">
        <v>522.37665400000003</v>
      </c>
      <c r="G22" s="1">
        <v>478.81526300000002</v>
      </c>
      <c r="H22" s="1">
        <v>7.0000000000000007E-2</v>
      </c>
      <c r="I22" s="1">
        <v>10.3676607</v>
      </c>
      <c r="J22" s="1">
        <v>-2.6552305999999999</v>
      </c>
      <c r="K22" s="1">
        <v>1029.1436799999999</v>
      </c>
      <c r="L22" s="1">
        <v>1142.41128</v>
      </c>
      <c r="M22" s="1">
        <v>1144.88732</v>
      </c>
      <c r="N22" s="1">
        <v>-2.4760385500000002</v>
      </c>
      <c r="O22" s="1">
        <v>5.5341949699999997</v>
      </c>
      <c r="P22" s="1">
        <v>1.38178169</v>
      </c>
      <c r="Q22" s="1">
        <v>3.4557651900000002</v>
      </c>
      <c r="R22" s="1">
        <v>15.218109999999999</v>
      </c>
      <c r="S22" s="1">
        <v>4564.4806699999999</v>
      </c>
      <c r="T22" s="1">
        <v>0.78151009500000002</v>
      </c>
      <c r="U22" s="1">
        <v>4.3656569899999997</v>
      </c>
      <c r="V22" s="1">
        <v>399.866356</v>
      </c>
      <c r="W22" s="1">
        <v>4.0249975500000001</v>
      </c>
      <c r="X22" s="1">
        <v>3.2831751300000003E-2</v>
      </c>
      <c r="Y22" s="1">
        <v>4</v>
      </c>
      <c r="Z22" s="1">
        <v>-1.09224918</v>
      </c>
      <c r="AA22" s="1">
        <v>522.37665400000003</v>
      </c>
      <c r="AB22" s="1">
        <v>3.1506699899999999</v>
      </c>
      <c r="AC22" s="1">
        <v>3.73786087</v>
      </c>
      <c r="AD22" s="1">
        <v>0.38837228000000001</v>
      </c>
      <c r="AE22" s="1">
        <v>-1.5085705300000001</v>
      </c>
      <c r="AF22" s="1">
        <v>-0.64877163199999999</v>
      </c>
      <c r="AG22" s="1">
        <v>-3.7050291199999998</v>
      </c>
      <c r="AH22" s="1">
        <v>3.8878371399999998</v>
      </c>
      <c r="AI22" s="1">
        <v>3.8878371399999998</v>
      </c>
      <c r="AJ22" s="1">
        <v>1029.1436799999999</v>
      </c>
      <c r="AK22" s="1">
        <v>8.6297720699999996</v>
      </c>
      <c r="AL22" s="1">
        <v>10.6942542</v>
      </c>
      <c r="AM22" s="1">
        <v>-1.594776</v>
      </c>
      <c r="AN22" s="1">
        <v>-3.3801295100000002</v>
      </c>
      <c r="AO22" s="1">
        <v>-7.0201311700000005E-2</v>
      </c>
      <c r="AP22" s="1">
        <v>6.9537949899999996</v>
      </c>
      <c r="AQ22" s="1">
        <v>211.86622499999999</v>
      </c>
      <c r="AR22" s="1">
        <v>9.2405325099999995</v>
      </c>
      <c r="AS22" s="1">
        <v>10.910684099999999</v>
      </c>
      <c r="AT22" s="1">
        <v>1.71748426</v>
      </c>
      <c r="AU22" s="1">
        <v>0.25848788700000003</v>
      </c>
      <c r="AV22" s="1">
        <v>0.56617589800000001</v>
      </c>
      <c r="AW22" s="1">
        <v>0.85265674499999999</v>
      </c>
      <c r="AX22" s="1">
        <v>168.304834</v>
      </c>
      <c r="AY22" s="1">
        <v>165.05205100000001</v>
      </c>
      <c r="AZ22" s="1">
        <v>3.2527831100000002</v>
      </c>
      <c r="BA22" s="1">
        <v>9.0101140900000001</v>
      </c>
      <c r="BB22" s="1">
        <v>-3.1764435099999999</v>
      </c>
      <c r="BC22" s="1">
        <v>-1.59873723</v>
      </c>
      <c r="BD22" s="1">
        <v>2.38816622</v>
      </c>
      <c r="BE22" s="1">
        <v>0.117548915</v>
      </c>
      <c r="BF22" s="1">
        <v>4.6363636399999999</v>
      </c>
      <c r="BG22" s="1">
        <v>4.2143903099999998</v>
      </c>
      <c r="BH22" s="1">
        <v>1.04373535</v>
      </c>
      <c r="BI22" s="1">
        <v>3.1706549700000002</v>
      </c>
      <c r="BJ22" s="1">
        <v>3.19303603</v>
      </c>
      <c r="BK22" s="1">
        <v>10.3676607</v>
      </c>
      <c r="BL22" s="1">
        <v>478.81526300000002</v>
      </c>
      <c r="BM22" s="1">
        <v>2.92025158</v>
      </c>
      <c r="BN22" s="1">
        <v>-10.349266699999999</v>
      </c>
      <c r="BO22" s="1">
        <v>690.68148900000006</v>
      </c>
      <c r="BP22" s="1">
        <v>12.160784100000001</v>
      </c>
      <c r="BQ22" s="1">
        <v>0.56141735400000004</v>
      </c>
      <c r="BR22" s="1">
        <v>-2.6552305999999999</v>
      </c>
      <c r="BS22" s="1">
        <v>7.0000000000000007E-2</v>
      </c>
      <c r="BT22" s="1">
        <v>-2.8502515800000001</v>
      </c>
      <c r="BU22" s="1">
        <v>0.43734135600000001</v>
      </c>
      <c r="BV22" s="1">
        <v>-3.2875929300000002</v>
      </c>
      <c r="BW22" s="1">
        <v>2.4562978900000001</v>
      </c>
      <c r="BX22" s="1">
        <v>1.2306470599999999</v>
      </c>
      <c r="BY22" s="1">
        <v>-0.49530471999999998</v>
      </c>
      <c r="BZ22" s="1">
        <v>0</v>
      </c>
      <c r="CA22" s="1">
        <v>-0.25040416300000001</v>
      </c>
      <c r="CB22" s="1">
        <v>-0.26231452999999999</v>
      </c>
      <c r="CC22" s="1">
        <v>2.0445497700000002</v>
      </c>
      <c r="CD22" s="1">
        <v>-0.12988488100000001</v>
      </c>
      <c r="CE22" s="1">
        <v>5.1643024799999999E-2</v>
      </c>
      <c r="CF22" s="1">
        <v>-0.73523850099999999</v>
      </c>
      <c r="CG22" s="1">
        <v>-3.2312759900000002E-2</v>
      </c>
      <c r="CH22" s="1">
        <v>1.42561337</v>
      </c>
      <c r="CI22" s="1">
        <v>8.3832290300000001E-2</v>
      </c>
      <c r="CJ22" s="1">
        <v>3.1107347800000001E-2</v>
      </c>
      <c r="CK22" s="1">
        <v>-0.41574837199999998</v>
      </c>
      <c r="CL22" s="1">
        <v>-0.18890615199999999</v>
      </c>
      <c r="CM22" s="1">
        <v>-9.4743160300000007</v>
      </c>
      <c r="CN22" s="1">
        <v>4.9737860399999998E-3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" t="s">
        <v>0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" t="s">
        <v>0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" t="s">
        <v>0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" t="s">
        <v>0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">
        <v>38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" t="s">
        <v>0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" t="s">
        <v>0</v>
      </c>
      <c r="EX22" s="1" t="s">
        <v>0</v>
      </c>
      <c r="EY22" s="1">
        <v>970.05314199999998</v>
      </c>
      <c r="EZ22" s="1">
        <v>972.70837300000005</v>
      </c>
      <c r="FA22" s="1">
        <v>-3.1829379800000002</v>
      </c>
      <c r="FB22" s="1">
        <v>1.4023086199999999</v>
      </c>
      <c r="FC22" s="1">
        <v>0.38118663699999999</v>
      </c>
    </row>
    <row r="23" spans="1:159" x14ac:dyDescent="0.25">
      <c r="A23" s="1" t="s">
        <v>88</v>
      </c>
      <c r="B23" s="1">
        <v>1143.10979</v>
      </c>
      <c r="C23" s="1">
        <v>211.986346</v>
      </c>
      <c r="D23" s="1">
        <v>399.68016699999998</v>
      </c>
      <c r="E23" s="1">
        <v>4.5</v>
      </c>
      <c r="F23" s="1">
        <v>522.94830200000001</v>
      </c>
      <c r="G23" s="1">
        <v>480.96157799999997</v>
      </c>
      <c r="H23" s="1">
        <v>0.05</v>
      </c>
      <c r="I23" s="1">
        <v>10.180290599999999</v>
      </c>
      <c r="J23" s="1">
        <v>-1.8054814400000001</v>
      </c>
      <c r="K23" s="1">
        <v>1036.73568</v>
      </c>
      <c r="L23" s="1">
        <v>1143.10979</v>
      </c>
      <c r="M23" s="1">
        <v>1145.6220499999999</v>
      </c>
      <c r="N23" s="1">
        <v>-2.5122611799999999</v>
      </c>
      <c r="O23" s="1">
        <v>2.79403917</v>
      </c>
      <c r="P23" s="1">
        <v>2.0065641300000001</v>
      </c>
      <c r="Q23" s="1">
        <v>2.9389296699999998</v>
      </c>
      <c r="R23" s="1">
        <v>12.7058488</v>
      </c>
      <c r="S23" s="1">
        <v>4566.4872400000004</v>
      </c>
      <c r="T23" s="1">
        <v>0.62444775600000002</v>
      </c>
      <c r="U23" s="1">
        <v>2.63396059</v>
      </c>
      <c r="V23" s="1">
        <v>399.68016699999998</v>
      </c>
      <c r="W23" s="1">
        <v>-0.74475686500000005</v>
      </c>
      <c r="X23" s="1">
        <v>-0.279153977</v>
      </c>
      <c r="Y23" s="1">
        <v>4</v>
      </c>
      <c r="Z23" s="1">
        <v>0.87920312499999997</v>
      </c>
      <c r="AA23" s="1">
        <v>522.94830200000001</v>
      </c>
      <c r="AB23" s="1">
        <v>2.28659028</v>
      </c>
      <c r="AC23" s="1">
        <v>2.94604109</v>
      </c>
      <c r="AD23" s="1">
        <v>1.4303410400000001</v>
      </c>
      <c r="AE23" s="1">
        <v>-1.957552</v>
      </c>
      <c r="AF23" s="1">
        <v>-0.44898147700000002</v>
      </c>
      <c r="AG23" s="1">
        <v>-3.2251950699999998</v>
      </c>
      <c r="AH23" s="1">
        <v>4.8064064000000002</v>
      </c>
      <c r="AI23" s="1">
        <v>4.8064064000000002</v>
      </c>
      <c r="AJ23" s="1">
        <v>1036.73568</v>
      </c>
      <c r="AK23" s="1">
        <v>10.480065</v>
      </c>
      <c r="AL23" s="1">
        <v>30.3679852</v>
      </c>
      <c r="AM23" s="1">
        <v>-1.8869414499999999</v>
      </c>
      <c r="AN23" s="1">
        <v>-5.39745981</v>
      </c>
      <c r="AO23" s="1">
        <v>-1.1686618099999999</v>
      </c>
      <c r="AP23" s="1">
        <v>8.4776548799999993</v>
      </c>
      <c r="AQ23" s="1">
        <v>211.986346</v>
      </c>
      <c r="AR23" s="1">
        <v>0.48048053800000001</v>
      </c>
      <c r="AS23" s="1">
        <v>7.7345268599999999</v>
      </c>
      <c r="AT23" s="1">
        <v>8.6743566100000002</v>
      </c>
      <c r="AU23" s="1">
        <v>0.333677104</v>
      </c>
      <c r="AV23" s="1">
        <v>0.30075686699999998</v>
      </c>
      <c r="AW23" s="1">
        <v>0.65849448399999999</v>
      </c>
      <c r="AX23" s="1">
        <v>169.99962199999999</v>
      </c>
      <c r="AY23" s="1">
        <v>164.626679</v>
      </c>
      <c r="AZ23" s="1">
        <v>5.3729432499999996</v>
      </c>
      <c r="BA23" s="1">
        <v>6.7791507400000004</v>
      </c>
      <c r="BB23" s="1">
        <v>11.2845768</v>
      </c>
      <c r="BC23" s="1">
        <v>-1.7014898199999999</v>
      </c>
      <c r="BD23" s="1">
        <v>2.2798305399999998</v>
      </c>
      <c r="BE23" s="1">
        <v>-7.2996082599999998E-3</v>
      </c>
      <c r="BF23" s="1">
        <v>4.5</v>
      </c>
      <c r="BG23" s="1">
        <v>3.8541392700000001</v>
      </c>
      <c r="BH23" s="1">
        <v>0.99401478099999996</v>
      </c>
      <c r="BI23" s="1">
        <v>2.86012449</v>
      </c>
      <c r="BJ23" s="1">
        <v>4.39358702</v>
      </c>
      <c r="BK23" s="1">
        <v>10.180290599999999</v>
      </c>
      <c r="BL23" s="1">
        <v>480.96157799999997</v>
      </c>
      <c r="BM23" s="1">
        <v>8.5852604899999996</v>
      </c>
      <c r="BN23" s="1">
        <v>6.4960910199999997</v>
      </c>
      <c r="BO23" s="1">
        <v>692.94792399999994</v>
      </c>
      <c r="BP23" s="1">
        <v>9.0657410299999999</v>
      </c>
      <c r="BQ23" s="1">
        <v>14.2306179</v>
      </c>
      <c r="BR23" s="1">
        <v>-1.8054814400000001</v>
      </c>
      <c r="BS23" s="1">
        <v>0.05</v>
      </c>
      <c r="BT23" s="1">
        <v>-8.5352604900000006</v>
      </c>
      <c r="BU23" s="1">
        <v>0.457091319</v>
      </c>
      <c r="BV23" s="1">
        <v>-8.9923518100000006</v>
      </c>
      <c r="BW23" s="1">
        <v>2.26139264</v>
      </c>
      <c r="BX23" s="1">
        <v>0.31296947400000003</v>
      </c>
      <c r="BY23" s="1">
        <v>-0.52437313600000002</v>
      </c>
      <c r="BZ23" s="1">
        <v>0</v>
      </c>
      <c r="CA23" s="1">
        <v>-1.9775516900000001</v>
      </c>
      <c r="CB23" s="1">
        <v>-0.300815585</v>
      </c>
      <c r="CC23" s="1">
        <v>0.12792779300000001</v>
      </c>
      <c r="CD23" s="1">
        <v>-0.22393084399999999</v>
      </c>
      <c r="CE23" s="1">
        <v>-3.7266509099999998E-2</v>
      </c>
      <c r="CF23" s="1">
        <v>-9.2381856400000004E-2</v>
      </c>
      <c r="CG23" s="1">
        <v>-4.2950335200000002E-2</v>
      </c>
      <c r="CH23" s="1">
        <v>3.6099983899999999</v>
      </c>
      <c r="CI23" s="1">
        <v>-0.236472865</v>
      </c>
      <c r="CJ23" s="1">
        <v>-6.6074065900000006E-2</v>
      </c>
      <c r="CK23" s="1">
        <v>0.31870303999999999</v>
      </c>
      <c r="CL23" s="1">
        <v>-0.13125716200000001</v>
      </c>
      <c r="CM23" s="1">
        <v>5.9410843800000004</v>
      </c>
      <c r="CN23" s="1">
        <v>1.04764843E-2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" t="s">
        <v>0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" t="s">
        <v>0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" t="s">
        <v>0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" t="s">
        <v>0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">
        <v>39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" t="s">
        <v>0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" t="s">
        <v>0</v>
      </c>
      <c r="EX23" s="1" t="s">
        <v>0</v>
      </c>
      <c r="EY23" s="1">
        <v>971.12825599999996</v>
      </c>
      <c r="EZ23" s="1">
        <v>972.93373699999995</v>
      </c>
      <c r="FA23" s="1">
        <v>0.105516835</v>
      </c>
      <c r="FB23" s="1">
        <v>4.3004541500000002</v>
      </c>
      <c r="FC23" s="1">
        <v>1.9992978299999999</v>
      </c>
    </row>
    <row r="24" spans="1:159" x14ac:dyDescent="0.25">
      <c r="A24" s="1" t="s">
        <v>87</v>
      </c>
      <c r="B24" s="1">
        <v>1143.1791800000001</v>
      </c>
      <c r="C24" s="1">
        <v>208.19384199999999</v>
      </c>
      <c r="D24" s="1">
        <v>402.54915999999997</v>
      </c>
      <c r="E24" s="1">
        <v>4.5</v>
      </c>
      <c r="F24" s="1">
        <v>524.56174499999997</v>
      </c>
      <c r="G24" s="1">
        <v>482.359105</v>
      </c>
      <c r="H24" s="1">
        <v>0.09</v>
      </c>
      <c r="I24" s="1">
        <v>9.8016105499999995</v>
      </c>
      <c r="J24" s="1">
        <v>-1.56956433</v>
      </c>
      <c r="K24" s="1">
        <v>1036.55756</v>
      </c>
      <c r="L24" s="1">
        <v>1143.1791800000001</v>
      </c>
      <c r="M24" s="1">
        <v>1146.2763600000001</v>
      </c>
      <c r="N24" s="1">
        <v>-3.0971828800000001</v>
      </c>
      <c r="O24" s="1">
        <v>0.27754087500000002</v>
      </c>
      <c r="P24" s="1">
        <v>3.2407501000000001</v>
      </c>
      <c r="Q24" s="1">
        <v>2.6172276800000001</v>
      </c>
      <c r="R24" s="1">
        <v>9.6086659599999997</v>
      </c>
      <c r="S24" s="1">
        <v>4569.7279900000003</v>
      </c>
      <c r="T24" s="1">
        <v>1.3888535200000001</v>
      </c>
      <c r="U24" s="1">
        <v>-1.6816526999999999</v>
      </c>
      <c r="V24" s="1">
        <v>402.54915999999997</v>
      </c>
      <c r="W24" s="1">
        <v>11.475975500000001</v>
      </c>
      <c r="X24" s="1">
        <v>3.8549833100000002</v>
      </c>
      <c r="Y24" s="1">
        <v>4</v>
      </c>
      <c r="Z24" s="1">
        <v>1.22860875</v>
      </c>
      <c r="AA24" s="1">
        <v>524.56174499999997</v>
      </c>
      <c r="AB24" s="1">
        <v>6.4537734200000001</v>
      </c>
      <c r="AC24" s="1">
        <v>3.60334895</v>
      </c>
      <c r="AD24" s="1">
        <v>-0.62856920900000002</v>
      </c>
      <c r="AE24" s="1">
        <v>0.26373001400000001</v>
      </c>
      <c r="AF24" s="1">
        <v>2.2212820199999999</v>
      </c>
      <c r="AG24" s="1">
        <v>0.251634362</v>
      </c>
      <c r="AH24" s="1">
        <v>5.7058424800000003</v>
      </c>
      <c r="AI24" s="1">
        <v>5.7058424800000003</v>
      </c>
      <c r="AJ24" s="1">
        <v>1036.55756</v>
      </c>
      <c r="AK24" s="1">
        <v>15.2432871</v>
      </c>
      <c r="AL24" s="1">
        <v>-0.7124876</v>
      </c>
      <c r="AM24" s="1">
        <v>-5.3804311800000004</v>
      </c>
      <c r="AN24" s="1">
        <v>-8.2691880900000001</v>
      </c>
      <c r="AO24" s="1">
        <v>-13.9739589</v>
      </c>
      <c r="AP24" s="1">
        <v>7.9520991900000002</v>
      </c>
      <c r="AQ24" s="1">
        <v>208.19384199999999</v>
      </c>
      <c r="AR24" s="1">
        <v>-15.1700137</v>
      </c>
      <c r="AS24" s="1">
        <v>-0.74534506499999997</v>
      </c>
      <c r="AT24" s="1">
        <v>0.179723671</v>
      </c>
      <c r="AU24" s="1">
        <v>0.35930271699999999</v>
      </c>
      <c r="AV24" s="1">
        <v>0.10250245400000001</v>
      </c>
      <c r="AW24" s="1">
        <v>0.42989284300000002</v>
      </c>
      <c r="AX24" s="1">
        <v>165.99120199999999</v>
      </c>
      <c r="AY24" s="1">
        <v>164.15115800000001</v>
      </c>
      <c r="AZ24" s="1">
        <v>1.8400444600000001</v>
      </c>
      <c r="BA24" s="1">
        <v>-16.033680100000002</v>
      </c>
      <c r="BB24" s="1">
        <v>4.1375563499999997</v>
      </c>
      <c r="BC24" s="1">
        <v>-1.90208489</v>
      </c>
      <c r="BD24" s="1">
        <v>2.29304956</v>
      </c>
      <c r="BE24" s="1">
        <v>-0.103853732</v>
      </c>
      <c r="BF24" s="1">
        <v>4.5</v>
      </c>
      <c r="BG24" s="1">
        <v>-9.78340459E-2</v>
      </c>
      <c r="BH24" s="1">
        <v>0.95017866600000001</v>
      </c>
      <c r="BI24" s="1">
        <v>-1.0480127100000001</v>
      </c>
      <c r="BJ24" s="1">
        <v>6.6532179300000003</v>
      </c>
      <c r="BK24" s="1">
        <v>9.8016105499999995</v>
      </c>
      <c r="BL24" s="1">
        <v>482.359105</v>
      </c>
      <c r="BM24" s="1">
        <v>5.5901070800000001</v>
      </c>
      <c r="BN24" s="1">
        <v>8.4862503599999997</v>
      </c>
      <c r="BO24" s="1">
        <v>690.55294700000002</v>
      </c>
      <c r="BP24" s="1">
        <v>-9.5799066400000008</v>
      </c>
      <c r="BQ24" s="1">
        <v>7.7409052899999997</v>
      </c>
      <c r="BR24" s="1">
        <v>-1.56956433</v>
      </c>
      <c r="BS24" s="1">
        <v>0.09</v>
      </c>
      <c r="BT24" s="1">
        <v>-5.5001070800000003</v>
      </c>
      <c r="BU24" s="1">
        <v>0.47134000999999998</v>
      </c>
      <c r="BV24" s="1">
        <v>-5.9714470899999998</v>
      </c>
      <c r="BW24" s="1">
        <v>2.2996766599999998</v>
      </c>
      <c r="BX24" s="1">
        <v>-0.95970423199999999</v>
      </c>
      <c r="BY24" s="1">
        <v>-0.41730836700000001</v>
      </c>
      <c r="BZ24" s="1">
        <v>0</v>
      </c>
      <c r="CA24" s="1">
        <v>2.0468761899999999</v>
      </c>
      <c r="CB24" s="1">
        <v>2.7972808300000001</v>
      </c>
      <c r="CC24" s="1">
        <v>-3.3730903300000001</v>
      </c>
      <c r="CD24" s="1">
        <v>-0.16681393999999999</v>
      </c>
      <c r="CE24" s="1">
        <v>-0.15187821200000001</v>
      </c>
      <c r="CF24" s="1">
        <v>-5.2327650099999998E-2</v>
      </c>
      <c r="CG24" s="1">
        <v>-4.4762626799999997E-2</v>
      </c>
      <c r="CH24" s="1">
        <v>2.0177407700000001</v>
      </c>
      <c r="CI24" s="1">
        <v>-0.42976899800000001</v>
      </c>
      <c r="CJ24" s="1">
        <v>-0.100203928</v>
      </c>
      <c r="CK24" s="1">
        <v>-0.125179183</v>
      </c>
      <c r="CL24" s="1">
        <v>-3.4541943899999997E-2</v>
      </c>
      <c r="CM24" s="1">
        <v>-1.01957527</v>
      </c>
      <c r="CN24" s="1">
        <v>7.8982055999999995E-3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  <c r="CX24" s="1" t="s">
        <v>0</v>
      </c>
      <c r="CY24" s="1" t="s">
        <v>0</v>
      </c>
      <c r="CZ24" s="1" t="s">
        <v>0</v>
      </c>
      <c r="DA24" s="1" t="s">
        <v>0</v>
      </c>
      <c r="DB24" s="1" t="s">
        <v>0</v>
      </c>
      <c r="DC24" s="1" t="s">
        <v>0</v>
      </c>
      <c r="DD24" s="1" t="s">
        <v>0</v>
      </c>
      <c r="DE24" s="1" t="s">
        <v>0</v>
      </c>
      <c r="DF24" s="1" t="s">
        <v>0</v>
      </c>
      <c r="DG24" s="1" t="s">
        <v>0</v>
      </c>
      <c r="DH24" s="1" t="s">
        <v>0</v>
      </c>
      <c r="DI24" s="1" t="s">
        <v>0</v>
      </c>
      <c r="DJ24" s="1" t="s">
        <v>0</v>
      </c>
      <c r="DK24" s="1" t="s">
        <v>0</v>
      </c>
      <c r="DL24" s="1" t="s">
        <v>0</v>
      </c>
      <c r="DM24" s="1" t="s">
        <v>0</v>
      </c>
      <c r="DN24" s="1" t="s">
        <v>0</v>
      </c>
      <c r="DO24" s="1" t="s">
        <v>0</v>
      </c>
      <c r="DP24" s="1" t="s">
        <v>0</v>
      </c>
      <c r="DQ24" s="1" t="s">
        <v>0</v>
      </c>
      <c r="DR24" s="1" t="s">
        <v>0</v>
      </c>
      <c r="DS24" s="1" t="s">
        <v>0</v>
      </c>
      <c r="DT24" s="1" t="s">
        <v>0</v>
      </c>
      <c r="DU24" s="1" t="s">
        <v>0</v>
      </c>
      <c r="DV24" s="1" t="s">
        <v>0</v>
      </c>
      <c r="DW24" s="1" t="s">
        <v>0</v>
      </c>
      <c r="DX24" s="1" t="s">
        <v>0</v>
      </c>
      <c r="DY24" s="1" t="s">
        <v>0</v>
      </c>
      <c r="DZ24" s="1" t="s">
        <v>0</v>
      </c>
      <c r="EA24" s="1" t="s">
        <v>0</v>
      </c>
      <c r="EB24" s="1" t="s">
        <v>0</v>
      </c>
      <c r="EC24" s="1" t="s">
        <v>0</v>
      </c>
      <c r="ED24" s="1" t="s">
        <v>0</v>
      </c>
      <c r="EE24" s="1" t="s">
        <v>0</v>
      </c>
      <c r="EF24" s="1" t="s">
        <v>0</v>
      </c>
      <c r="EG24" s="1">
        <v>40</v>
      </c>
      <c r="EH24" s="1" t="s">
        <v>0</v>
      </c>
      <c r="EI24" s="1" t="s">
        <v>0</v>
      </c>
      <c r="EJ24" s="1" t="s">
        <v>0</v>
      </c>
      <c r="EK24" s="1" t="s">
        <v>0</v>
      </c>
      <c r="EL24" s="1" t="s">
        <v>0</v>
      </c>
      <c r="EM24" s="1" t="s">
        <v>0</v>
      </c>
      <c r="EN24" s="1" t="s">
        <v>0</v>
      </c>
      <c r="EO24" s="1" t="s">
        <v>0</v>
      </c>
      <c r="EP24" s="1" t="s">
        <v>0</v>
      </c>
      <c r="EQ24" s="1" t="s">
        <v>0</v>
      </c>
      <c r="ER24" s="1" t="s">
        <v>0</v>
      </c>
      <c r="ES24" s="1" t="s">
        <v>0</v>
      </c>
      <c r="ET24" s="1" t="s">
        <v>0</v>
      </c>
      <c r="EU24" s="1" t="s">
        <v>0</v>
      </c>
      <c r="EV24" s="1" t="s">
        <v>0</v>
      </c>
      <c r="EW24" s="1" t="s">
        <v>0</v>
      </c>
      <c r="EX24" s="1" t="s">
        <v>0</v>
      </c>
      <c r="EY24" s="1">
        <v>971.61158699999999</v>
      </c>
      <c r="EZ24" s="1">
        <v>973.181151</v>
      </c>
      <c r="FA24" s="1">
        <v>1.73021099</v>
      </c>
      <c r="FB24" s="1">
        <v>1.9333240899999999</v>
      </c>
      <c r="FC24" s="1">
        <v>2.6574510400000002</v>
      </c>
    </row>
    <row r="25" spans="1:159" x14ac:dyDescent="0.25">
      <c r="A25" s="1" t="s">
        <v>86</v>
      </c>
      <c r="B25" s="1">
        <v>1144.01486</v>
      </c>
      <c r="C25" s="1">
        <v>208.069076</v>
      </c>
      <c r="D25" s="1">
        <v>402.84698500000002</v>
      </c>
      <c r="E25" s="1">
        <v>4.5</v>
      </c>
      <c r="F25" s="1">
        <v>525.43898300000001</v>
      </c>
      <c r="G25" s="1">
        <v>482.08650499999999</v>
      </c>
      <c r="H25" s="1">
        <v>0.09</v>
      </c>
      <c r="I25" s="1">
        <v>9.9452412100000007</v>
      </c>
      <c r="J25" s="1">
        <v>-0.87810451099999998</v>
      </c>
      <c r="K25" s="1">
        <v>1033.26106</v>
      </c>
      <c r="L25" s="1">
        <v>1144.01486</v>
      </c>
      <c r="M25" s="1">
        <v>1146.9065700000001</v>
      </c>
      <c r="N25" s="1">
        <v>-2.8917086300000001</v>
      </c>
      <c r="O25" s="1">
        <v>3.34272488</v>
      </c>
      <c r="P25" s="1">
        <v>2.9871249799999999</v>
      </c>
      <c r="Q25" s="1">
        <v>2.5208278800000001</v>
      </c>
      <c r="R25" s="1">
        <v>6.7169573299999996</v>
      </c>
      <c r="S25" s="1">
        <v>4572.7151100000001</v>
      </c>
      <c r="T25" s="1">
        <v>2.40405522</v>
      </c>
      <c r="U25" s="1">
        <v>-5.7093439799999999</v>
      </c>
      <c r="V25" s="1">
        <v>402.84698500000002</v>
      </c>
      <c r="W25" s="1">
        <v>1.1913001599999999</v>
      </c>
      <c r="X25" s="1">
        <v>3.9868790999999999</v>
      </c>
      <c r="Y25" s="1">
        <v>4</v>
      </c>
      <c r="Z25" s="1">
        <v>-1.2679942</v>
      </c>
      <c r="AA25" s="1">
        <v>525.43898300000001</v>
      </c>
      <c r="AB25" s="1">
        <v>3.5089495500000001</v>
      </c>
      <c r="AC25" s="1">
        <v>3.8499958099999998</v>
      </c>
      <c r="AD25" s="1">
        <v>-0.91687168200000002</v>
      </c>
      <c r="AE25" s="1">
        <v>-0.72291561000000004</v>
      </c>
      <c r="AF25" s="1">
        <v>-0.986645624</v>
      </c>
      <c r="AG25" s="1">
        <v>0.13688328399999999</v>
      </c>
      <c r="AH25" s="1">
        <v>2.9242072800000001</v>
      </c>
      <c r="AI25" s="1">
        <v>2.9242072800000001</v>
      </c>
      <c r="AJ25" s="1">
        <v>1033.26106</v>
      </c>
      <c r="AK25" s="1">
        <v>6.7909410699999997</v>
      </c>
      <c r="AL25" s="1">
        <v>-13.185987600000001</v>
      </c>
      <c r="AM25" s="1">
        <v>-1.40104596</v>
      </c>
      <c r="AN25" s="1">
        <v>0.17617971199999999</v>
      </c>
      <c r="AO25" s="1">
        <v>15.917540900000001</v>
      </c>
      <c r="AP25" s="1">
        <v>-0.28760845099999999</v>
      </c>
      <c r="AQ25" s="1">
        <v>208.069076</v>
      </c>
      <c r="AR25" s="1">
        <v>-0.49906431899999998</v>
      </c>
      <c r="AS25" s="1">
        <v>-1.4870162499999999</v>
      </c>
      <c r="AT25" s="1">
        <v>-15.2725162</v>
      </c>
      <c r="AU25" s="1">
        <v>0.34806226600000001</v>
      </c>
      <c r="AV25" s="1">
        <v>-4.49618034E-2</v>
      </c>
      <c r="AW25" s="1">
        <v>0.231118354</v>
      </c>
      <c r="AX25" s="1">
        <v>164.716599</v>
      </c>
      <c r="AY25" s="1">
        <v>163.65863300000001</v>
      </c>
      <c r="AZ25" s="1">
        <v>1.05796526</v>
      </c>
      <c r="BA25" s="1">
        <v>-5.0984139400000004</v>
      </c>
      <c r="BB25" s="1">
        <v>-1.33570729</v>
      </c>
      <c r="BC25" s="1">
        <v>-1.9700971599999999</v>
      </c>
      <c r="BD25" s="1">
        <v>2.35326609</v>
      </c>
      <c r="BE25" s="1">
        <v>-6.2587930599999994E-2</v>
      </c>
      <c r="BF25" s="1">
        <v>4.5</v>
      </c>
      <c r="BG25" s="1">
        <v>0.59857788999999995</v>
      </c>
      <c r="BH25" s="1">
        <v>0.92225654999999995</v>
      </c>
      <c r="BI25" s="1">
        <v>-0.32367866099999998</v>
      </c>
      <c r="BJ25" s="1">
        <v>3.9007352100000001</v>
      </c>
      <c r="BK25" s="1">
        <v>9.9452412100000007</v>
      </c>
      <c r="BL25" s="1">
        <v>482.08650499999999</v>
      </c>
      <c r="BM25" s="1">
        <v>-1.0904000700000001</v>
      </c>
      <c r="BN25" s="1">
        <v>4.00130477</v>
      </c>
      <c r="BO25" s="1">
        <v>690.15558099999998</v>
      </c>
      <c r="BP25" s="1">
        <v>-1.5894643900000001</v>
      </c>
      <c r="BQ25" s="1">
        <v>2.51428852</v>
      </c>
      <c r="BR25" s="1">
        <v>-0.87810451099999998</v>
      </c>
      <c r="BS25" s="1">
        <v>0.09</v>
      </c>
      <c r="BT25" s="1">
        <v>1.1804000699999999</v>
      </c>
      <c r="BU25" s="1">
        <v>0.48137983400000001</v>
      </c>
      <c r="BV25" s="1">
        <v>0.69902023499999999</v>
      </c>
      <c r="BW25" s="1">
        <v>1.79215977</v>
      </c>
      <c r="BX25" s="1">
        <v>-1.5235503800000001</v>
      </c>
      <c r="BY25" s="1">
        <v>-0.24682420499999999</v>
      </c>
      <c r="BZ25" s="1">
        <v>0</v>
      </c>
      <c r="CA25" s="1">
        <v>-0.67782430999999999</v>
      </c>
      <c r="CB25" s="1">
        <v>-6.1731717800000002E-2</v>
      </c>
      <c r="CC25" s="1">
        <v>4.1408638099999999E-2</v>
      </c>
      <c r="CD25" s="1">
        <v>-0.136211318</v>
      </c>
      <c r="CE25" s="1">
        <v>-5.2032515299999998E-2</v>
      </c>
      <c r="CF25" s="1">
        <v>0.11222889899999999</v>
      </c>
      <c r="CG25" s="1">
        <v>-3.5634458199999997E-2</v>
      </c>
      <c r="CH25" s="1">
        <v>-5.8540778800000002</v>
      </c>
      <c r="CI25" s="1">
        <v>8.8527734299999994E-2</v>
      </c>
      <c r="CJ25" s="1">
        <v>-1.06610648E-2</v>
      </c>
      <c r="CK25" s="1">
        <v>0.37754695500000002</v>
      </c>
      <c r="CL25" s="1">
        <v>8.6678509100000002E-3</v>
      </c>
      <c r="CM25" s="1">
        <v>-5.6034750200000003</v>
      </c>
      <c r="CN25" s="1">
        <v>5.7981453800000004E-3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0</v>
      </c>
      <c r="CV25" s="1" t="s">
        <v>0</v>
      </c>
      <c r="CW25" s="1" t="s">
        <v>0</v>
      </c>
      <c r="CX25" s="1" t="s">
        <v>0</v>
      </c>
      <c r="CY25" s="1" t="s">
        <v>0</v>
      </c>
      <c r="CZ25" s="1" t="s">
        <v>0</v>
      </c>
      <c r="DA25" s="1" t="s">
        <v>0</v>
      </c>
      <c r="DB25" s="1" t="s">
        <v>0</v>
      </c>
      <c r="DC25" s="1" t="s">
        <v>0</v>
      </c>
      <c r="DD25" s="1" t="s">
        <v>0</v>
      </c>
      <c r="DE25" s="1" t="s">
        <v>0</v>
      </c>
      <c r="DF25" s="1" t="s">
        <v>0</v>
      </c>
      <c r="DG25" s="1" t="s">
        <v>0</v>
      </c>
      <c r="DH25" s="1" t="s">
        <v>0</v>
      </c>
      <c r="DI25" s="1" t="s">
        <v>0</v>
      </c>
      <c r="DJ25" s="1" t="s">
        <v>0</v>
      </c>
      <c r="DK25" s="1" t="s">
        <v>0</v>
      </c>
      <c r="DL25" s="1" t="s">
        <v>0</v>
      </c>
      <c r="DM25" s="1" t="s">
        <v>0</v>
      </c>
      <c r="DN25" s="1" t="s">
        <v>0</v>
      </c>
      <c r="DO25" s="1" t="s">
        <v>0</v>
      </c>
      <c r="DP25" s="1" t="s">
        <v>0</v>
      </c>
      <c r="DQ25" s="1" t="s">
        <v>0</v>
      </c>
      <c r="DR25" s="1" t="s">
        <v>0</v>
      </c>
      <c r="DS25" s="1" t="s">
        <v>0</v>
      </c>
      <c r="DT25" s="1" t="s">
        <v>0</v>
      </c>
      <c r="DU25" s="1" t="s">
        <v>0</v>
      </c>
      <c r="DV25" s="1" t="s">
        <v>0</v>
      </c>
      <c r="DW25" s="1" t="s">
        <v>0</v>
      </c>
      <c r="DX25" s="1" t="s">
        <v>0</v>
      </c>
      <c r="DY25" s="1" t="s">
        <v>0</v>
      </c>
      <c r="DZ25" s="1" t="s">
        <v>0</v>
      </c>
      <c r="EA25" s="1" t="s">
        <v>0</v>
      </c>
      <c r="EB25" s="1" t="s">
        <v>0</v>
      </c>
      <c r="EC25" s="1" t="s">
        <v>0</v>
      </c>
      <c r="ED25" s="1" t="s">
        <v>0</v>
      </c>
      <c r="EE25" s="1" t="s">
        <v>0</v>
      </c>
      <c r="EF25" s="1" t="s">
        <v>0</v>
      </c>
      <c r="EG25" s="1">
        <v>41</v>
      </c>
      <c r="EH25" s="1" t="s">
        <v>0</v>
      </c>
      <c r="EI25" s="1" t="s">
        <v>0</v>
      </c>
      <c r="EJ25" s="1" t="s">
        <v>0</v>
      </c>
      <c r="EK25" s="1" t="s">
        <v>0</v>
      </c>
      <c r="EL25" s="1" t="s">
        <v>0</v>
      </c>
      <c r="EM25" s="1" t="s">
        <v>0</v>
      </c>
      <c r="EN25" s="1" t="s">
        <v>0</v>
      </c>
      <c r="EO25" s="1" t="s">
        <v>0</v>
      </c>
      <c r="EP25" s="1" t="s">
        <v>0</v>
      </c>
      <c r="EQ25" s="1" t="s">
        <v>0</v>
      </c>
      <c r="ER25" s="1" t="s">
        <v>0</v>
      </c>
      <c r="ES25" s="1" t="s">
        <v>0</v>
      </c>
      <c r="ET25" s="1" t="s">
        <v>0</v>
      </c>
      <c r="EU25" s="1" t="s">
        <v>0</v>
      </c>
      <c r="EV25" s="1" t="s">
        <v>0</v>
      </c>
      <c r="EW25" s="1" t="s">
        <v>0</v>
      </c>
      <c r="EX25" s="1" t="s">
        <v>0</v>
      </c>
      <c r="EY25" s="1">
        <v>972.574522</v>
      </c>
      <c r="EZ25" s="1">
        <v>973.45262600000001</v>
      </c>
      <c r="FA25" s="1">
        <v>2.8719567000000001</v>
      </c>
      <c r="FB25" s="1">
        <v>3.8517399299999999</v>
      </c>
      <c r="FC25" s="1">
        <v>2.7292262699999998</v>
      </c>
    </row>
    <row r="26" spans="1:159" x14ac:dyDescent="0.25">
      <c r="A26" s="1" t="s">
        <v>85</v>
      </c>
      <c r="B26" s="1">
        <v>1144.1628900000001</v>
      </c>
      <c r="C26" s="1">
        <v>208.939187</v>
      </c>
      <c r="D26" s="1">
        <v>403.55605800000001</v>
      </c>
      <c r="E26" s="1">
        <v>4.5</v>
      </c>
      <c r="F26" s="1">
        <v>526.323082</v>
      </c>
      <c r="G26" s="1">
        <v>482.79717099999999</v>
      </c>
      <c r="H26" s="1">
        <v>0.15</v>
      </c>
      <c r="I26" s="1">
        <v>10.1985197</v>
      </c>
      <c r="J26" s="1">
        <v>-0.40654437199999999</v>
      </c>
      <c r="K26" s="1">
        <v>1034.4750899999999</v>
      </c>
      <c r="L26" s="1">
        <v>1144.1628900000001</v>
      </c>
      <c r="M26" s="1">
        <v>1147.5613699999999</v>
      </c>
      <c r="N26" s="1">
        <v>-3.39847374</v>
      </c>
      <c r="O26" s="1">
        <v>0.59213614999999997</v>
      </c>
      <c r="P26" s="1">
        <v>1.75161027</v>
      </c>
      <c r="Q26" s="1">
        <v>2.6191966</v>
      </c>
      <c r="R26" s="1">
        <v>3.31848359</v>
      </c>
      <c r="S26" s="1">
        <v>4574.4667200000004</v>
      </c>
      <c r="T26" s="1">
        <v>2.49651237</v>
      </c>
      <c r="U26" s="1">
        <v>2.3393676800000001</v>
      </c>
      <c r="V26" s="1">
        <v>403.55605800000001</v>
      </c>
      <c r="W26" s="1">
        <v>2.8362908500000001</v>
      </c>
      <c r="X26" s="1">
        <v>3.6897024200000001</v>
      </c>
      <c r="Y26" s="1">
        <v>4</v>
      </c>
      <c r="Z26" s="1">
        <v>-0.151789012</v>
      </c>
      <c r="AA26" s="1">
        <v>526.323082</v>
      </c>
      <c r="AB26" s="1">
        <v>3.5363977200000001</v>
      </c>
      <c r="AC26" s="1">
        <v>3.9464277399999999</v>
      </c>
      <c r="AD26" s="1">
        <v>-0.55699462899999996</v>
      </c>
      <c r="AE26" s="1">
        <v>-1.76529585</v>
      </c>
      <c r="AF26" s="1">
        <v>-1.04238024</v>
      </c>
      <c r="AG26" s="1">
        <v>-0.25672532100000001</v>
      </c>
      <c r="AH26" s="1">
        <v>3.7848884599999999</v>
      </c>
      <c r="AI26" s="1">
        <v>3.7848884599999999</v>
      </c>
      <c r="AJ26" s="1">
        <v>1034.4750899999999</v>
      </c>
      <c r="AK26" s="1">
        <v>5.3314040299999998</v>
      </c>
      <c r="AL26" s="1">
        <v>4.85610608</v>
      </c>
      <c r="AM26" s="1">
        <v>-1.0981420200000001</v>
      </c>
      <c r="AN26" s="1">
        <v>0.49663397999999997</v>
      </c>
      <c r="AO26" s="1">
        <v>1.2116157599999999</v>
      </c>
      <c r="AP26" s="1">
        <v>-0.123545022</v>
      </c>
      <c r="AQ26" s="1">
        <v>208.939187</v>
      </c>
      <c r="AR26" s="1">
        <v>3.4804445799999999</v>
      </c>
      <c r="AS26" s="1">
        <v>-2.92703823</v>
      </c>
      <c r="AT26" s="1">
        <v>-0.45410251600000001</v>
      </c>
      <c r="AU26" s="1">
        <v>0.30194794000000003</v>
      </c>
      <c r="AV26" s="1">
        <v>-0.18445730299999999</v>
      </c>
      <c r="AW26" s="1">
        <v>4.34600536E-2</v>
      </c>
      <c r="AX26" s="1">
        <v>165.413276</v>
      </c>
      <c r="AY26" s="1">
        <v>163.128792</v>
      </c>
      <c r="AZ26" s="1">
        <v>2.2844844800000002</v>
      </c>
      <c r="BA26" s="1">
        <v>2.7867108699999998</v>
      </c>
      <c r="BB26" s="1">
        <v>-2.8915581000000001</v>
      </c>
      <c r="BC26" s="1">
        <v>-2.1193659999999999</v>
      </c>
      <c r="BD26" s="1">
        <v>2.4800144799999999</v>
      </c>
      <c r="BE26" s="1">
        <v>-4.1643550799999998E-2</v>
      </c>
      <c r="BF26" s="1">
        <v>4.5</v>
      </c>
      <c r="BG26" s="1">
        <v>0.38163100900000002</v>
      </c>
      <c r="BH26" s="1">
        <v>0.911006655</v>
      </c>
      <c r="BI26" s="1">
        <v>-0.52937564699999995</v>
      </c>
      <c r="BJ26" s="1">
        <v>4.6052481500000004</v>
      </c>
      <c r="BK26" s="1">
        <v>10.1985197</v>
      </c>
      <c r="BL26" s="1">
        <v>482.79717099999999</v>
      </c>
      <c r="BM26" s="1">
        <v>2.84266401</v>
      </c>
      <c r="BN26" s="1">
        <v>3.9819078800000001</v>
      </c>
      <c r="BO26" s="1">
        <v>691.736358</v>
      </c>
      <c r="BP26" s="1">
        <v>6.3231085900000004</v>
      </c>
      <c r="BQ26" s="1">
        <v>1.0548696500000001</v>
      </c>
      <c r="BR26" s="1">
        <v>-0.40654437199999999</v>
      </c>
      <c r="BS26" s="1">
        <v>0.15</v>
      </c>
      <c r="BT26" s="1">
        <v>-2.6926640100000001</v>
      </c>
      <c r="BU26" s="1">
        <v>0.48923410000000001</v>
      </c>
      <c r="BV26" s="1">
        <v>-3.1818981100000001</v>
      </c>
      <c r="BW26" s="1">
        <v>1.84978789</v>
      </c>
      <c r="BX26" s="1">
        <v>-1.25133231</v>
      </c>
      <c r="BY26" s="1">
        <v>-6.8482212400000006E-2</v>
      </c>
      <c r="BZ26" s="1">
        <v>0</v>
      </c>
      <c r="CA26" s="1">
        <v>-0.11835045499999999</v>
      </c>
      <c r="CB26" s="1">
        <v>-0.36476729699999999</v>
      </c>
      <c r="CC26" s="1">
        <v>0.97516627600000005</v>
      </c>
      <c r="CD26" s="1">
        <v>-0.12796284799999999</v>
      </c>
      <c r="CE26" s="1">
        <v>-0.14438870500000001</v>
      </c>
      <c r="CF26" s="1">
        <v>6.9493846299999995E-2</v>
      </c>
      <c r="CG26" s="1">
        <v>-2.3284581200000001E-2</v>
      </c>
      <c r="CH26" s="1">
        <v>7.7780893599999998E-2</v>
      </c>
      <c r="CI26" s="1">
        <v>0.199698026</v>
      </c>
      <c r="CJ26" s="1">
        <v>-1.0349585499999999E-2</v>
      </c>
      <c r="CK26" s="1">
        <v>0.29593923700000002</v>
      </c>
      <c r="CL26" s="1">
        <v>1.9800463399999999E-2</v>
      </c>
      <c r="CM26" s="1">
        <v>3.00594406</v>
      </c>
      <c r="CN26" s="1">
        <v>5.0984820900000002E-3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  <c r="CT26" s="1" t="s">
        <v>0</v>
      </c>
      <c r="CU26" s="1" t="s">
        <v>0</v>
      </c>
      <c r="CV26" s="1" t="s">
        <v>0</v>
      </c>
      <c r="CW26" s="1" t="s">
        <v>0</v>
      </c>
      <c r="CX26" s="1" t="s">
        <v>0</v>
      </c>
      <c r="CY26" s="1" t="s">
        <v>0</v>
      </c>
      <c r="CZ26" s="1" t="s">
        <v>0</v>
      </c>
      <c r="DA26" s="1" t="s">
        <v>0</v>
      </c>
      <c r="DB26" s="1" t="s">
        <v>0</v>
      </c>
      <c r="DC26" s="1" t="s">
        <v>0</v>
      </c>
      <c r="DD26" s="1" t="s">
        <v>0</v>
      </c>
      <c r="DE26" s="1" t="s">
        <v>0</v>
      </c>
      <c r="DF26" s="1" t="s">
        <v>0</v>
      </c>
      <c r="DG26" s="1" t="s">
        <v>0</v>
      </c>
      <c r="DH26" s="1" t="s">
        <v>0</v>
      </c>
      <c r="DI26" s="1" t="s">
        <v>0</v>
      </c>
      <c r="DJ26" s="1" t="s">
        <v>0</v>
      </c>
      <c r="DK26" s="1" t="s">
        <v>0</v>
      </c>
      <c r="DL26" s="1" t="s">
        <v>0</v>
      </c>
      <c r="DM26" s="1" t="s">
        <v>0</v>
      </c>
      <c r="DN26" s="1" t="s">
        <v>0</v>
      </c>
      <c r="DO26" s="1" t="s">
        <v>0</v>
      </c>
      <c r="DP26" s="1" t="s">
        <v>0</v>
      </c>
      <c r="DQ26" s="1" t="s">
        <v>0</v>
      </c>
      <c r="DR26" s="1" t="s">
        <v>0</v>
      </c>
      <c r="DS26" s="1" t="s">
        <v>0</v>
      </c>
      <c r="DT26" s="1" t="s">
        <v>0</v>
      </c>
      <c r="DU26" s="1" t="s">
        <v>0</v>
      </c>
      <c r="DV26" s="1" t="s">
        <v>0</v>
      </c>
      <c r="DW26" s="1" t="s">
        <v>0</v>
      </c>
      <c r="DX26" s="1" t="s">
        <v>0</v>
      </c>
      <c r="DY26" s="1" t="s">
        <v>0</v>
      </c>
      <c r="DZ26" s="1" t="s">
        <v>0</v>
      </c>
      <c r="EA26" s="1" t="s">
        <v>0</v>
      </c>
      <c r="EB26" s="1" t="s">
        <v>0</v>
      </c>
      <c r="EC26" s="1" t="s">
        <v>0</v>
      </c>
      <c r="ED26" s="1" t="s">
        <v>0</v>
      </c>
      <c r="EE26" s="1" t="s">
        <v>0</v>
      </c>
      <c r="EF26" s="1" t="s">
        <v>0</v>
      </c>
      <c r="EG26" s="1">
        <v>42</v>
      </c>
      <c r="EH26" s="1" t="s">
        <v>0</v>
      </c>
      <c r="EI26" s="1" t="s">
        <v>0</v>
      </c>
      <c r="EJ26" s="1" t="s">
        <v>0</v>
      </c>
      <c r="EK26" s="1" t="s">
        <v>0</v>
      </c>
      <c r="EL26" s="1" t="s">
        <v>0</v>
      </c>
      <c r="EM26" s="1" t="s">
        <v>0</v>
      </c>
      <c r="EN26" s="1" t="s">
        <v>0</v>
      </c>
      <c r="EO26" s="1" t="s">
        <v>0</v>
      </c>
      <c r="EP26" s="1" t="s">
        <v>0</v>
      </c>
      <c r="EQ26" s="1" t="s">
        <v>0</v>
      </c>
      <c r="ER26" s="1" t="s">
        <v>0</v>
      </c>
      <c r="ES26" s="1" t="s">
        <v>0</v>
      </c>
      <c r="ET26" s="1" t="s">
        <v>0</v>
      </c>
      <c r="EU26" s="1" t="s">
        <v>0</v>
      </c>
      <c r="EV26" s="1" t="s">
        <v>0</v>
      </c>
      <c r="EW26" s="1" t="s">
        <v>0</v>
      </c>
      <c r="EX26" s="1" t="s">
        <v>0</v>
      </c>
      <c r="EY26" s="1">
        <v>973.34264900000005</v>
      </c>
      <c r="EZ26" s="1">
        <v>973.74919299999999</v>
      </c>
      <c r="FA26" s="1">
        <v>3.2895068099999998</v>
      </c>
      <c r="FB26" s="1">
        <v>3.0725090800000001</v>
      </c>
      <c r="FC26" s="1">
        <v>2.4434072800000002</v>
      </c>
    </row>
    <row r="27" spans="1:159" x14ac:dyDescent="0.25">
      <c r="A27" s="1" t="s">
        <v>84</v>
      </c>
      <c r="B27" s="1">
        <v>1146.25731</v>
      </c>
      <c r="C27" s="1">
        <v>207.69384099999999</v>
      </c>
      <c r="D27" s="1">
        <v>404.93329599999998</v>
      </c>
      <c r="E27" s="1">
        <v>4.5</v>
      </c>
      <c r="F27" s="1">
        <v>527.26501099999996</v>
      </c>
      <c r="G27" s="1">
        <v>486.52384799999999</v>
      </c>
      <c r="H27" s="1">
        <v>0.13</v>
      </c>
      <c r="I27" s="1">
        <v>9.7252118500000009</v>
      </c>
      <c r="J27" s="1">
        <v>-0.20494902100000001</v>
      </c>
      <c r="K27" s="1">
        <v>1043.7137700000001</v>
      </c>
      <c r="L27" s="1">
        <v>1146.25731</v>
      </c>
      <c r="M27" s="1">
        <v>1148.2598</v>
      </c>
      <c r="N27" s="1">
        <v>-2.0024885399999999</v>
      </c>
      <c r="O27" s="1">
        <v>8.3776670699999993</v>
      </c>
      <c r="P27" s="1">
        <v>3.1475172499999999</v>
      </c>
      <c r="Q27" s="1">
        <v>2.7937262600000001</v>
      </c>
      <c r="R27" s="1">
        <v>1.3159950600000001</v>
      </c>
      <c r="S27" s="1">
        <v>4577.6142399999999</v>
      </c>
      <c r="T27" s="1">
        <v>2.7817506500000002</v>
      </c>
      <c r="U27" s="1">
        <v>2.72220035</v>
      </c>
      <c r="V27" s="1">
        <v>404.93329599999998</v>
      </c>
      <c r="W27" s="1">
        <v>5.5089499899999996</v>
      </c>
      <c r="X27" s="1">
        <v>5.2531291400000004</v>
      </c>
      <c r="Y27" s="1">
        <v>4</v>
      </c>
      <c r="Z27" s="1">
        <v>3.4830732499999999</v>
      </c>
      <c r="AA27" s="1">
        <v>527.26501099999996</v>
      </c>
      <c r="AB27" s="1">
        <v>3.76771718</v>
      </c>
      <c r="AC27" s="1">
        <v>4.3167094700000002</v>
      </c>
      <c r="AD27" s="1">
        <v>1.1981276300000001</v>
      </c>
      <c r="AE27" s="1">
        <v>-1.0211323400000001</v>
      </c>
      <c r="AF27" s="1">
        <v>0.744163511</v>
      </c>
      <c r="AG27" s="1">
        <v>0.93641966600000004</v>
      </c>
      <c r="AH27" s="1">
        <v>6.0249958899999996</v>
      </c>
      <c r="AI27" s="1">
        <v>6.0249958899999996</v>
      </c>
      <c r="AJ27" s="1">
        <v>1043.7137700000001</v>
      </c>
      <c r="AK27" s="1">
        <v>6.9780923899999996</v>
      </c>
      <c r="AL27" s="1">
        <v>36.9547387</v>
      </c>
      <c r="AM27" s="1">
        <v>-1.2708071299999999</v>
      </c>
      <c r="AN27" s="1">
        <v>0.61613432499999998</v>
      </c>
      <c r="AO27" s="1">
        <v>-0.69066042400000005</v>
      </c>
      <c r="AP27" s="1">
        <v>-1.4225539899999999</v>
      </c>
      <c r="AQ27" s="1">
        <v>207.69384099999999</v>
      </c>
      <c r="AR27" s="1">
        <v>-4.9813844300000003</v>
      </c>
      <c r="AS27" s="1">
        <v>-4.2925044699999999</v>
      </c>
      <c r="AT27" s="1">
        <v>3.6649018799999999</v>
      </c>
      <c r="AU27" s="1">
        <v>0.203337356</v>
      </c>
      <c r="AV27" s="1">
        <v>-0.39444233699999998</v>
      </c>
      <c r="AW27" s="1">
        <v>-0.13033974800000001</v>
      </c>
      <c r="AX27" s="1">
        <v>166.95267799999999</v>
      </c>
      <c r="AY27" s="1">
        <v>162.553934</v>
      </c>
      <c r="AZ27" s="1">
        <v>4.3987438000000001</v>
      </c>
      <c r="BA27" s="1">
        <v>6.1576056399999999</v>
      </c>
      <c r="BB27" s="1">
        <v>-3.0469443699999998</v>
      </c>
      <c r="BC27" s="1">
        <v>-2.2994316299999999</v>
      </c>
      <c r="BD27" s="1">
        <v>2.5541697600000002</v>
      </c>
      <c r="BE27" s="1">
        <v>-0.105331561</v>
      </c>
      <c r="BF27" s="1">
        <v>4.5</v>
      </c>
      <c r="BG27" s="1">
        <v>-0.44863112900000002</v>
      </c>
      <c r="BH27" s="1">
        <v>0.90787451200000002</v>
      </c>
      <c r="BI27" s="1">
        <v>-1.35650564</v>
      </c>
      <c r="BJ27" s="1">
        <v>7.5174371899999999</v>
      </c>
      <c r="BK27" s="1">
        <v>9.7252118500000009</v>
      </c>
      <c r="BL27" s="1">
        <v>486.52384799999999</v>
      </c>
      <c r="BM27" s="1">
        <v>14.9067072</v>
      </c>
      <c r="BN27" s="1">
        <v>5.5622695699999998</v>
      </c>
      <c r="BO27" s="1">
        <v>694.21768899999995</v>
      </c>
      <c r="BP27" s="1">
        <v>9.9253228199999999</v>
      </c>
      <c r="BQ27" s="1">
        <v>1.2697651000000001</v>
      </c>
      <c r="BR27" s="1">
        <v>-0.20494902100000001</v>
      </c>
      <c r="BS27" s="1">
        <v>0.13</v>
      </c>
      <c r="BT27" s="1">
        <v>-14.776707200000001</v>
      </c>
      <c r="BU27" s="1">
        <v>0.498937572</v>
      </c>
      <c r="BV27" s="1">
        <v>-15.2756448</v>
      </c>
      <c r="BW27" s="1">
        <v>1.74327455</v>
      </c>
      <c r="BX27" s="1">
        <v>0.32127918599999999</v>
      </c>
      <c r="BY27" s="1">
        <v>2.4440762500000001E-2</v>
      </c>
      <c r="BZ27" s="1">
        <v>0</v>
      </c>
      <c r="CA27" s="1">
        <v>-1.39466175</v>
      </c>
      <c r="CB27" s="1">
        <v>1.1390529599999999</v>
      </c>
      <c r="CC27" s="1">
        <v>-0.88079613599999995</v>
      </c>
      <c r="CD27" s="1">
        <v>-0.19216401399999999</v>
      </c>
      <c r="CE27" s="1">
        <v>-0.199546153</v>
      </c>
      <c r="CF27" s="1">
        <v>-0.159150821</v>
      </c>
      <c r="CG27" s="1">
        <v>-1.6908312700000001E-2</v>
      </c>
      <c r="CH27" s="1">
        <v>-1.3360724799999999</v>
      </c>
      <c r="CI27" s="1">
        <v>-0.52420352400000003</v>
      </c>
      <c r="CJ27" s="1">
        <v>-8.4509785599999998E-2</v>
      </c>
      <c r="CK27" s="1">
        <v>0.120286476</v>
      </c>
      <c r="CL27" s="1">
        <v>-0.209169996</v>
      </c>
      <c r="CM27" s="1">
        <v>12.316842400000001</v>
      </c>
      <c r="CN27" s="1">
        <v>8.1101190000000007E-3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" t="s">
        <v>0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" t="s">
        <v>0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" t="s">
        <v>0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" t="s">
        <v>0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">
        <v>43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" t="s">
        <v>0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" t="s">
        <v>0</v>
      </c>
      <c r="EX27" s="1" t="s">
        <v>0</v>
      </c>
      <c r="EY27" s="1">
        <v>973.86638500000004</v>
      </c>
      <c r="EZ27" s="1">
        <v>974.07133399999998</v>
      </c>
      <c r="FA27" s="1">
        <v>2.7381296399999999</v>
      </c>
      <c r="FB27" s="1">
        <v>2.0949454599999999</v>
      </c>
      <c r="FC27" s="1">
        <v>1.8555901299999999</v>
      </c>
    </row>
    <row r="28" spans="1:159" x14ac:dyDescent="0.25">
      <c r="A28" s="1" t="s">
        <v>83</v>
      </c>
      <c r="B28" s="1">
        <v>1147.22135</v>
      </c>
      <c r="C28" s="1">
        <v>204.25181900000001</v>
      </c>
      <c r="D28" s="1">
        <v>407.31471299999998</v>
      </c>
      <c r="E28" s="1">
        <v>4.5</v>
      </c>
      <c r="F28" s="1">
        <v>528.921648</v>
      </c>
      <c r="G28" s="1">
        <v>491.87074899999999</v>
      </c>
      <c r="H28" s="1">
        <v>0.1</v>
      </c>
      <c r="I28" s="1">
        <v>9.3962860900000003</v>
      </c>
      <c r="J28" s="1">
        <v>-0.79037841200000003</v>
      </c>
      <c r="K28" s="1">
        <v>1043.6507099999999</v>
      </c>
      <c r="L28" s="1">
        <v>1147.22135</v>
      </c>
      <c r="M28" s="1">
        <v>1148.9882500000001</v>
      </c>
      <c r="N28" s="1">
        <v>-1.7668991700000001</v>
      </c>
      <c r="O28" s="1">
        <v>3.8561493599999999</v>
      </c>
      <c r="P28" s="1">
        <v>4.0421693699999999</v>
      </c>
      <c r="Q28" s="1">
        <v>2.91379191</v>
      </c>
      <c r="R28" s="1">
        <v>-0.45090411699999999</v>
      </c>
      <c r="S28" s="1">
        <v>4581.6564099999996</v>
      </c>
      <c r="T28" s="1">
        <v>2.9821054600000001</v>
      </c>
      <c r="U28" s="1">
        <v>0.11202712099999999</v>
      </c>
      <c r="V28" s="1">
        <v>407.31471299999998</v>
      </c>
      <c r="W28" s="1">
        <v>9.5256711999999997</v>
      </c>
      <c r="X28" s="1">
        <v>4.7655530500000003</v>
      </c>
      <c r="Y28" s="1">
        <v>4</v>
      </c>
      <c r="Z28" s="1">
        <v>5.3697700900000003</v>
      </c>
      <c r="AA28" s="1">
        <v>528.921648</v>
      </c>
      <c r="AB28" s="1">
        <v>6.6265463699999998</v>
      </c>
      <c r="AC28" s="1">
        <v>4.3599027100000001</v>
      </c>
      <c r="AD28" s="1">
        <v>1.7568401300000001</v>
      </c>
      <c r="AE28" s="1">
        <v>0.66938035799999995</v>
      </c>
      <c r="AF28" s="1">
        <v>1.6905127</v>
      </c>
      <c r="AG28" s="1">
        <v>0.405650344</v>
      </c>
      <c r="AH28" s="1">
        <v>8.5030081000000006</v>
      </c>
      <c r="AI28" s="1">
        <v>8.5030081000000006</v>
      </c>
      <c r="AJ28" s="1">
        <v>1043.6507099999999</v>
      </c>
      <c r="AK28" s="1">
        <v>7.0931499200000001</v>
      </c>
      <c r="AL28" s="1">
        <v>-0.252257493</v>
      </c>
      <c r="AM28" s="1">
        <v>-3.9415090300000002</v>
      </c>
      <c r="AN28" s="1">
        <v>1.43892216</v>
      </c>
      <c r="AO28" s="1">
        <v>-10.6828076</v>
      </c>
      <c r="AP28" s="1">
        <v>-1.7145725000000001</v>
      </c>
      <c r="AQ28" s="1">
        <v>204.25181900000001</v>
      </c>
      <c r="AR28" s="1">
        <v>-13.7680896</v>
      </c>
      <c r="AS28" s="1">
        <v>-3.9420234299999999</v>
      </c>
      <c r="AT28" s="1">
        <v>-4.58694209</v>
      </c>
      <c r="AU28" s="1">
        <v>7.2138490499999999E-2</v>
      </c>
      <c r="AV28" s="1">
        <v>-0.52479546200000005</v>
      </c>
      <c r="AW28" s="1">
        <v>-0.28716422600000002</v>
      </c>
      <c r="AX28" s="1">
        <v>167.20092</v>
      </c>
      <c r="AY28" s="1">
        <v>161.92034100000001</v>
      </c>
      <c r="AZ28" s="1">
        <v>5.2805794300000004</v>
      </c>
      <c r="BA28" s="1">
        <v>0.99296920200000005</v>
      </c>
      <c r="BB28" s="1">
        <v>1.20971794</v>
      </c>
      <c r="BC28" s="1">
        <v>-2.5343733199999998</v>
      </c>
      <c r="BD28" s="1">
        <v>2.7227136199999999</v>
      </c>
      <c r="BE28" s="1">
        <v>-0.13214282899999999</v>
      </c>
      <c r="BF28" s="1">
        <v>4.5</v>
      </c>
      <c r="BG28" s="1">
        <v>-1.42859716</v>
      </c>
      <c r="BH28" s="1">
        <v>0.91103332999999997</v>
      </c>
      <c r="BI28" s="1">
        <v>-2.3396304899999998</v>
      </c>
      <c r="BJ28" s="1">
        <v>9.6330691799999997</v>
      </c>
      <c r="BK28" s="1">
        <v>9.3962860900000003</v>
      </c>
      <c r="BL28" s="1">
        <v>491.87074899999999</v>
      </c>
      <c r="BM28" s="1">
        <v>21.387605099999998</v>
      </c>
      <c r="BN28" s="1">
        <v>9.5116440799999999</v>
      </c>
      <c r="BO28" s="1">
        <v>696.122568</v>
      </c>
      <c r="BP28" s="1">
        <v>7.6195155699999999</v>
      </c>
      <c r="BQ28" s="1">
        <v>5.5696206500000001</v>
      </c>
      <c r="BR28" s="1">
        <v>-0.79037841200000003</v>
      </c>
      <c r="BS28" s="1">
        <v>0.1</v>
      </c>
      <c r="BT28" s="1">
        <v>-21.2876051</v>
      </c>
      <c r="BU28" s="1">
        <v>0.50334048200000003</v>
      </c>
      <c r="BV28" s="1">
        <v>-21.790945600000001</v>
      </c>
      <c r="BW28" s="1">
        <v>1.75939179</v>
      </c>
      <c r="BX28" s="1">
        <v>5.9059050100000003E-2</v>
      </c>
      <c r="BY28" s="1">
        <v>-2.8340082500000001E-4</v>
      </c>
      <c r="BZ28" s="1">
        <v>0</v>
      </c>
      <c r="CA28" s="1">
        <v>-0.20893139899999999</v>
      </c>
      <c r="CB28" s="1">
        <v>-0.33346569799999998</v>
      </c>
      <c r="CC28" s="1">
        <v>-2.8114416699999998</v>
      </c>
      <c r="CD28" s="1">
        <v>-0.10866382199999999</v>
      </c>
      <c r="CE28" s="1">
        <v>-0.28380893800000001</v>
      </c>
      <c r="CF28" s="1">
        <v>-0.293143125</v>
      </c>
      <c r="CG28" s="1">
        <v>-1.1102207500000001E-2</v>
      </c>
      <c r="CH28" s="1">
        <v>-0.718784706</v>
      </c>
      <c r="CI28" s="1">
        <v>-0.38483851000000002</v>
      </c>
      <c r="CJ28" s="1">
        <v>-7.9477048800000005E-2</v>
      </c>
      <c r="CK28" s="1">
        <v>-0.62641919599999996</v>
      </c>
      <c r="CL28" s="1">
        <v>-0.29983572600000002</v>
      </c>
      <c r="CM28" s="1">
        <v>10.35291</v>
      </c>
      <c r="CN28" s="1">
        <v>4.2456702899999997E-3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" t="s">
        <v>0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" t="s">
        <v>0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" t="s">
        <v>0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" t="s">
        <v>0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">
        <v>44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" t="s">
        <v>0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" t="s">
        <v>0</v>
      </c>
      <c r="EX28" s="1" t="s">
        <v>0</v>
      </c>
      <c r="EY28" s="1">
        <v>973.62889800000005</v>
      </c>
      <c r="EZ28" s="1">
        <v>974.41927699999997</v>
      </c>
      <c r="FA28" s="1">
        <v>2.0173119399999999</v>
      </c>
      <c r="FB28" s="1">
        <v>-0.94994669399999998</v>
      </c>
      <c r="FC28" s="1">
        <v>1.5538806000000001</v>
      </c>
    </row>
    <row r="29" spans="1:159" x14ac:dyDescent="0.25">
      <c r="A29" s="1" t="s">
        <v>82</v>
      </c>
      <c r="B29" s="1">
        <v>1148.33898</v>
      </c>
      <c r="C29" s="1">
        <v>205.284086</v>
      </c>
      <c r="D29" s="1">
        <v>409.076277</v>
      </c>
      <c r="E29" s="1">
        <v>4.75</v>
      </c>
      <c r="F29" s="1">
        <v>530.30800099999999</v>
      </c>
      <c r="G29" s="1">
        <v>493.65610400000003</v>
      </c>
      <c r="H29" s="1">
        <v>7.0000000000000007E-2</v>
      </c>
      <c r="I29" s="1">
        <v>9.5133380400000007</v>
      </c>
      <c r="J29" s="1">
        <v>-0.48991881599999998</v>
      </c>
      <c r="K29" s="1">
        <v>1044.95461</v>
      </c>
      <c r="L29" s="1">
        <v>1148.33898</v>
      </c>
      <c r="M29" s="1">
        <v>1149.7410299999999</v>
      </c>
      <c r="N29" s="1">
        <v>-1.40205074</v>
      </c>
      <c r="O29" s="1">
        <v>4.4705351699999998</v>
      </c>
      <c r="P29" s="1">
        <v>4.3241219400000004</v>
      </c>
      <c r="Q29" s="1">
        <v>3.0111414500000002</v>
      </c>
      <c r="R29" s="1">
        <v>-1.8529548600000001</v>
      </c>
      <c r="S29" s="1">
        <v>4585.9805299999998</v>
      </c>
      <c r="T29" s="1">
        <v>3.3163547000000002</v>
      </c>
      <c r="U29" s="1">
        <v>-0.90964983700000002</v>
      </c>
      <c r="V29" s="1">
        <v>409.076277</v>
      </c>
      <c r="W29" s="1">
        <v>7.0462526399999996</v>
      </c>
      <c r="X29" s="1">
        <v>6.2292911699999998</v>
      </c>
      <c r="Y29" s="1">
        <v>4</v>
      </c>
      <c r="Z29" s="1">
        <v>3.7039888200000002</v>
      </c>
      <c r="AA29" s="1">
        <v>530.30800099999999</v>
      </c>
      <c r="AB29" s="1">
        <v>5.5454113300000003</v>
      </c>
      <c r="AC29" s="1">
        <v>4.8690181499999996</v>
      </c>
      <c r="AD29" s="1">
        <v>2.99954308</v>
      </c>
      <c r="AE29" s="1">
        <v>0.63735740799999996</v>
      </c>
      <c r="AF29" s="1">
        <v>-3.2022950000000001E-2</v>
      </c>
      <c r="AG29" s="1">
        <v>1.3602730199999999</v>
      </c>
      <c r="AH29" s="1">
        <v>6.8654032200000001</v>
      </c>
      <c r="AI29" s="1">
        <v>6.8654032200000001</v>
      </c>
      <c r="AJ29" s="1">
        <v>1044.95461</v>
      </c>
      <c r="AK29" s="1">
        <v>11.693554900000001</v>
      </c>
      <c r="AL29" s="1">
        <v>5.2156325399999997</v>
      </c>
      <c r="AM29" s="1">
        <v>-3.7714608200000002</v>
      </c>
      <c r="AN29" s="1">
        <v>-2.3704148599999999</v>
      </c>
      <c r="AO29" s="1">
        <v>0.68019283500000005</v>
      </c>
      <c r="AP29" s="1">
        <v>1.16514184</v>
      </c>
      <c r="AQ29" s="1">
        <v>205.284086</v>
      </c>
      <c r="AR29" s="1">
        <v>4.1290689199999999</v>
      </c>
      <c r="AS29" s="1">
        <v>-2.7849901199999998</v>
      </c>
      <c r="AT29" s="1">
        <v>-13.2432941</v>
      </c>
      <c r="AU29" s="1">
        <v>-6.1427492600000001E-2</v>
      </c>
      <c r="AV29" s="1">
        <v>-0.534263932</v>
      </c>
      <c r="AW29" s="1">
        <v>-0.40948975900000001</v>
      </c>
      <c r="AX29" s="1">
        <v>168.63218900000001</v>
      </c>
      <c r="AY29" s="1">
        <v>161.23105200000001</v>
      </c>
      <c r="AZ29" s="1">
        <v>7.40113691</v>
      </c>
      <c r="BA29" s="1">
        <v>5.7250757999999999</v>
      </c>
      <c r="BB29" s="1">
        <v>3.9155903799999998</v>
      </c>
      <c r="BC29" s="1">
        <v>-2.75715412</v>
      </c>
      <c r="BD29" s="1">
        <v>3.0357155900000001</v>
      </c>
      <c r="BE29" s="1">
        <v>-2.63955443E-2</v>
      </c>
      <c r="BF29" s="1">
        <v>4.75</v>
      </c>
      <c r="BG29" s="1">
        <v>-2.0249330200000002</v>
      </c>
      <c r="BH29" s="1">
        <v>0.92931518199999996</v>
      </c>
      <c r="BI29" s="1">
        <v>-2.9542481999999999</v>
      </c>
      <c r="BJ29" s="1">
        <v>8.3851244600000001</v>
      </c>
      <c r="BK29" s="1">
        <v>9.5133380400000007</v>
      </c>
      <c r="BL29" s="1">
        <v>493.65610400000003</v>
      </c>
      <c r="BM29" s="1">
        <v>7.1414182100000003</v>
      </c>
      <c r="BN29" s="1">
        <v>11.569598600000001</v>
      </c>
      <c r="BO29" s="1">
        <v>698.94019000000003</v>
      </c>
      <c r="BP29" s="1">
        <v>11.2704871</v>
      </c>
      <c r="BQ29" s="1">
        <v>8.7846085299999999</v>
      </c>
      <c r="BR29" s="1">
        <v>-0.48991881599999998</v>
      </c>
      <c r="BS29" s="1">
        <v>7.0000000000000007E-2</v>
      </c>
      <c r="BT29" s="1">
        <v>-7.07141821</v>
      </c>
      <c r="BU29" s="1">
        <v>0.50079060900000005</v>
      </c>
      <c r="BV29" s="1">
        <v>-7.5722088100000002</v>
      </c>
      <c r="BW29" s="1">
        <v>2.1764754100000001</v>
      </c>
      <c r="BX29" s="1">
        <v>1.40525071E-2</v>
      </c>
      <c r="BY29" s="1">
        <v>-2.5403195300000001E-3</v>
      </c>
      <c r="BZ29" s="1">
        <v>0</v>
      </c>
      <c r="CA29" s="1">
        <v>-1.3814248</v>
      </c>
      <c r="CB29" s="1">
        <v>1.0400932000000001</v>
      </c>
      <c r="CC29" s="1">
        <v>1.13765585</v>
      </c>
      <c r="CD29" s="1">
        <v>2.6547121100000001E-2</v>
      </c>
      <c r="CE29" s="1">
        <v>-0.30999052199999999</v>
      </c>
      <c r="CF29" s="1">
        <v>3.7074521999999999E-2</v>
      </c>
      <c r="CG29" s="1">
        <v>4.5098107799999999E-3</v>
      </c>
      <c r="CH29" s="1">
        <v>2.36534259</v>
      </c>
      <c r="CI29" s="1">
        <v>5.7652585700000002E-2</v>
      </c>
      <c r="CJ29" s="1">
        <v>3.9675870299999999E-2</v>
      </c>
      <c r="CK29" s="1">
        <v>0.142383914</v>
      </c>
      <c r="CL29" s="1">
        <v>-0.123523389</v>
      </c>
      <c r="CM29" s="1">
        <v>-8.4299053799999992</v>
      </c>
      <c r="CN29" s="1">
        <v>-2.05548198E-3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" t="s">
        <v>0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" t="s">
        <v>0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" t="s">
        <v>0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" t="s">
        <v>0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">
        <v>45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" t="s">
        <v>0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" t="s">
        <v>0</v>
      </c>
      <c r="EX29" s="1" t="s">
        <v>0</v>
      </c>
      <c r="EY29" s="1">
        <v>974.30320200000006</v>
      </c>
      <c r="EZ29" s="1">
        <v>974.79312100000004</v>
      </c>
      <c r="FA29" s="1">
        <v>1.7286807099999999</v>
      </c>
      <c r="FB29" s="1">
        <v>2.69721499</v>
      </c>
      <c r="FC29" s="1">
        <v>1.7005207099999999</v>
      </c>
    </row>
    <row r="30" spans="1:159" x14ac:dyDescent="0.25">
      <c r="A30" s="1" t="s">
        <v>81</v>
      </c>
      <c r="B30" s="1">
        <v>1149.7246</v>
      </c>
      <c r="C30" s="1">
        <v>206.05135300000001</v>
      </c>
      <c r="D30" s="1">
        <v>410.55242399999997</v>
      </c>
      <c r="E30" s="1">
        <v>5</v>
      </c>
      <c r="F30" s="1">
        <v>531.60239300000001</v>
      </c>
      <c r="G30" s="1">
        <v>493.60050000000001</v>
      </c>
      <c r="H30" s="1">
        <v>0.06</v>
      </c>
      <c r="I30" s="1">
        <v>8.9653639500000004</v>
      </c>
      <c r="J30" s="1">
        <v>-0.91158536599999995</v>
      </c>
      <c r="K30" s="1">
        <v>1040.58827</v>
      </c>
      <c r="L30" s="1">
        <v>1149.7246</v>
      </c>
      <c r="M30" s="1">
        <v>1150.5176300000001</v>
      </c>
      <c r="N30" s="1">
        <v>-0.79302747399999995</v>
      </c>
      <c r="O30" s="1">
        <v>5.54248428</v>
      </c>
      <c r="P30" s="1">
        <v>5.5617089699999998</v>
      </c>
      <c r="Q30" s="1">
        <v>3.1063912</v>
      </c>
      <c r="R30" s="1">
        <v>-2.6459823299999998</v>
      </c>
      <c r="S30" s="1">
        <v>4591.5422399999998</v>
      </c>
      <c r="T30" s="1">
        <v>4.2688793799999996</v>
      </c>
      <c r="U30" s="1">
        <v>-5.6020899699999998</v>
      </c>
      <c r="V30" s="1">
        <v>410.55242399999997</v>
      </c>
      <c r="W30" s="1">
        <v>5.9045879599999997</v>
      </c>
      <c r="X30" s="1">
        <v>6.9963654499999999</v>
      </c>
      <c r="Y30" s="1">
        <v>4</v>
      </c>
      <c r="Z30" s="1">
        <v>2.07816417</v>
      </c>
      <c r="AA30" s="1">
        <v>531.60239300000001</v>
      </c>
      <c r="AB30" s="1">
        <v>5.1775675699999999</v>
      </c>
      <c r="AC30" s="1">
        <v>5.2793106099999996</v>
      </c>
      <c r="AD30" s="1">
        <v>3.39605304</v>
      </c>
      <c r="AE30" s="1">
        <v>-4.8241016400000003E-2</v>
      </c>
      <c r="AF30" s="1">
        <v>-0.68559842400000004</v>
      </c>
      <c r="AG30" s="1">
        <v>1.7170548299999999</v>
      </c>
      <c r="AH30" s="1">
        <v>5.5420249999999998</v>
      </c>
      <c r="AI30" s="1">
        <v>5.5420249999999998</v>
      </c>
      <c r="AJ30" s="1">
        <v>1040.58827</v>
      </c>
      <c r="AK30" s="1">
        <v>6.1131882800000001</v>
      </c>
      <c r="AL30" s="1">
        <v>-17.4653606</v>
      </c>
      <c r="AM30" s="1">
        <v>3.7596892799999999</v>
      </c>
      <c r="AN30" s="1">
        <v>4.8578313</v>
      </c>
      <c r="AO30" s="1">
        <v>30.124600399999999</v>
      </c>
      <c r="AP30" s="1">
        <v>-6.3948861299999997</v>
      </c>
      <c r="AQ30" s="1">
        <v>206.05135300000001</v>
      </c>
      <c r="AR30" s="1">
        <v>3.06906876</v>
      </c>
      <c r="AS30" s="1">
        <v>-2.8878340699999998</v>
      </c>
      <c r="AT30" s="1">
        <v>4.6633328599999997</v>
      </c>
      <c r="AU30" s="1">
        <v>-0.203945021</v>
      </c>
      <c r="AV30" s="1">
        <v>-0.57007011500000004</v>
      </c>
      <c r="AW30" s="1">
        <v>-0.505892962</v>
      </c>
      <c r="AX30" s="1">
        <v>168.04946100000001</v>
      </c>
      <c r="AY30" s="1">
        <v>160.464327</v>
      </c>
      <c r="AZ30" s="1">
        <v>7.5851335500000001</v>
      </c>
      <c r="BA30" s="1">
        <v>-2.3309119200000001</v>
      </c>
      <c r="BB30" s="1">
        <v>2.6361846799999999</v>
      </c>
      <c r="BC30" s="1">
        <v>-3.0668984799999999</v>
      </c>
      <c r="BD30" s="1">
        <v>3.3568068599999998</v>
      </c>
      <c r="BE30" s="1">
        <v>1.61921189E-2</v>
      </c>
      <c r="BF30" s="1">
        <v>5</v>
      </c>
      <c r="BG30" s="1">
        <v>-2.0781589500000002</v>
      </c>
      <c r="BH30" s="1">
        <v>0.94600385399999998</v>
      </c>
      <c r="BI30" s="1">
        <v>-3.0241628</v>
      </c>
      <c r="BJ30" s="1">
        <v>7.2058046100000004</v>
      </c>
      <c r="BK30" s="1">
        <v>8.9653639500000004</v>
      </c>
      <c r="BL30" s="1">
        <v>493.60050000000001</v>
      </c>
      <c r="BM30" s="1">
        <v>-0.222413109</v>
      </c>
      <c r="BN30" s="1">
        <v>10.803329400000001</v>
      </c>
      <c r="BO30" s="1">
        <v>699.65185399999996</v>
      </c>
      <c r="BP30" s="1">
        <v>2.8466556600000001</v>
      </c>
      <c r="BQ30" s="1">
        <v>7.91549529</v>
      </c>
      <c r="BR30" s="1">
        <v>-0.91158536599999995</v>
      </c>
      <c r="BS30" s="1">
        <v>0.06</v>
      </c>
      <c r="BT30" s="1">
        <v>0.282413109</v>
      </c>
      <c r="BU30" s="1">
        <v>0.49816975800000002</v>
      </c>
      <c r="BV30" s="1">
        <v>-0.21575664899999999</v>
      </c>
      <c r="BW30" s="1">
        <v>1.97594717</v>
      </c>
      <c r="BX30" s="1">
        <v>0.12728050299999999</v>
      </c>
      <c r="BY30" s="1">
        <v>1.1948261999999999E-2</v>
      </c>
      <c r="BZ30" s="1">
        <v>0</v>
      </c>
      <c r="CA30" s="1">
        <v>-0.53551539299999995</v>
      </c>
      <c r="CB30" s="1">
        <v>0.64339133900000001</v>
      </c>
      <c r="CC30" s="1">
        <v>0.99241698700000003</v>
      </c>
      <c r="CD30" s="1">
        <v>4.67521729E-2</v>
      </c>
      <c r="CE30" s="1">
        <v>-0.43331191699999999</v>
      </c>
      <c r="CF30" s="1">
        <v>0.11902109399999999</v>
      </c>
      <c r="CG30" s="1">
        <v>5.7466621799999998E-3</v>
      </c>
      <c r="CH30" s="1">
        <v>-7.2104854200000004</v>
      </c>
      <c r="CI30" s="1">
        <v>-0.60613271099999999</v>
      </c>
      <c r="CJ30" s="1">
        <v>2.9389891000000001E-2</v>
      </c>
      <c r="CK30" s="1">
        <v>-0.51965031299999997</v>
      </c>
      <c r="CL30" s="1">
        <v>-1.25513824E-2</v>
      </c>
      <c r="CM30" s="1">
        <v>-5.8214058499999997</v>
      </c>
      <c r="CN30" s="1">
        <v>-2.5038410599999999E-3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" t="s">
        <v>0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" t="s">
        <v>0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" t="s">
        <v>0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" t="s">
        <v>0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">
        <v>46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" t="s">
        <v>0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" t="s">
        <v>0</v>
      </c>
      <c r="EX30" s="1" t="s">
        <v>0</v>
      </c>
      <c r="EY30" s="1">
        <v>974.28088700000001</v>
      </c>
      <c r="EZ30" s="1">
        <v>975.19247199999995</v>
      </c>
      <c r="FA30" s="1">
        <v>0.93823821200000002</v>
      </c>
      <c r="FB30" s="1">
        <v>-8.92609023E-2</v>
      </c>
      <c r="FC30" s="1">
        <v>1.8620781</v>
      </c>
    </row>
    <row r="31" spans="1:159" x14ac:dyDescent="0.25">
      <c r="A31" s="1" t="s">
        <v>80</v>
      </c>
      <c r="B31" s="1">
        <v>1149.8352199999999</v>
      </c>
      <c r="C31" s="1">
        <v>205.412373</v>
      </c>
      <c r="D31" s="1">
        <v>410.948688</v>
      </c>
      <c r="E31" s="1">
        <v>5.5</v>
      </c>
      <c r="F31" s="1">
        <v>532.643236</v>
      </c>
      <c r="G31" s="1">
        <v>492.90134599999999</v>
      </c>
      <c r="H31" s="1">
        <v>0.04</v>
      </c>
      <c r="I31" s="1">
        <v>9.1440882499999994</v>
      </c>
      <c r="J31" s="1">
        <v>-0.21895372599999999</v>
      </c>
      <c r="K31" s="1">
        <v>1052.9527599999999</v>
      </c>
      <c r="L31" s="1">
        <v>1149.8352199999999</v>
      </c>
      <c r="M31" s="1">
        <v>1151.3162199999999</v>
      </c>
      <c r="N31" s="1">
        <v>-1.48100356</v>
      </c>
      <c r="O31" s="1">
        <v>0.44247350699999999</v>
      </c>
      <c r="P31" s="1">
        <v>3.5779105800000002</v>
      </c>
      <c r="Q31" s="1">
        <v>3.19437784</v>
      </c>
      <c r="R31" s="1">
        <v>-4.1269858900000003</v>
      </c>
      <c r="S31" s="1">
        <v>4595.1201499999997</v>
      </c>
      <c r="T31" s="1">
        <v>4.3764777099999996</v>
      </c>
      <c r="U31" s="1">
        <v>2.0955799800000001</v>
      </c>
      <c r="V31" s="1">
        <v>410.948688</v>
      </c>
      <c r="W31" s="1">
        <v>1.5850572700000001</v>
      </c>
      <c r="X31" s="1">
        <v>6.0153922700000004</v>
      </c>
      <c r="Y31" s="1">
        <v>4</v>
      </c>
      <c r="Z31" s="1">
        <v>0.444791567</v>
      </c>
      <c r="AA31" s="1">
        <v>532.643236</v>
      </c>
      <c r="AB31" s="1">
        <v>4.1633735700000001</v>
      </c>
      <c r="AC31" s="1">
        <v>5.3782247099999996</v>
      </c>
      <c r="AD31" s="1">
        <v>2.28584041</v>
      </c>
      <c r="AE31" s="1">
        <v>-0.38396478099999998</v>
      </c>
      <c r="AF31" s="1">
        <v>-0.33572376500000001</v>
      </c>
      <c r="AG31" s="1">
        <v>0.63716755599999997</v>
      </c>
      <c r="AH31" s="1">
        <v>4.3455770600000001</v>
      </c>
      <c r="AI31" s="1">
        <v>4.3455770600000001</v>
      </c>
      <c r="AJ31" s="1">
        <v>1052.9527599999999</v>
      </c>
      <c r="AK31" s="1">
        <v>9.2389878900000006</v>
      </c>
      <c r="AL31" s="1">
        <v>49.457937100000002</v>
      </c>
      <c r="AM31" s="1">
        <v>-1.4236597200000001</v>
      </c>
      <c r="AN31" s="1">
        <v>-0.15285259800000001</v>
      </c>
      <c r="AO31" s="1">
        <v>-20.733395999999999</v>
      </c>
      <c r="AP31" s="1">
        <v>-0.25431495799999998</v>
      </c>
      <c r="AQ31" s="1">
        <v>205.412373</v>
      </c>
      <c r="AR31" s="1">
        <v>-2.5559192400000001</v>
      </c>
      <c r="AS31" s="1">
        <v>-2.2814677799999998</v>
      </c>
      <c r="AT31" s="1">
        <v>3.63913888</v>
      </c>
      <c r="AU31" s="1">
        <v>-0.37020523999999999</v>
      </c>
      <c r="AV31" s="1">
        <v>-0.66504087599999995</v>
      </c>
      <c r="AW31" s="1">
        <v>-0.57354259600000002</v>
      </c>
      <c r="AX31" s="1">
        <v>165.67048299999999</v>
      </c>
      <c r="AY31" s="1">
        <v>159.61779899999999</v>
      </c>
      <c r="AZ31" s="1">
        <v>6.0526843699999997</v>
      </c>
      <c r="BA31" s="1">
        <v>-9.51591129</v>
      </c>
      <c r="BB31" s="1">
        <v>-1.28219455</v>
      </c>
      <c r="BC31" s="1">
        <v>-3.3861145700000002</v>
      </c>
      <c r="BD31" s="1">
        <v>3.6271062500000002</v>
      </c>
      <c r="BE31" s="1">
        <v>8.8351361599999997E-3</v>
      </c>
      <c r="BF31" s="1">
        <v>5.5</v>
      </c>
      <c r="BG31" s="1">
        <v>0.18910126299999999</v>
      </c>
      <c r="BH31" s="1">
        <v>0.95527944899999995</v>
      </c>
      <c r="BI31" s="1">
        <v>-0.76617818699999996</v>
      </c>
      <c r="BJ31" s="1">
        <v>5.5107201799999999</v>
      </c>
      <c r="BK31" s="1">
        <v>9.1440882499999994</v>
      </c>
      <c r="BL31" s="1">
        <v>492.90134599999999</v>
      </c>
      <c r="BM31" s="1">
        <v>-2.7966184799999998</v>
      </c>
      <c r="BN31" s="1">
        <v>6.3774979299999996</v>
      </c>
      <c r="BO31" s="1">
        <v>698.31371899999999</v>
      </c>
      <c r="BP31" s="1">
        <v>-5.3525377199999999</v>
      </c>
      <c r="BQ31" s="1">
        <v>4.0960301599999998</v>
      </c>
      <c r="BR31" s="1">
        <v>-0.21895372599999999</v>
      </c>
      <c r="BS31" s="1">
        <v>0.04</v>
      </c>
      <c r="BT31" s="1">
        <v>2.8366184799999998</v>
      </c>
      <c r="BU31" s="1">
        <v>0.49690900100000002</v>
      </c>
      <c r="BV31" s="1">
        <v>2.3397094799999998</v>
      </c>
      <c r="BW31" s="1">
        <v>2.1457574699999999</v>
      </c>
      <c r="BX31" s="1">
        <v>-8.8460056800000006E-2</v>
      </c>
      <c r="BY31" s="1">
        <v>2.0915696800000001E-2</v>
      </c>
      <c r="BZ31" s="1">
        <v>0</v>
      </c>
      <c r="CA31" s="1">
        <v>-0.60491439400000002</v>
      </c>
      <c r="CB31" s="1">
        <v>-0.71810382299999997</v>
      </c>
      <c r="CC31" s="1">
        <v>-0.25400545499999999</v>
      </c>
      <c r="CD31" s="1">
        <v>3.15161287E-2</v>
      </c>
      <c r="CE31" s="1">
        <v>-0.49333391500000001</v>
      </c>
      <c r="CF31" s="1">
        <v>0.49988669200000002</v>
      </c>
      <c r="CG31" s="1">
        <v>9.16992175E-4</v>
      </c>
      <c r="CH31" s="1">
        <v>4.2221053399999997</v>
      </c>
      <c r="CI31" s="1">
        <v>0.114757154</v>
      </c>
      <c r="CJ31" s="1">
        <v>7.3907672699999999E-4</v>
      </c>
      <c r="CK31" s="1">
        <v>0.51031456600000002</v>
      </c>
      <c r="CL31" s="1">
        <v>9.2603975500000005E-3</v>
      </c>
      <c r="CM31" s="1">
        <v>-3.2409292999999999</v>
      </c>
      <c r="CN31" s="1">
        <v>-1.53163259E-3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" t="s">
        <v>0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" t="s">
        <v>0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" t="s">
        <v>0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" t="s">
        <v>0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">
        <v>47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" t="s">
        <v>0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" t="s">
        <v>0</v>
      </c>
      <c r="EX31" s="1" t="s">
        <v>0</v>
      </c>
      <c r="EY31" s="1">
        <v>975.39767700000004</v>
      </c>
      <c r="EZ31" s="1">
        <v>975.61662999999999</v>
      </c>
      <c r="FA31" s="1">
        <v>1.5312915300000001</v>
      </c>
      <c r="FB31" s="1">
        <v>4.4671587199999996</v>
      </c>
      <c r="FC31" s="1">
        <v>2.2628060099999998</v>
      </c>
    </row>
    <row r="32" spans="1:159" x14ac:dyDescent="0.25">
      <c r="A32" s="1" t="s">
        <v>79</v>
      </c>
      <c r="B32" s="1">
        <v>1150.9924699999999</v>
      </c>
      <c r="C32" s="1">
        <v>204.510886</v>
      </c>
      <c r="D32" s="1">
        <v>411.86724299999997</v>
      </c>
      <c r="E32" s="1">
        <v>5.5</v>
      </c>
      <c r="F32" s="1">
        <v>533.92111999999997</v>
      </c>
      <c r="G32" s="1">
        <v>494.350639</v>
      </c>
      <c r="H32" s="1">
        <v>0.09</v>
      </c>
      <c r="I32" s="1">
        <v>9.4779597899999999</v>
      </c>
      <c r="J32" s="1">
        <v>0.16844589500000001</v>
      </c>
      <c r="K32" s="1">
        <v>1050.3918900000001</v>
      </c>
      <c r="L32" s="1">
        <v>1150.9924699999999</v>
      </c>
      <c r="M32" s="1">
        <v>1152.13986</v>
      </c>
      <c r="N32" s="1">
        <v>-1.14738618</v>
      </c>
      <c r="O32" s="1">
        <v>4.6290070999999999</v>
      </c>
      <c r="P32" s="1">
        <v>3.77112501</v>
      </c>
      <c r="Q32" s="1">
        <v>3.2945376</v>
      </c>
      <c r="R32" s="1">
        <v>-5.27437208</v>
      </c>
      <c r="S32" s="1">
        <v>4598.8912700000001</v>
      </c>
      <c r="T32" s="1">
        <v>4.3087166200000002</v>
      </c>
      <c r="U32" s="1">
        <v>-0.61806579800000006</v>
      </c>
      <c r="V32" s="1">
        <v>411.86724299999997</v>
      </c>
      <c r="W32" s="1">
        <v>3.67422213</v>
      </c>
      <c r="X32" s="1">
        <v>4.55253</v>
      </c>
      <c r="Y32" s="1">
        <v>4</v>
      </c>
      <c r="Z32" s="1">
        <v>1.96041244</v>
      </c>
      <c r="AA32" s="1">
        <v>533.92111999999997</v>
      </c>
      <c r="AB32" s="1">
        <v>5.1115353900000002</v>
      </c>
      <c r="AC32" s="1">
        <v>4.9994719700000001</v>
      </c>
      <c r="AD32" s="1">
        <v>2.54929951</v>
      </c>
      <c r="AE32" s="1">
        <v>0.22243839000000001</v>
      </c>
      <c r="AF32" s="1">
        <v>0.60640317099999996</v>
      </c>
      <c r="AG32" s="1">
        <v>-0.446941967</v>
      </c>
      <c r="AH32" s="1">
        <v>5.9674525799999998</v>
      </c>
      <c r="AI32" s="1">
        <v>5.9674525799999998</v>
      </c>
      <c r="AJ32" s="1">
        <v>1050.3918900000001</v>
      </c>
      <c r="AK32" s="1">
        <v>6.7411875099999996</v>
      </c>
      <c r="AL32" s="1">
        <v>-10.243459</v>
      </c>
      <c r="AM32" s="1">
        <v>-1.7820995500000001</v>
      </c>
      <c r="AN32" s="1">
        <v>2.1594094699999999</v>
      </c>
      <c r="AO32" s="1">
        <v>-1.4337593099999999</v>
      </c>
      <c r="AP32" s="1">
        <v>-1.48246751</v>
      </c>
      <c r="AQ32" s="1">
        <v>204.510886</v>
      </c>
      <c r="AR32" s="1">
        <v>-3.6059484400000001</v>
      </c>
      <c r="AS32" s="1">
        <v>0.25906750200000001</v>
      </c>
      <c r="AT32" s="1">
        <v>-1.8908783600000001</v>
      </c>
      <c r="AU32" s="1">
        <v>-0.55919009099999994</v>
      </c>
      <c r="AV32" s="1">
        <v>-0.75593940199999998</v>
      </c>
      <c r="AW32" s="1">
        <v>-0.631328581</v>
      </c>
      <c r="AX32" s="1">
        <v>164.940406</v>
      </c>
      <c r="AY32" s="1">
        <v>158.69442000000001</v>
      </c>
      <c r="AZ32" s="1">
        <v>6.2459852099999997</v>
      </c>
      <c r="BA32" s="1">
        <v>-2.92030967</v>
      </c>
      <c r="BB32" s="1">
        <v>-2.2605142699999998</v>
      </c>
      <c r="BC32" s="1">
        <v>-3.6935130200000001</v>
      </c>
      <c r="BD32" s="1">
        <v>3.9101908299999999</v>
      </c>
      <c r="BE32" s="1">
        <v>3.0796148799999999E-2</v>
      </c>
      <c r="BF32" s="1">
        <v>5.5</v>
      </c>
      <c r="BG32" s="1">
        <v>0.74778901499999995</v>
      </c>
      <c r="BH32" s="1">
        <v>0.95617678299999997</v>
      </c>
      <c r="BI32" s="1">
        <v>-0.208387768</v>
      </c>
      <c r="BJ32" s="1">
        <v>6.6349833499999997</v>
      </c>
      <c r="BK32" s="1">
        <v>9.4779597899999999</v>
      </c>
      <c r="BL32" s="1">
        <v>494.350639</v>
      </c>
      <c r="BM32" s="1">
        <v>5.79717416</v>
      </c>
      <c r="BN32" s="1">
        <v>2.4798901999999998</v>
      </c>
      <c r="BO32" s="1">
        <v>698.86152600000003</v>
      </c>
      <c r="BP32" s="1">
        <v>2.1912257300000002</v>
      </c>
      <c r="BQ32" s="1">
        <v>2.7389576999999998</v>
      </c>
      <c r="BR32" s="1">
        <v>0.16844589500000001</v>
      </c>
      <c r="BS32" s="1">
        <v>0.09</v>
      </c>
      <c r="BT32" s="1">
        <v>-5.7071741600000001</v>
      </c>
      <c r="BU32" s="1">
        <v>0.49391379200000002</v>
      </c>
      <c r="BV32" s="1">
        <v>-6.2010879599999997</v>
      </c>
      <c r="BW32" s="1">
        <v>2.2779277499999999</v>
      </c>
      <c r="BX32" s="1">
        <v>-0.153808738</v>
      </c>
      <c r="BY32" s="1">
        <v>4.8081741800000001E-2</v>
      </c>
      <c r="BZ32" s="1">
        <v>0</v>
      </c>
      <c r="CA32" s="1">
        <v>-0.31461007800000002</v>
      </c>
      <c r="CB32" s="1">
        <v>-0.94985832000000003</v>
      </c>
      <c r="CC32" s="1">
        <v>-0.44048979500000002</v>
      </c>
      <c r="CD32" s="1">
        <v>6.8514655699999996E-2</v>
      </c>
      <c r="CE32" s="1">
        <v>-0.53361235100000004</v>
      </c>
      <c r="CF32" s="1">
        <v>-6.53804053E-2</v>
      </c>
      <c r="CG32" s="1">
        <v>-6.0254077199999997E-3</v>
      </c>
      <c r="CH32" s="1">
        <v>-1.3044470399999999</v>
      </c>
      <c r="CI32" s="1">
        <v>0.27179888000000002</v>
      </c>
      <c r="CJ32" s="1">
        <v>2.6378580700000001E-2</v>
      </c>
      <c r="CK32" s="1">
        <v>0.34360887600000001</v>
      </c>
      <c r="CL32" s="1">
        <v>-2.75134907E-2</v>
      </c>
      <c r="CM32" s="1">
        <v>7.1548071000000002</v>
      </c>
      <c r="CN32" s="1">
        <v>-3.45267643E-3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  <c r="CT32" s="1" t="s">
        <v>0</v>
      </c>
      <c r="CU32" s="1" t="s">
        <v>0</v>
      </c>
      <c r="CV32" s="1" t="s">
        <v>0</v>
      </c>
      <c r="CW32" s="1" t="s">
        <v>0</v>
      </c>
      <c r="CX32" s="1" t="s">
        <v>0</v>
      </c>
      <c r="CY32" s="1" t="s">
        <v>0</v>
      </c>
      <c r="CZ32" s="1" t="s">
        <v>0</v>
      </c>
      <c r="DA32" s="1" t="s">
        <v>0</v>
      </c>
      <c r="DB32" s="1" t="s">
        <v>0</v>
      </c>
      <c r="DC32" s="1" t="s">
        <v>0</v>
      </c>
      <c r="DD32" s="1" t="s">
        <v>0</v>
      </c>
      <c r="DE32" s="1" t="s">
        <v>0</v>
      </c>
      <c r="DF32" s="1" t="s">
        <v>0</v>
      </c>
      <c r="DG32" s="1" t="s">
        <v>0</v>
      </c>
      <c r="DH32" s="1" t="s">
        <v>0</v>
      </c>
      <c r="DI32" s="1" t="s">
        <v>0</v>
      </c>
      <c r="DJ32" s="1" t="s">
        <v>0</v>
      </c>
      <c r="DK32" s="1" t="s">
        <v>0</v>
      </c>
      <c r="DL32" s="1" t="s">
        <v>0</v>
      </c>
      <c r="DM32" s="1" t="s">
        <v>0</v>
      </c>
      <c r="DN32" s="1" t="s">
        <v>0</v>
      </c>
      <c r="DO32" s="1" t="s">
        <v>0</v>
      </c>
      <c r="DP32" s="1" t="s">
        <v>0</v>
      </c>
      <c r="DQ32" s="1" t="s">
        <v>0</v>
      </c>
      <c r="DR32" s="1" t="s">
        <v>0</v>
      </c>
      <c r="DS32" s="1" t="s">
        <v>0</v>
      </c>
      <c r="DT32" s="1" t="s">
        <v>0</v>
      </c>
      <c r="DU32" s="1" t="s">
        <v>0</v>
      </c>
      <c r="DV32" s="1" t="s">
        <v>0</v>
      </c>
      <c r="DW32" s="1" t="s">
        <v>0</v>
      </c>
      <c r="DX32" s="1" t="s">
        <v>0</v>
      </c>
      <c r="DY32" s="1" t="s">
        <v>0</v>
      </c>
      <c r="DZ32" s="1" t="s">
        <v>0</v>
      </c>
      <c r="EA32" s="1" t="s">
        <v>0</v>
      </c>
      <c r="EB32" s="1" t="s">
        <v>0</v>
      </c>
      <c r="EC32" s="1" t="s">
        <v>0</v>
      </c>
      <c r="ED32" s="1" t="s">
        <v>0</v>
      </c>
      <c r="EE32" s="1" t="s">
        <v>0</v>
      </c>
      <c r="EF32" s="1" t="s">
        <v>0</v>
      </c>
      <c r="EG32" s="1">
        <v>48</v>
      </c>
      <c r="EH32" s="1" t="s">
        <v>0</v>
      </c>
      <c r="EI32" s="1" t="s">
        <v>0</v>
      </c>
      <c r="EJ32" s="1" t="s">
        <v>0</v>
      </c>
      <c r="EK32" s="1" t="s">
        <v>0</v>
      </c>
      <c r="EL32" s="1" t="s">
        <v>0</v>
      </c>
      <c r="EM32" s="1" t="s">
        <v>0</v>
      </c>
      <c r="EN32" s="1" t="s">
        <v>0</v>
      </c>
      <c r="EO32" s="1" t="s">
        <v>0</v>
      </c>
      <c r="EP32" s="1" t="s">
        <v>0</v>
      </c>
      <c r="EQ32" s="1" t="s">
        <v>0</v>
      </c>
      <c r="ER32" s="1" t="s">
        <v>0</v>
      </c>
      <c r="ES32" s="1" t="s">
        <v>0</v>
      </c>
      <c r="ET32" s="1" t="s">
        <v>0</v>
      </c>
      <c r="EU32" s="1" t="s">
        <v>0</v>
      </c>
      <c r="EV32" s="1" t="s">
        <v>0</v>
      </c>
      <c r="EW32" s="1" t="s">
        <v>0</v>
      </c>
      <c r="EX32" s="1" t="s">
        <v>0</v>
      </c>
      <c r="EY32" s="1">
        <v>976.23277099999996</v>
      </c>
      <c r="EZ32" s="1">
        <v>976.06432500000005</v>
      </c>
      <c r="FA32" s="1">
        <v>2.6038723799999999</v>
      </c>
      <c r="FB32" s="1">
        <v>3.34037673</v>
      </c>
      <c r="FC32" s="1">
        <v>2.2649666100000001</v>
      </c>
    </row>
    <row r="33" spans="1:159" x14ac:dyDescent="0.25">
      <c r="A33" s="1" t="s">
        <v>78</v>
      </c>
      <c r="B33" s="1">
        <v>1150.98198</v>
      </c>
      <c r="C33" s="1">
        <v>206.05135300000001</v>
      </c>
      <c r="D33" s="1">
        <v>412.49041399999999</v>
      </c>
      <c r="E33" s="1">
        <v>5.5</v>
      </c>
      <c r="F33" s="1">
        <v>535.04866700000002</v>
      </c>
      <c r="G33" s="1">
        <v>491.24868199999997</v>
      </c>
      <c r="H33" s="1">
        <v>0.09</v>
      </c>
      <c r="I33" s="1">
        <v>9.7902322000000002</v>
      </c>
      <c r="J33" s="1">
        <v>0.143963486</v>
      </c>
      <c r="K33" s="1">
        <v>1049.3604800000001</v>
      </c>
      <c r="L33" s="1">
        <v>1150.98198</v>
      </c>
      <c r="M33" s="1">
        <v>1152.9906000000001</v>
      </c>
      <c r="N33" s="1">
        <v>-2.00861797</v>
      </c>
      <c r="O33" s="1">
        <v>-4.1964206699999999E-2</v>
      </c>
      <c r="P33" s="1">
        <v>2.6430001700000001</v>
      </c>
      <c r="Q33" s="1">
        <v>3.4029629300000002</v>
      </c>
      <c r="R33" s="1">
        <v>-7.2829900399999996</v>
      </c>
      <c r="S33" s="1">
        <v>4601.5342700000001</v>
      </c>
      <c r="T33" s="1">
        <v>3.8884361799999998</v>
      </c>
      <c r="U33" s="1">
        <v>3.5246358500000001</v>
      </c>
      <c r="V33" s="1">
        <v>412.49041399999999</v>
      </c>
      <c r="W33" s="1">
        <v>2.4926835199999999</v>
      </c>
      <c r="X33" s="1">
        <v>3.4141377199999998</v>
      </c>
      <c r="Y33" s="1">
        <v>4</v>
      </c>
      <c r="Z33" s="1">
        <v>-2.7106175299999999</v>
      </c>
      <c r="AA33" s="1">
        <v>535.04866700000002</v>
      </c>
      <c r="AB33" s="1">
        <v>4.5101894600000003</v>
      </c>
      <c r="AC33" s="1">
        <v>4.7406664999999997</v>
      </c>
      <c r="AD33" s="1">
        <v>1.2735889199999999</v>
      </c>
      <c r="AE33" s="1">
        <v>-0.68917136800000001</v>
      </c>
      <c r="AF33" s="1">
        <v>-0.91160975899999996</v>
      </c>
      <c r="AG33" s="1">
        <v>-1.3265287800000001</v>
      </c>
      <c r="AH33" s="1">
        <v>2.8515708200000001</v>
      </c>
      <c r="AI33" s="1">
        <v>2.8515708200000001</v>
      </c>
      <c r="AJ33" s="1">
        <v>1049.3604800000001</v>
      </c>
      <c r="AK33" s="1">
        <v>4.40586915</v>
      </c>
      <c r="AL33" s="1">
        <v>-4.1256408799999997</v>
      </c>
      <c r="AM33" s="1">
        <v>-0.66366330200000001</v>
      </c>
      <c r="AN33" s="1">
        <v>3.1077975200000001</v>
      </c>
      <c r="AO33" s="1">
        <v>4.4737450000000001</v>
      </c>
      <c r="AP33" s="1">
        <v>-1.5762687399999999</v>
      </c>
      <c r="AQ33" s="1">
        <v>206.05135300000001</v>
      </c>
      <c r="AR33" s="1">
        <v>6.1618676800000003</v>
      </c>
      <c r="AS33" s="1">
        <v>0.76726719099999996</v>
      </c>
      <c r="AT33" s="1">
        <v>-2.8500090400000002</v>
      </c>
      <c r="AU33" s="1">
        <v>-0.76599572699999996</v>
      </c>
      <c r="AV33" s="1">
        <v>-0.82722254699999997</v>
      </c>
      <c r="AW33" s="1">
        <v>-0.70456823499999999</v>
      </c>
      <c r="AX33" s="1">
        <v>162.25136800000001</v>
      </c>
      <c r="AY33" s="1">
        <v>157.695572</v>
      </c>
      <c r="AZ33" s="1">
        <v>4.5557958100000002</v>
      </c>
      <c r="BA33" s="1">
        <v>-10.756149499999999</v>
      </c>
      <c r="BB33" s="1">
        <v>-6.3808206099999998</v>
      </c>
      <c r="BC33" s="1">
        <v>-3.99539198</v>
      </c>
      <c r="BD33" s="1">
        <v>4.24847266</v>
      </c>
      <c r="BE33" s="1">
        <v>0.105286951</v>
      </c>
      <c r="BF33" s="1">
        <v>5.5</v>
      </c>
      <c r="BG33" s="1">
        <v>2.3878618500000002</v>
      </c>
      <c r="BH33" s="1">
        <v>0.96224199899999996</v>
      </c>
      <c r="BI33" s="1">
        <v>1.4256198499999999</v>
      </c>
      <c r="BJ33" s="1">
        <v>2.9563962099999999</v>
      </c>
      <c r="BK33" s="1">
        <v>9.7902322000000002</v>
      </c>
      <c r="BL33" s="1">
        <v>491.24868199999997</v>
      </c>
      <c r="BM33" s="1">
        <v>-12.4078278</v>
      </c>
      <c r="BN33" s="1">
        <v>-2.4074213000000002</v>
      </c>
      <c r="BO33" s="1">
        <v>697.30003599999998</v>
      </c>
      <c r="BP33" s="1">
        <v>-6.2459600899999996</v>
      </c>
      <c r="BQ33" s="1">
        <v>-1.6401541100000001</v>
      </c>
      <c r="BR33" s="1">
        <v>0.143963486</v>
      </c>
      <c r="BS33" s="1">
        <v>0.09</v>
      </c>
      <c r="BT33" s="1">
        <v>12.4978278</v>
      </c>
      <c r="BU33" s="1">
        <v>0.48880030099999999</v>
      </c>
      <c r="BV33" s="1">
        <v>12.0090275</v>
      </c>
      <c r="BW33" s="1">
        <v>2.39010868</v>
      </c>
      <c r="BX33" s="1">
        <v>-0.56686247499999998</v>
      </c>
      <c r="BY33" s="1">
        <v>7.3414536399999994E-2</v>
      </c>
      <c r="BZ33" s="1">
        <v>0</v>
      </c>
      <c r="CA33" s="1">
        <v>0.75717031899999998</v>
      </c>
      <c r="CB33" s="1">
        <v>-0.97375748100000004</v>
      </c>
      <c r="CC33" s="1">
        <v>1.7824811199999999</v>
      </c>
      <c r="CD33" s="1">
        <v>0.12083200500000001</v>
      </c>
      <c r="CE33" s="1">
        <v>-0.57826028699999998</v>
      </c>
      <c r="CF33" s="1">
        <v>0.20633955600000001</v>
      </c>
      <c r="CG33" s="1">
        <v>-7.1861783499999998E-4</v>
      </c>
      <c r="CH33" s="1">
        <v>-0.53854148400000001</v>
      </c>
      <c r="CI33" s="1">
        <v>0.253738782</v>
      </c>
      <c r="CJ33" s="1">
        <v>8.9888876899999998E-2</v>
      </c>
      <c r="CK33" s="1">
        <v>9.2067704500000003E-3</v>
      </c>
      <c r="CL33" s="1">
        <v>0.14891194099999999</v>
      </c>
      <c r="CM33" s="1">
        <v>-17.065849700000001</v>
      </c>
      <c r="CN33" s="1">
        <v>-6.0142498800000001E-3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  <c r="CT33" s="1" t="s">
        <v>0</v>
      </c>
      <c r="CU33" s="1" t="s">
        <v>0</v>
      </c>
      <c r="CV33" s="1" t="s">
        <v>0</v>
      </c>
      <c r="CW33" s="1" t="s">
        <v>0</v>
      </c>
      <c r="CX33" s="1" t="s">
        <v>0</v>
      </c>
      <c r="CY33" s="1" t="s">
        <v>0</v>
      </c>
      <c r="CZ33" s="1" t="s">
        <v>0</v>
      </c>
      <c r="DA33" s="1" t="s">
        <v>0</v>
      </c>
      <c r="DB33" s="1" t="s">
        <v>0</v>
      </c>
      <c r="DC33" s="1" t="s">
        <v>0</v>
      </c>
      <c r="DD33" s="1" t="s">
        <v>0</v>
      </c>
      <c r="DE33" s="1" t="s">
        <v>0</v>
      </c>
      <c r="DF33" s="1" t="s">
        <v>0</v>
      </c>
      <c r="DG33" s="1" t="s">
        <v>0</v>
      </c>
      <c r="DH33" s="1" t="s">
        <v>0</v>
      </c>
      <c r="DI33" s="1" t="s">
        <v>0</v>
      </c>
      <c r="DJ33" s="1" t="s">
        <v>0</v>
      </c>
      <c r="DK33" s="1" t="s">
        <v>0</v>
      </c>
      <c r="DL33" s="1" t="s">
        <v>0</v>
      </c>
      <c r="DM33" s="1" t="s">
        <v>0</v>
      </c>
      <c r="DN33" s="1" t="s">
        <v>0</v>
      </c>
      <c r="DO33" s="1" t="s">
        <v>0</v>
      </c>
      <c r="DP33" s="1" t="s">
        <v>0</v>
      </c>
      <c r="DQ33" s="1" t="s">
        <v>0</v>
      </c>
      <c r="DR33" s="1" t="s">
        <v>0</v>
      </c>
      <c r="DS33" s="1" t="s">
        <v>0</v>
      </c>
      <c r="DT33" s="1" t="s">
        <v>0</v>
      </c>
      <c r="DU33" s="1" t="s">
        <v>0</v>
      </c>
      <c r="DV33" s="1" t="s">
        <v>0</v>
      </c>
      <c r="DW33" s="1" t="s">
        <v>0</v>
      </c>
      <c r="DX33" s="1" t="s">
        <v>0</v>
      </c>
      <c r="DY33" s="1" t="s">
        <v>0</v>
      </c>
      <c r="DZ33" s="1" t="s">
        <v>0</v>
      </c>
      <c r="EA33" s="1" t="s">
        <v>0</v>
      </c>
      <c r="EB33" s="1" t="s">
        <v>0</v>
      </c>
      <c r="EC33" s="1" t="s">
        <v>0</v>
      </c>
      <c r="ED33" s="1" t="s">
        <v>0</v>
      </c>
      <c r="EE33" s="1" t="s">
        <v>0</v>
      </c>
      <c r="EF33" s="1" t="s">
        <v>0</v>
      </c>
      <c r="EG33" s="1">
        <v>49</v>
      </c>
      <c r="EH33" s="1" t="s">
        <v>0</v>
      </c>
      <c r="EI33" s="1" t="s">
        <v>0</v>
      </c>
      <c r="EJ33" s="1" t="s">
        <v>0</v>
      </c>
      <c r="EK33" s="1" t="s">
        <v>0</v>
      </c>
      <c r="EL33" s="1" t="s">
        <v>0</v>
      </c>
      <c r="EM33" s="1" t="s">
        <v>0</v>
      </c>
      <c r="EN33" s="1" t="s">
        <v>0</v>
      </c>
      <c r="EO33" s="1" t="s">
        <v>0</v>
      </c>
      <c r="EP33" s="1" t="s">
        <v>0</v>
      </c>
      <c r="EQ33" s="1" t="s">
        <v>0</v>
      </c>
      <c r="ER33" s="1" t="s">
        <v>0</v>
      </c>
      <c r="ES33" s="1" t="s">
        <v>0</v>
      </c>
      <c r="ET33" s="1" t="s">
        <v>0</v>
      </c>
      <c r="EU33" s="1" t="s">
        <v>0</v>
      </c>
      <c r="EV33" s="1" t="s">
        <v>0</v>
      </c>
      <c r="EW33" s="1" t="s">
        <v>0</v>
      </c>
      <c r="EX33" s="1" t="s">
        <v>0</v>
      </c>
      <c r="EY33" s="1">
        <v>976.67811200000006</v>
      </c>
      <c r="EZ33" s="1">
        <v>976.53414899999996</v>
      </c>
      <c r="FA33" s="1">
        <v>2.3749102600000001</v>
      </c>
      <c r="FB33" s="1">
        <v>1.78136651</v>
      </c>
      <c r="FC33" s="1">
        <v>2.0356399299999999</v>
      </c>
    </row>
    <row r="34" spans="1:159" x14ac:dyDescent="0.25">
      <c r="A34" s="1" t="s">
        <v>77</v>
      </c>
      <c r="B34" s="1">
        <v>1152.10823</v>
      </c>
      <c r="C34" s="1">
        <v>207.69384099999999</v>
      </c>
      <c r="D34" s="1">
        <v>413.78016000000002</v>
      </c>
      <c r="E34" s="1">
        <v>5</v>
      </c>
      <c r="F34" s="1">
        <v>536.31368499999996</v>
      </c>
      <c r="G34" s="1">
        <v>492.97165799999999</v>
      </c>
      <c r="H34" s="1">
        <v>0.09</v>
      </c>
      <c r="I34" s="1">
        <v>9.6589143199999992</v>
      </c>
      <c r="J34" s="1">
        <v>-0.20276388100000001</v>
      </c>
      <c r="K34" s="1">
        <v>1047.3967</v>
      </c>
      <c r="L34" s="1">
        <v>1152.10823</v>
      </c>
      <c r="M34" s="1">
        <v>1153.8703800000001</v>
      </c>
      <c r="N34" s="1">
        <v>-1.76215042</v>
      </c>
      <c r="O34" s="1">
        <v>4.5049939600000002</v>
      </c>
      <c r="P34" s="1">
        <v>2.3836275900000001</v>
      </c>
      <c r="Q34" s="1">
        <v>3.5191237800000001</v>
      </c>
      <c r="R34" s="1">
        <v>-9.0451404600000007</v>
      </c>
      <c r="S34" s="1">
        <v>4603.9179000000004</v>
      </c>
      <c r="T34" s="1">
        <v>3.0939158400000002</v>
      </c>
      <c r="U34" s="1">
        <v>4.0193096199999996</v>
      </c>
      <c r="V34" s="1">
        <v>413.78016000000002</v>
      </c>
      <c r="W34" s="1">
        <v>5.1589844200000003</v>
      </c>
      <c r="X34" s="1">
        <v>3.2277368399999999</v>
      </c>
      <c r="Y34" s="1">
        <v>4</v>
      </c>
      <c r="Z34" s="1">
        <v>2.4424442100000001</v>
      </c>
      <c r="AA34" s="1">
        <v>536.31368499999996</v>
      </c>
      <c r="AB34" s="1">
        <v>5.0600704299999997</v>
      </c>
      <c r="AC34" s="1">
        <v>4.7112922099999999</v>
      </c>
      <c r="AD34" s="1">
        <v>2.97934126</v>
      </c>
      <c r="AE34" s="1">
        <v>-1.53179639</v>
      </c>
      <c r="AF34" s="1">
        <v>-0.84262502299999997</v>
      </c>
      <c r="AG34" s="1">
        <v>-1.4835553699999999</v>
      </c>
      <c r="AH34" s="1">
        <v>6.5498677199999999</v>
      </c>
      <c r="AI34" s="1">
        <v>6.5498677199999999</v>
      </c>
      <c r="AJ34" s="1">
        <v>1047.3967</v>
      </c>
      <c r="AK34" s="1">
        <v>6.8084234300000004</v>
      </c>
      <c r="AL34" s="1">
        <v>-7.8551434799999997</v>
      </c>
      <c r="AM34" s="1">
        <v>4.1761856599999998</v>
      </c>
      <c r="AN34" s="1">
        <v>0.416496376</v>
      </c>
      <c r="AO34" s="1">
        <v>19.359395800000001</v>
      </c>
      <c r="AP34" s="1">
        <v>1.1970590000000001</v>
      </c>
      <c r="AQ34" s="1">
        <v>207.69384099999999</v>
      </c>
      <c r="AR34" s="1">
        <v>6.5699518699999997</v>
      </c>
      <c r="AS34" s="1">
        <v>1.6424879699999999</v>
      </c>
      <c r="AT34" s="1">
        <v>6.9890902199999996</v>
      </c>
      <c r="AU34" s="1">
        <v>-1.02508496</v>
      </c>
      <c r="AV34" s="1">
        <v>-1.0363569100000001</v>
      </c>
      <c r="AW34" s="1">
        <v>-0.82113993399999996</v>
      </c>
      <c r="AX34" s="1">
        <v>164.35181399999999</v>
      </c>
      <c r="AY34" s="1">
        <v>156.63098099999999</v>
      </c>
      <c r="AZ34" s="1">
        <v>7.7208329400000002</v>
      </c>
      <c r="BA34" s="1">
        <v>8.4017838999999999</v>
      </c>
      <c r="BB34" s="1">
        <v>-3.6976466499999998</v>
      </c>
      <c r="BC34" s="1">
        <v>-4.2583646100000001</v>
      </c>
      <c r="BD34" s="1">
        <v>4.4537113599999998</v>
      </c>
      <c r="BE34" s="1">
        <v>9.4045319599999996E-2</v>
      </c>
      <c r="BF34" s="1">
        <v>5</v>
      </c>
      <c r="BG34" s="1">
        <v>0.86305450699999997</v>
      </c>
      <c r="BH34" s="1">
        <v>0.95950869900000002</v>
      </c>
      <c r="BI34" s="1">
        <v>-9.6454192199999997E-2</v>
      </c>
      <c r="BJ34" s="1">
        <v>6.7435109899999999</v>
      </c>
      <c r="BK34" s="1">
        <v>9.6589143199999992</v>
      </c>
      <c r="BL34" s="1">
        <v>492.97165799999999</v>
      </c>
      <c r="BM34" s="1">
        <v>6.8919024699999998</v>
      </c>
      <c r="BN34" s="1">
        <v>-0.62884240400000002</v>
      </c>
      <c r="BO34" s="1">
        <v>700.66549899999995</v>
      </c>
      <c r="BP34" s="1">
        <v>13.461854300000001</v>
      </c>
      <c r="BQ34" s="1">
        <v>1.0136455600000001</v>
      </c>
      <c r="BR34" s="1">
        <v>-0.20276388100000001</v>
      </c>
      <c r="BS34" s="1">
        <v>0.09</v>
      </c>
      <c r="BT34" s="1">
        <v>-6.8019024699999999</v>
      </c>
      <c r="BU34" s="1">
        <v>0.48964216500000002</v>
      </c>
      <c r="BV34" s="1">
        <v>-7.2915446399999997</v>
      </c>
      <c r="BW34" s="1">
        <v>2.6915304</v>
      </c>
      <c r="BX34" s="1">
        <v>0.262626782</v>
      </c>
      <c r="BY34" s="1">
        <v>9.96257324E-2</v>
      </c>
      <c r="BZ34" s="1">
        <v>0</v>
      </c>
      <c r="CA34" s="1">
        <v>-0.88265561599999998</v>
      </c>
      <c r="CB34" s="1">
        <v>-0.43652621200000002</v>
      </c>
      <c r="CC34" s="1">
        <v>1.86521062</v>
      </c>
      <c r="CD34" s="1">
        <v>1.26926539E-2</v>
      </c>
      <c r="CE34" s="1">
        <v>-0.58862060000000005</v>
      </c>
      <c r="CF34" s="1">
        <v>-0.56733602900000002</v>
      </c>
      <c r="CG34" s="1">
        <v>-8.5782383600000005E-3</v>
      </c>
      <c r="CH34" s="1">
        <v>2.3004471199999998</v>
      </c>
      <c r="CI34" s="1">
        <v>-0.18654141399999999</v>
      </c>
      <c r="CJ34" s="1">
        <v>4.1401843899999999E-2</v>
      </c>
      <c r="CK34" s="1">
        <v>-0.317934671</v>
      </c>
      <c r="CL34" s="1">
        <v>-9.0415153499999998E-2</v>
      </c>
      <c r="CM34" s="1">
        <v>14.977381899999999</v>
      </c>
      <c r="CN34" s="1">
        <v>-8.1569201499999996E-4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  <c r="CT34" s="1" t="s">
        <v>0</v>
      </c>
      <c r="CU34" s="1" t="s">
        <v>0</v>
      </c>
      <c r="CV34" s="1" t="s">
        <v>0</v>
      </c>
      <c r="CW34" s="1" t="s">
        <v>0</v>
      </c>
      <c r="CX34" s="1" t="s">
        <v>0</v>
      </c>
      <c r="CY34" s="1" t="s">
        <v>0</v>
      </c>
      <c r="CZ34" s="1" t="s">
        <v>0</v>
      </c>
      <c r="DA34" s="1" t="s">
        <v>0</v>
      </c>
      <c r="DB34" s="1" t="s">
        <v>0</v>
      </c>
      <c r="DC34" s="1" t="s">
        <v>0</v>
      </c>
      <c r="DD34" s="1" t="s">
        <v>0</v>
      </c>
      <c r="DE34" s="1" t="s">
        <v>0</v>
      </c>
      <c r="DF34" s="1" t="s">
        <v>0</v>
      </c>
      <c r="DG34" s="1" t="s">
        <v>0</v>
      </c>
      <c r="DH34" s="1" t="s">
        <v>0</v>
      </c>
      <c r="DI34" s="1" t="s">
        <v>0</v>
      </c>
      <c r="DJ34" s="1" t="s">
        <v>0</v>
      </c>
      <c r="DK34" s="1" t="s">
        <v>0</v>
      </c>
      <c r="DL34" s="1" t="s">
        <v>0</v>
      </c>
      <c r="DM34" s="1" t="s">
        <v>0</v>
      </c>
      <c r="DN34" s="1" t="s">
        <v>0</v>
      </c>
      <c r="DO34" s="1" t="s">
        <v>0</v>
      </c>
      <c r="DP34" s="1" t="s">
        <v>0</v>
      </c>
      <c r="DQ34" s="1" t="s">
        <v>0</v>
      </c>
      <c r="DR34" s="1" t="s">
        <v>0</v>
      </c>
      <c r="DS34" s="1" t="s">
        <v>0</v>
      </c>
      <c r="DT34" s="1" t="s">
        <v>0</v>
      </c>
      <c r="DU34" s="1" t="s">
        <v>0</v>
      </c>
      <c r="DV34" s="1" t="s">
        <v>0</v>
      </c>
      <c r="DW34" s="1" t="s">
        <v>0</v>
      </c>
      <c r="DX34" s="1" t="s">
        <v>0</v>
      </c>
      <c r="DY34" s="1" t="s">
        <v>0</v>
      </c>
      <c r="DZ34" s="1" t="s">
        <v>0</v>
      </c>
      <c r="EA34" s="1" t="s">
        <v>0</v>
      </c>
      <c r="EB34" s="1" t="s">
        <v>0</v>
      </c>
      <c r="EC34" s="1" t="s">
        <v>0</v>
      </c>
      <c r="ED34" s="1" t="s">
        <v>0</v>
      </c>
      <c r="EE34" s="1" t="s">
        <v>0</v>
      </c>
      <c r="EF34" s="1" t="s">
        <v>0</v>
      </c>
      <c r="EG34" s="1">
        <v>50</v>
      </c>
      <c r="EH34" s="1" t="s">
        <v>0</v>
      </c>
      <c r="EI34" s="1" t="s">
        <v>0</v>
      </c>
      <c r="EJ34" s="1" t="s">
        <v>0</v>
      </c>
      <c r="EK34" s="1" t="s">
        <v>0</v>
      </c>
      <c r="EL34" s="1" t="s">
        <v>0</v>
      </c>
      <c r="EM34" s="1" t="s">
        <v>0</v>
      </c>
      <c r="EN34" s="1" t="s">
        <v>0</v>
      </c>
      <c r="EO34" s="1" t="s">
        <v>0</v>
      </c>
      <c r="EP34" s="1" t="s">
        <v>0</v>
      </c>
      <c r="EQ34" s="1" t="s">
        <v>0</v>
      </c>
      <c r="ER34" s="1" t="s">
        <v>0</v>
      </c>
      <c r="ES34" s="1" t="s">
        <v>0</v>
      </c>
      <c r="ET34" s="1" t="s">
        <v>0</v>
      </c>
      <c r="EU34" s="1" t="s">
        <v>0</v>
      </c>
      <c r="EV34" s="1" t="s">
        <v>0</v>
      </c>
      <c r="EW34" s="1" t="s">
        <v>0</v>
      </c>
      <c r="EX34" s="1" t="s">
        <v>0</v>
      </c>
      <c r="EY34" s="1">
        <v>976.82203700000002</v>
      </c>
      <c r="EZ34" s="1">
        <v>977.02480100000002</v>
      </c>
      <c r="FA34" s="1">
        <v>2.5411498699999999</v>
      </c>
      <c r="FB34" s="1">
        <v>0.57569750600000003</v>
      </c>
      <c r="FC34" s="1">
        <v>1.8190380799999999</v>
      </c>
    </row>
    <row r="35" spans="1:159" x14ac:dyDescent="0.25">
      <c r="A35" s="1" t="s">
        <v>76</v>
      </c>
      <c r="B35" s="1">
        <v>1153.43515</v>
      </c>
      <c r="C35" s="1">
        <v>206.55961300000001</v>
      </c>
      <c r="D35" s="1">
        <v>414.33695999999998</v>
      </c>
      <c r="E35" s="1">
        <v>5</v>
      </c>
      <c r="F35" s="1">
        <v>537.42278999999996</v>
      </c>
      <c r="G35" s="1">
        <v>492.13863800000001</v>
      </c>
      <c r="H35" s="1">
        <v>0.09</v>
      </c>
      <c r="I35" s="1">
        <v>9.6401729799999991</v>
      </c>
      <c r="J35" s="1">
        <v>-0.59745780500000001</v>
      </c>
      <c r="K35" s="1">
        <v>1062.4879599999999</v>
      </c>
      <c r="L35" s="1">
        <v>1153.43515</v>
      </c>
      <c r="M35" s="1">
        <v>1154.7677200000001</v>
      </c>
      <c r="N35" s="1">
        <v>-1.3325765700000001</v>
      </c>
      <c r="O35" s="1">
        <v>5.3076681399999996</v>
      </c>
      <c r="P35" s="1">
        <v>3.5999262500000002</v>
      </c>
      <c r="Q35" s="1">
        <v>3.5893727200000001</v>
      </c>
      <c r="R35" s="1">
        <v>-10.377717000000001</v>
      </c>
      <c r="S35" s="1">
        <v>4607.5178299999998</v>
      </c>
      <c r="T35" s="1">
        <v>3.09941975</v>
      </c>
      <c r="U35" s="1">
        <v>2.50341419</v>
      </c>
      <c r="V35" s="1">
        <v>414.33695999999998</v>
      </c>
      <c r="W35" s="1">
        <v>2.2271975899999998</v>
      </c>
      <c r="X35" s="1">
        <v>3.3882719200000002</v>
      </c>
      <c r="Y35" s="1">
        <v>4</v>
      </c>
      <c r="Z35" s="1">
        <v>-0.42915629900000002</v>
      </c>
      <c r="AA35" s="1">
        <v>537.42278999999996</v>
      </c>
      <c r="AB35" s="1">
        <v>4.4364216699999997</v>
      </c>
      <c r="AC35" s="1">
        <v>4.7795542400000004</v>
      </c>
      <c r="AD35" s="1">
        <v>2.2264011400000001</v>
      </c>
      <c r="AE35" s="1">
        <v>-1.7752471000000001</v>
      </c>
      <c r="AF35" s="1">
        <v>-0.24345070999999999</v>
      </c>
      <c r="AG35" s="1">
        <v>-1.39128232</v>
      </c>
      <c r="AH35" s="1">
        <v>4.3851188600000004</v>
      </c>
      <c r="AI35" s="1">
        <v>4.3851188600000004</v>
      </c>
      <c r="AJ35" s="1">
        <v>1062.4879599999999</v>
      </c>
      <c r="AK35" s="1">
        <v>9.5351983100000002</v>
      </c>
      <c r="AL35" s="1">
        <v>60.365036600000003</v>
      </c>
      <c r="AM35" s="1">
        <v>-2.4493775499999999</v>
      </c>
      <c r="AN35" s="1">
        <v>-1.0257178300000001</v>
      </c>
      <c r="AO35" s="1">
        <v>-26.502252800000001</v>
      </c>
      <c r="AP35" s="1">
        <v>2.4970001499999999</v>
      </c>
      <c r="AQ35" s="1">
        <v>206.55961300000001</v>
      </c>
      <c r="AR35" s="1">
        <v>-4.5369106400000003</v>
      </c>
      <c r="AS35" s="1">
        <v>1.14724012</v>
      </c>
      <c r="AT35" s="1">
        <v>7.60630878</v>
      </c>
      <c r="AU35" s="1">
        <v>-1.34736999</v>
      </c>
      <c r="AV35" s="1">
        <v>-1.2891401499999999</v>
      </c>
      <c r="AW35" s="1">
        <v>-0.97716475300000005</v>
      </c>
      <c r="AX35" s="1">
        <v>161.27546100000001</v>
      </c>
      <c r="AY35" s="1">
        <v>155.490083</v>
      </c>
      <c r="AZ35" s="1">
        <v>5.7853788399999999</v>
      </c>
      <c r="BA35" s="1">
        <v>-12.305411700000001</v>
      </c>
      <c r="BB35" s="1">
        <v>-4.3950217399999998</v>
      </c>
      <c r="BC35" s="1">
        <v>-4.5635952299999998</v>
      </c>
      <c r="BD35" s="1">
        <v>4.6407261799999997</v>
      </c>
      <c r="BE35" s="1">
        <v>2.5696361800000001E-2</v>
      </c>
      <c r="BF35" s="1">
        <v>5</v>
      </c>
      <c r="BG35" s="1">
        <v>1.50018903</v>
      </c>
      <c r="BH35" s="1">
        <v>0.96226249799999997</v>
      </c>
      <c r="BI35" s="1">
        <v>0.53792653099999999</v>
      </c>
      <c r="BJ35" s="1">
        <v>4.5427710499999998</v>
      </c>
      <c r="BK35" s="1">
        <v>9.6401729799999991</v>
      </c>
      <c r="BL35" s="1">
        <v>492.13863800000001</v>
      </c>
      <c r="BM35" s="1">
        <v>-3.3320793399999999</v>
      </c>
      <c r="BN35" s="1">
        <v>-0.76270761899999995</v>
      </c>
      <c r="BO35" s="1">
        <v>698.69825200000002</v>
      </c>
      <c r="BP35" s="1">
        <v>-7.8689899800000003</v>
      </c>
      <c r="BQ35" s="1">
        <v>0.384532498</v>
      </c>
      <c r="BR35" s="1">
        <v>-0.59745780500000001</v>
      </c>
      <c r="BS35" s="1">
        <v>0.09</v>
      </c>
      <c r="BT35" s="1">
        <v>3.4220793399999998</v>
      </c>
      <c r="BU35" s="1">
        <v>0.49244917399999999</v>
      </c>
      <c r="BV35" s="1">
        <v>2.9296301599999999</v>
      </c>
      <c r="BW35" s="1">
        <v>2.6429502299999998</v>
      </c>
      <c r="BX35" s="1">
        <v>0.61219216200000004</v>
      </c>
      <c r="BY35" s="1">
        <v>7.3507637000000001E-2</v>
      </c>
      <c r="BZ35" s="1">
        <v>0</v>
      </c>
      <c r="CA35" s="1">
        <v>-0.31022179500000002</v>
      </c>
      <c r="CB35" s="1">
        <v>-0.220312063</v>
      </c>
      <c r="CC35" s="1">
        <v>-0.58393266700000002</v>
      </c>
      <c r="CD35" s="1">
        <v>-1.60612992E-2</v>
      </c>
      <c r="CE35" s="1">
        <v>-0.67379572700000001</v>
      </c>
      <c r="CF35" s="1">
        <v>5.6085229E-2</v>
      </c>
      <c r="CG35" s="1">
        <v>-3.5142544200000001E-3</v>
      </c>
      <c r="CH35" s="1">
        <v>1.6590588500000001</v>
      </c>
      <c r="CI35" s="1">
        <v>-7.5356849200000006E-2</v>
      </c>
      <c r="CJ35" s="1">
        <v>-2.1326298E-2</v>
      </c>
      <c r="CK35" s="1">
        <v>-0.43524669999999999</v>
      </c>
      <c r="CL35" s="1">
        <v>3.6327414000000002E-2</v>
      </c>
      <c r="CM35" s="1">
        <v>-8.7564110700000004</v>
      </c>
      <c r="CN35" s="1">
        <v>1.27404953E-3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" t="s">
        <v>0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" t="s">
        <v>0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" t="s">
        <v>0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" t="s">
        <v>0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">
        <v>51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" t="s">
        <v>0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" t="s">
        <v>0</v>
      </c>
      <c r="EX35" s="1" t="s">
        <v>0</v>
      </c>
      <c r="EY35" s="1">
        <v>976.93761099999995</v>
      </c>
      <c r="EZ35" s="1">
        <v>977.53506800000002</v>
      </c>
      <c r="FA35" s="1">
        <v>1.5399339299999999</v>
      </c>
      <c r="FB35" s="1">
        <v>0.46229496599999997</v>
      </c>
      <c r="FC35" s="1">
        <v>1.73684265</v>
      </c>
    </row>
    <row r="36" spans="1:159" x14ac:dyDescent="0.25">
      <c r="A36" s="1" t="s">
        <v>75</v>
      </c>
      <c r="B36" s="1">
        <v>1153.8765100000001</v>
      </c>
      <c r="C36" s="1">
        <v>205.54049599999999</v>
      </c>
      <c r="D36" s="1">
        <v>416.11426299999999</v>
      </c>
      <c r="E36" s="1">
        <v>5</v>
      </c>
      <c r="F36" s="1">
        <v>538.746533</v>
      </c>
      <c r="G36" s="1">
        <v>493.18606899999997</v>
      </c>
      <c r="H36" s="1">
        <v>0.09</v>
      </c>
      <c r="I36" s="1">
        <v>9.5443370999999999</v>
      </c>
      <c r="J36" s="1">
        <v>-0.14427694799999999</v>
      </c>
      <c r="K36" s="1">
        <v>1062.95108</v>
      </c>
      <c r="L36" s="1">
        <v>1153.8765100000001</v>
      </c>
      <c r="M36" s="1">
        <v>1155.6730299999999</v>
      </c>
      <c r="N36" s="1">
        <v>-1.7965216399999999</v>
      </c>
      <c r="O36" s="1">
        <v>1.7654686100000001</v>
      </c>
      <c r="P36" s="1">
        <v>2.88404163</v>
      </c>
      <c r="Q36" s="1">
        <v>3.6212489200000002</v>
      </c>
      <c r="R36" s="1">
        <v>-12.1742387</v>
      </c>
      <c r="S36" s="1">
        <v>4610.4018699999997</v>
      </c>
      <c r="T36" s="1">
        <v>2.87764891</v>
      </c>
      <c r="U36" s="1">
        <v>-1.17631022</v>
      </c>
      <c r="V36" s="1">
        <v>416.11426299999999</v>
      </c>
      <c r="W36" s="1">
        <v>7.1092132599999998</v>
      </c>
      <c r="X36" s="1">
        <v>4.2470197000000001</v>
      </c>
      <c r="Y36" s="1">
        <v>4</v>
      </c>
      <c r="Z36" s="1">
        <v>1.60959243</v>
      </c>
      <c r="AA36" s="1">
        <v>538.746533</v>
      </c>
      <c r="AB36" s="1">
        <v>5.2949694799999998</v>
      </c>
      <c r="AC36" s="1">
        <v>4.8254127599999999</v>
      </c>
      <c r="AD36" s="1">
        <v>1.9496969200000001</v>
      </c>
      <c r="AE36" s="1">
        <v>-0.355954671</v>
      </c>
      <c r="AF36" s="1">
        <v>1.41929243</v>
      </c>
      <c r="AG36" s="1">
        <v>-0.57839306099999999</v>
      </c>
      <c r="AH36" s="1">
        <v>5.8634084199999998</v>
      </c>
      <c r="AI36" s="1">
        <v>5.8634084199999998</v>
      </c>
      <c r="AJ36" s="1">
        <v>1062.95108</v>
      </c>
      <c r="AK36" s="1">
        <v>12.5591908</v>
      </c>
      <c r="AL36" s="1">
        <v>1.85251074</v>
      </c>
      <c r="AM36" s="1">
        <v>-6.5018359200000004</v>
      </c>
      <c r="AN36" s="1">
        <v>-4.7197363699999997</v>
      </c>
      <c r="AO36" s="1">
        <v>-16.209833499999998</v>
      </c>
      <c r="AP36" s="1">
        <v>5.3781294300000004</v>
      </c>
      <c r="AQ36" s="1">
        <v>205.54049599999999</v>
      </c>
      <c r="AR36" s="1">
        <v>-4.0764684000000004</v>
      </c>
      <c r="AS36" s="1">
        <v>1.02961013</v>
      </c>
      <c r="AT36" s="1">
        <v>-3.2477704900000002</v>
      </c>
      <c r="AU36" s="1">
        <v>-1.7233902400000001</v>
      </c>
      <c r="AV36" s="1">
        <v>-1.5040809799999999</v>
      </c>
      <c r="AW36" s="1">
        <v>-1.1642001500000001</v>
      </c>
      <c r="AX36" s="1">
        <v>159.98003299999999</v>
      </c>
      <c r="AY36" s="1">
        <v>154.28411700000001</v>
      </c>
      <c r="AZ36" s="1">
        <v>5.69591549</v>
      </c>
      <c r="BA36" s="1">
        <v>-5.18171537</v>
      </c>
      <c r="BB36" s="1">
        <v>-4.9603731700000004</v>
      </c>
      <c r="BC36" s="1">
        <v>-4.8238619900000002</v>
      </c>
      <c r="BD36" s="1">
        <v>4.8441742899999998</v>
      </c>
      <c r="BE36" s="1">
        <v>1.52975699E-2</v>
      </c>
      <c r="BF36" s="1">
        <v>5</v>
      </c>
      <c r="BG36" s="1">
        <v>0.29280814199999999</v>
      </c>
      <c r="BH36" s="1">
        <v>0.95857404000000002</v>
      </c>
      <c r="BI36" s="1">
        <v>-0.66576589799999997</v>
      </c>
      <c r="BJ36" s="1">
        <v>6.4320570899999998</v>
      </c>
      <c r="BK36" s="1">
        <v>9.5443370999999999</v>
      </c>
      <c r="BL36" s="1">
        <v>493.18606899999997</v>
      </c>
      <c r="BM36" s="1">
        <v>4.1897225100000002</v>
      </c>
      <c r="BN36" s="1">
        <v>-1.16457053</v>
      </c>
      <c r="BO36" s="1">
        <v>698.72656500000005</v>
      </c>
      <c r="BP36" s="1">
        <v>0.11325410900000001</v>
      </c>
      <c r="BQ36" s="1">
        <v>-0.134960407</v>
      </c>
      <c r="BR36" s="1">
        <v>-0.14427694799999999</v>
      </c>
      <c r="BS36" s="1">
        <v>0.09</v>
      </c>
      <c r="BT36" s="1">
        <v>-4.0997225100000003</v>
      </c>
      <c r="BU36" s="1">
        <v>0.49270503300000001</v>
      </c>
      <c r="BV36" s="1">
        <v>-4.5924275400000001</v>
      </c>
      <c r="BW36" s="1">
        <v>2.8644499799999998</v>
      </c>
      <c r="BX36" s="1">
        <v>-0.76801500199999995</v>
      </c>
      <c r="BY36" s="1">
        <v>4.71053133E-2</v>
      </c>
      <c r="BZ36" s="1">
        <v>0</v>
      </c>
      <c r="CA36" s="1">
        <v>-0.136939801</v>
      </c>
      <c r="CB36" s="1">
        <v>0.51974607399999995</v>
      </c>
      <c r="CC36" s="1">
        <v>-0.47091076300000001</v>
      </c>
      <c r="CD36" s="1">
        <v>2.2941060199999998E-2</v>
      </c>
      <c r="CE36" s="1">
        <v>-0.67864550300000004</v>
      </c>
      <c r="CF36" s="1">
        <v>-5.70041326E-2</v>
      </c>
      <c r="CG36" s="1">
        <v>-9.5302235000000006E-3</v>
      </c>
      <c r="CH36" s="1">
        <v>3.6302293300000001</v>
      </c>
      <c r="CI36" s="1">
        <v>-0.15265004800000001</v>
      </c>
      <c r="CJ36" s="1">
        <v>2.4493889699999999E-3</v>
      </c>
      <c r="CK36" s="1">
        <v>0.33368929600000002</v>
      </c>
      <c r="CL36" s="1">
        <v>-5.6946101499999999E-2</v>
      </c>
      <c r="CM36" s="1">
        <v>5.9221780500000003</v>
      </c>
      <c r="CN36" s="1">
        <v>-8.6166289400000002E-4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" t="s">
        <v>0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" t="s">
        <v>0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" t="s">
        <v>0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" t="s">
        <v>0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">
        <v>52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" t="s">
        <v>0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" t="s">
        <v>0</v>
      </c>
      <c r="EX36" s="1" t="s">
        <v>0</v>
      </c>
      <c r="EY36" s="1">
        <v>977.91933700000004</v>
      </c>
      <c r="EZ36" s="1">
        <v>978.06361300000003</v>
      </c>
      <c r="FA36" s="1">
        <v>1.68656567</v>
      </c>
      <c r="FB36" s="1">
        <v>3.9269037099999999</v>
      </c>
      <c r="FC36" s="1">
        <v>2.0930487800000002</v>
      </c>
    </row>
    <row r="37" spans="1:159" x14ac:dyDescent="0.25">
      <c r="A37" s="1" t="s">
        <v>74</v>
      </c>
      <c r="B37" s="1">
        <v>1155.2976900000001</v>
      </c>
      <c r="C37" s="1">
        <v>205.66845499999999</v>
      </c>
      <c r="D37" s="1">
        <v>417.17275599999999</v>
      </c>
      <c r="E37" s="1">
        <v>5.25</v>
      </c>
      <c r="F37" s="1">
        <v>539.72472600000003</v>
      </c>
      <c r="G37" s="1">
        <v>491.71061500000002</v>
      </c>
      <c r="H37" s="1">
        <v>7.0000000000000007E-2</v>
      </c>
      <c r="I37" s="1">
        <v>9.4459893099999999</v>
      </c>
      <c r="J37" s="1">
        <v>-0.42210867000000002</v>
      </c>
      <c r="K37" s="1">
        <v>1058.47696</v>
      </c>
      <c r="L37" s="1">
        <v>1155.2976900000001</v>
      </c>
      <c r="M37" s="1">
        <v>1156.6008200000001</v>
      </c>
      <c r="N37" s="1">
        <v>-1.3031329199999999</v>
      </c>
      <c r="O37" s="1">
        <v>5.6846974499999998</v>
      </c>
      <c r="P37" s="1">
        <v>4.3157070400000004</v>
      </c>
      <c r="Q37" s="1">
        <v>3.7111425499999999</v>
      </c>
      <c r="R37" s="1">
        <v>-13.4773716</v>
      </c>
      <c r="S37" s="1">
        <v>4614.7175800000005</v>
      </c>
      <c r="T37" s="1">
        <v>3.29582563</v>
      </c>
      <c r="U37" s="1">
        <v>-3.4409959200000002</v>
      </c>
      <c r="V37" s="1">
        <v>417.17275599999999</v>
      </c>
      <c r="W37" s="1">
        <v>4.23397326</v>
      </c>
      <c r="X37" s="1">
        <v>4.6823421300000003</v>
      </c>
      <c r="Y37" s="1">
        <v>4</v>
      </c>
      <c r="Z37" s="1">
        <v>-1.08334788</v>
      </c>
      <c r="AA37" s="1">
        <v>539.72472600000003</v>
      </c>
      <c r="AB37" s="1">
        <v>3.9127735700000001</v>
      </c>
      <c r="AC37" s="1">
        <v>4.6760587899999999</v>
      </c>
      <c r="AD37" s="1">
        <v>1.6651007799999999</v>
      </c>
      <c r="AE37" s="1">
        <v>-0.68288802199999998</v>
      </c>
      <c r="AF37" s="1">
        <v>-0.32693335200000001</v>
      </c>
      <c r="AG37" s="1">
        <v>6.2833458999999999E-3</v>
      </c>
      <c r="AH37" s="1">
        <v>3.3860682600000001</v>
      </c>
      <c r="AI37" s="1">
        <v>3.3860682600000001</v>
      </c>
      <c r="AJ37" s="1">
        <v>1058.47696</v>
      </c>
      <c r="AK37" s="1">
        <v>9.1164787399999998</v>
      </c>
      <c r="AL37" s="1">
        <v>-17.896488900000001</v>
      </c>
      <c r="AM37" s="1">
        <v>-0.65837621700000004</v>
      </c>
      <c r="AN37" s="1">
        <v>5.2870848100000003E-3</v>
      </c>
      <c r="AO37" s="1">
        <v>23.373838800000001</v>
      </c>
      <c r="AP37" s="1">
        <v>9.3429569300000001E-2</v>
      </c>
      <c r="AQ37" s="1">
        <v>205.66845499999999</v>
      </c>
      <c r="AR37" s="1">
        <v>0.51183628199999998</v>
      </c>
      <c r="AS37" s="1">
        <v>-0.38289772399999999</v>
      </c>
      <c r="AT37" s="1">
        <v>-2.57238743</v>
      </c>
      <c r="AU37" s="1">
        <v>-2.1443791800000001</v>
      </c>
      <c r="AV37" s="1">
        <v>-1.6839557599999999</v>
      </c>
      <c r="AW37" s="1">
        <v>-1.3783834500000001</v>
      </c>
      <c r="AX37" s="1">
        <v>157.65434400000001</v>
      </c>
      <c r="AY37" s="1">
        <v>153.02100999999999</v>
      </c>
      <c r="AZ37" s="1">
        <v>4.6333344700000003</v>
      </c>
      <c r="BA37" s="1">
        <v>-9.3027528799999999</v>
      </c>
      <c r="BB37" s="1">
        <v>-4.5970240000000002</v>
      </c>
      <c r="BC37" s="1">
        <v>-5.0524287899999996</v>
      </c>
      <c r="BD37" s="1">
        <v>5.0784307999999996</v>
      </c>
      <c r="BE37" s="1">
        <v>4.8536536300000002E-2</v>
      </c>
      <c r="BF37" s="1">
        <v>5.25</v>
      </c>
      <c r="BG37" s="1">
        <v>0.98748231099999995</v>
      </c>
      <c r="BH37" s="1">
        <v>0.96689133000000005</v>
      </c>
      <c r="BI37" s="1">
        <v>2.0590981099999999E-2</v>
      </c>
      <c r="BJ37" s="1">
        <v>4.2242097599999999</v>
      </c>
      <c r="BK37" s="1">
        <v>9.4459893099999999</v>
      </c>
      <c r="BL37" s="1">
        <v>491.71061500000002</v>
      </c>
      <c r="BM37" s="1">
        <v>-5.90181559</v>
      </c>
      <c r="BN37" s="1">
        <v>0.46193251200000002</v>
      </c>
      <c r="BO37" s="1">
        <v>697.37906999999996</v>
      </c>
      <c r="BP37" s="1">
        <v>-5.3899793100000002</v>
      </c>
      <c r="BQ37" s="1">
        <v>7.9034788699999997E-2</v>
      </c>
      <c r="BR37" s="1">
        <v>-0.42210867000000002</v>
      </c>
      <c r="BS37" s="1">
        <v>7.0000000000000007E-2</v>
      </c>
      <c r="BT37" s="1">
        <v>5.9718155900000003</v>
      </c>
      <c r="BU37" s="1">
        <v>0.49126947500000001</v>
      </c>
      <c r="BV37" s="1">
        <v>5.4805461199999996</v>
      </c>
      <c r="BW37" s="1">
        <v>2.5771391499999998</v>
      </c>
      <c r="BX37" s="1">
        <v>-0.266412906</v>
      </c>
      <c r="BY37" s="1">
        <v>0.110554446</v>
      </c>
      <c r="BZ37" s="1">
        <v>0</v>
      </c>
      <c r="CA37" s="1">
        <v>-0.26417941299999997</v>
      </c>
      <c r="CB37" s="1">
        <v>0.462808989</v>
      </c>
      <c r="CC37" s="1">
        <v>0.65179888100000005</v>
      </c>
      <c r="CD37" s="1">
        <v>6.0119128199999997E-2</v>
      </c>
      <c r="CE37" s="1">
        <v>-0.689421073</v>
      </c>
      <c r="CF37" s="1">
        <v>0.33271914600000002</v>
      </c>
      <c r="CG37" s="1">
        <v>1.9045510099999999E-3</v>
      </c>
      <c r="CH37" s="1">
        <v>-3.6712610300000001</v>
      </c>
      <c r="CI37" s="1">
        <v>-0.156177818</v>
      </c>
      <c r="CJ37" s="1">
        <v>4.0887751399999998E-2</v>
      </c>
      <c r="CK37" s="1">
        <v>-0.30668711100000001</v>
      </c>
      <c r="CL37" s="1">
        <v>4.8206771900000001E-2</v>
      </c>
      <c r="CM37" s="1">
        <v>-9.4346213500000005</v>
      </c>
      <c r="CN37" s="1">
        <v>-2.5152137300000002E-3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" t="s">
        <v>0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" t="s">
        <v>0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" t="s">
        <v>0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" t="s">
        <v>0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">
        <v>53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" t="s">
        <v>0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" t="s">
        <v>0</v>
      </c>
      <c r="EX37" s="1" t="s">
        <v>0</v>
      </c>
      <c r="EY37" s="1">
        <v>978.18661499999996</v>
      </c>
      <c r="EZ37" s="1">
        <v>978.60872400000005</v>
      </c>
      <c r="FA37" s="1">
        <v>1.5085028700000001</v>
      </c>
      <c r="FB37" s="1">
        <v>1.0691153099999999</v>
      </c>
      <c r="FC37" s="1">
        <v>2.0807422899999999</v>
      </c>
    </row>
    <row r="38" spans="1:159" x14ac:dyDescent="0.25">
      <c r="A38" s="1" t="s">
        <v>73</v>
      </c>
      <c r="B38" s="1">
        <v>1155.76188</v>
      </c>
      <c r="C38" s="1">
        <v>207.191328</v>
      </c>
      <c r="D38" s="1">
        <v>417.90445599999998</v>
      </c>
      <c r="E38" s="1">
        <v>5.25</v>
      </c>
      <c r="F38" s="1">
        <v>540.34163000000001</v>
      </c>
      <c r="G38" s="1">
        <v>492.08601599999997</v>
      </c>
      <c r="H38" s="1">
        <v>0.06</v>
      </c>
      <c r="I38" s="1">
        <v>9.7770492499999992</v>
      </c>
      <c r="J38" s="1">
        <v>-0.13419294000000001</v>
      </c>
      <c r="K38" s="1">
        <v>1055.4410700000001</v>
      </c>
      <c r="L38" s="1">
        <v>1155.76188</v>
      </c>
      <c r="M38" s="1">
        <v>1157.5480600000001</v>
      </c>
      <c r="N38" s="1">
        <v>-1.78617486</v>
      </c>
      <c r="O38" s="1">
        <v>1.8567880299999999</v>
      </c>
      <c r="P38" s="1">
        <v>3.6536555599999998</v>
      </c>
      <c r="Q38" s="1">
        <v>3.7889557800000002</v>
      </c>
      <c r="R38" s="1">
        <v>-15.2635465</v>
      </c>
      <c r="S38" s="1">
        <v>4618.3712299999997</v>
      </c>
      <c r="T38" s="1">
        <v>3.61333262</v>
      </c>
      <c r="U38" s="1">
        <v>-0.34312697199999997</v>
      </c>
      <c r="V38" s="1">
        <v>417.90445599999998</v>
      </c>
      <c r="W38" s="1">
        <v>2.9267993200000002</v>
      </c>
      <c r="X38" s="1">
        <v>4.1242958600000001</v>
      </c>
      <c r="Y38" s="1">
        <v>4</v>
      </c>
      <c r="Z38" s="1">
        <v>1.0835058</v>
      </c>
      <c r="AA38" s="1">
        <v>540.34163000000001</v>
      </c>
      <c r="AB38" s="1">
        <v>2.4676152</v>
      </c>
      <c r="AC38" s="1">
        <v>4.02794498</v>
      </c>
      <c r="AD38" s="1">
        <v>2.7216174899999999</v>
      </c>
      <c r="AE38" s="1">
        <v>-1.4354455100000001</v>
      </c>
      <c r="AF38" s="1">
        <v>-0.75255749000000005</v>
      </c>
      <c r="AG38" s="1">
        <v>9.6350879099999995E-2</v>
      </c>
      <c r="AH38" s="1">
        <v>4.2777348399999999</v>
      </c>
      <c r="AI38" s="1">
        <v>4.2777348399999999</v>
      </c>
      <c r="AJ38" s="1">
        <v>1055.4410700000001</v>
      </c>
      <c r="AK38" s="1">
        <v>8.0443740500000001</v>
      </c>
      <c r="AL38" s="1">
        <v>-12.143562299999999</v>
      </c>
      <c r="AM38" s="1">
        <v>3.9434121499999999</v>
      </c>
      <c r="AN38" s="1">
        <v>-0.23277350899999999</v>
      </c>
      <c r="AO38" s="1">
        <v>18.4071535</v>
      </c>
      <c r="AP38" s="1">
        <v>0.29142262899999999</v>
      </c>
      <c r="AQ38" s="1">
        <v>207.191328</v>
      </c>
      <c r="AR38" s="1">
        <v>6.0914882800000001</v>
      </c>
      <c r="AS38" s="1">
        <v>-0.50251361999999999</v>
      </c>
      <c r="AT38" s="1">
        <v>2.1957920400000002</v>
      </c>
      <c r="AU38" s="1">
        <v>-2.6151065500000001</v>
      </c>
      <c r="AV38" s="1">
        <v>-1.8829095</v>
      </c>
      <c r="AW38" s="1">
        <v>-1.5900216</v>
      </c>
      <c r="AX38" s="1">
        <v>158.93571399999999</v>
      </c>
      <c r="AY38" s="1">
        <v>151.70630399999999</v>
      </c>
      <c r="AZ38" s="1">
        <v>7.2294098499999997</v>
      </c>
      <c r="BA38" s="1">
        <v>5.1254778300000003</v>
      </c>
      <c r="BB38" s="1">
        <v>-5.4161005199999996</v>
      </c>
      <c r="BC38" s="1">
        <v>-5.2588236799999999</v>
      </c>
      <c r="BD38" s="1">
        <v>5.2685818099999997</v>
      </c>
      <c r="BE38" s="1">
        <v>6.40066839E-2</v>
      </c>
      <c r="BF38" s="1">
        <v>5.25</v>
      </c>
      <c r="BG38" s="1">
        <v>1.18567698</v>
      </c>
      <c r="BH38" s="1">
        <v>0.96841567200000001</v>
      </c>
      <c r="BI38" s="1">
        <v>0.21726130900000001</v>
      </c>
      <c r="BJ38" s="1">
        <v>5.3337171000000003</v>
      </c>
      <c r="BK38" s="1">
        <v>9.7770492499999992</v>
      </c>
      <c r="BL38" s="1">
        <v>492.08601599999997</v>
      </c>
      <c r="BM38" s="1">
        <v>1.50160475</v>
      </c>
      <c r="BN38" s="1">
        <v>-0.885641919</v>
      </c>
      <c r="BO38" s="1">
        <v>699.27734399999997</v>
      </c>
      <c r="BP38" s="1">
        <v>7.5930930300000004</v>
      </c>
      <c r="BQ38" s="1">
        <v>-1.3881555400000001</v>
      </c>
      <c r="BR38" s="1">
        <v>-0.13419294000000001</v>
      </c>
      <c r="BS38" s="1">
        <v>0.06</v>
      </c>
      <c r="BT38" s="1">
        <v>-1.44160475</v>
      </c>
      <c r="BU38" s="1">
        <v>0.49082420700000001</v>
      </c>
      <c r="BV38" s="1">
        <v>-1.93242895</v>
      </c>
      <c r="BW38" s="1">
        <v>2.5159240899999999</v>
      </c>
      <c r="BX38" s="1">
        <v>-0.68272811200000005</v>
      </c>
      <c r="BY38" s="1">
        <v>0.11379191900000001</v>
      </c>
      <c r="BZ38" s="1">
        <v>0</v>
      </c>
      <c r="CA38" s="1">
        <v>-1.8109093700000001</v>
      </c>
      <c r="CB38" s="1">
        <v>9.1391434199999996E-2</v>
      </c>
      <c r="CC38" s="1">
        <v>1.9560156399999999</v>
      </c>
      <c r="CD38" s="1">
        <v>4.5150790400000002E-2</v>
      </c>
      <c r="CE38" s="1">
        <v>-0.70455127100000003</v>
      </c>
      <c r="CF38" s="1">
        <v>1.07808947E-2</v>
      </c>
      <c r="CG38" s="1">
        <v>-3.6008801199999998E-3</v>
      </c>
      <c r="CH38" s="1">
        <v>0.22602193100000001</v>
      </c>
      <c r="CI38" s="1">
        <v>0.27218743200000001</v>
      </c>
      <c r="CJ38" s="1">
        <v>3.9738415700000002E-2</v>
      </c>
      <c r="CK38" s="1">
        <v>0.20349399500000001</v>
      </c>
      <c r="CL38" s="1">
        <v>-3.3838119E-2</v>
      </c>
      <c r="CM38" s="1">
        <v>5.0328756600000002</v>
      </c>
      <c r="CN38" s="1">
        <v>-1.7373851599999999E-3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" t="s">
        <v>0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" t="s">
        <v>0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" t="s">
        <v>0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" t="s">
        <v>0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">
        <v>54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" t="s">
        <v>0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" t="s">
        <v>0</v>
      </c>
      <c r="EX38" s="1" t="s">
        <v>0</v>
      </c>
      <c r="EY38" s="1">
        <v>979.03440499999999</v>
      </c>
      <c r="EZ38" s="1">
        <v>979.16859799999997</v>
      </c>
      <c r="FA38" s="1">
        <v>2.2123681500000001</v>
      </c>
      <c r="FB38" s="1">
        <v>3.3911586200000001</v>
      </c>
      <c r="FC38" s="1">
        <v>2.36702404</v>
      </c>
    </row>
    <row r="39" spans="1:159" x14ac:dyDescent="0.25">
      <c r="A39" s="1" t="s">
        <v>72</v>
      </c>
      <c r="B39" s="1">
        <v>1156.2972299999999</v>
      </c>
      <c r="C39" s="1">
        <v>206.17866100000001</v>
      </c>
      <c r="D39" s="1">
        <v>418.63084099999998</v>
      </c>
      <c r="E39" s="1">
        <v>5</v>
      </c>
      <c r="F39" s="1">
        <v>541.11205099999995</v>
      </c>
      <c r="G39" s="1">
        <v>491.086861</v>
      </c>
      <c r="H39" s="1">
        <v>7.0000000000000007E-2</v>
      </c>
      <c r="I39" s="1">
        <v>9.8482560200000009</v>
      </c>
      <c r="J39" s="1">
        <v>0.161199698</v>
      </c>
      <c r="K39" s="1">
        <v>1067.0347400000001</v>
      </c>
      <c r="L39" s="1">
        <v>1156.2972299999999</v>
      </c>
      <c r="M39" s="1">
        <v>1158.5147400000001</v>
      </c>
      <c r="N39" s="1">
        <v>-2.21750224</v>
      </c>
      <c r="O39" s="1">
        <v>2.1413998699999999</v>
      </c>
      <c r="P39" s="1">
        <v>2.8620884900000001</v>
      </c>
      <c r="Q39" s="1">
        <v>3.86670939</v>
      </c>
      <c r="R39" s="1">
        <v>-17.481048699999999</v>
      </c>
      <c r="S39" s="1">
        <v>4621.2333200000003</v>
      </c>
      <c r="T39" s="1">
        <v>3.4288731800000001</v>
      </c>
      <c r="U39" s="1">
        <v>1.0770797000000001</v>
      </c>
      <c r="V39" s="1">
        <v>418.63084099999998</v>
      </c>
      <c r="W39" s="1">
        <v>2.9055393999999999</v>
      </c>
      <c r="X39" s="1">
        <v>4.2938813099999997</v>
      </c>
      <c r="Y39" s="1">
        <v>4</v>
      </c>
      <c r="Z39" s="1">
        <v>-0.23427952199999999</v>
      </c>
      <c r="AA39" s="1">
        <v>541.11205099999995</v>
      </c>
      <c r="AB39" s="1">
        <v>3.0816856000000001</v>
      </c>
      <c r="AC39" s="1">
        <v>3.6892609599999999</v>
      </c>
      <c r="AD39" s="1">
        <v>1.80391156</v>
      </c>
      <c r="AE39" s="1">
        <v>-1.17062675</v>
      </c>
      <c r="AF39" s="1">
        <v>0.26481875999999999</v>
      </c>
      <c r="AG39" s="1">
        <v>0.60462034899999995</v>
      </c>
      <c r="AH39" s="1">
        <v>3.4740994500000002</v>
      </c>
      <c r="AI39" s="1">
        <v>3.4740994500000002</v>
      </c>
      <c r="AJ39" s="1">
        <v>1067.0347400000001</v>
      </c>
      <c r="AK39" s="1">
        <v>4.5467882900000003</v>
      </c>
      <c r="AL39" s="1">
        <v>46.374693600000001</v>
      </c>
      <c r="AM39" s="1">
        <v>-0.314816394</v>
      </c>
      <c r="AN39" s="1">
        <v>2.1345611600000001</v>
      </c>
      <c r="AO39" s="1">
        <v>-17.0329142</v>
      </c>
      <c r="AP39" s="1">
        <v>-2.60918151</v>
      </c>
      <c r="AQ39" s="1">
        <v>206.17866100000001</v>
      </c>
      <c r="AR39" s="1">
        <v>-4.0506675300000001</v>
      </c>
      <c r="AS39" s="1">
        <v>-0.38095284200000001</v>
      </c>
      <c r="AT39" s="1">
        <v>7.9743977800000003</v>
      </c>
      <c r="AU39" s="1">
        <v>-3.1356835900000002</v>
      </c>
      <c r="AV39" s="1">
        <v>-2.0823081399999999</v>
      </c>
      <c r="AW39" s="1">
        <v>-1.78831359</v>
      </c>
      <c r="AX39" s="1">
        <v>156.153471</v>
      </c>
      <c r="AY39" s="1">
        <v>150.328146</v>
      </c>
      <c r="AZ39" s="1">
        <v>5.82532535</v>
      </c>
      <c r="BA39" s="1">
        <v>-11.1289713</v>
      </c>
      <c r="BB39" s="1">
        <v>-5.1219904300000003</v>
      </c>
      <c r="BC39" s="1">
        <v>-5.5126333199999999</v>
      </c>
      <c r="BD39" s="1">
        <v>5.4413349799999997</v>
      </c>
      <c r="BE39" s="1">
        <v>1.5187252300000001E-2</v>
      </c>
      <c r="BF39" s="1">
        <v>5</v>
      </c>
      <c r="BG39" s="1">
        <v>1.2887297</v>
      </c>
      <c r="BH39" s="1">
        <v>0.97737337800000001</v>
      </c>
      <c r="BI39" s="1">
        <v>0.31135632600000002</v>
      </c>
      <c r="BJ39" s="1">
        <v>4.7039475299999998</v>
      </c>
      <c r="BK39" s="1">
        <v>9.8482560200000009</v>
      </c>
      <c r="BL39" s="1">
        <v>491.086861</v>
      </c>
      <c r="BM39" s="1">
        <v>-3.99661818</v>
      </c>
      <c r="BN39" s="1">
        <v>-1.05177663</v>
      </c>
      <c r="BO39" s="1">
        <v>697.26552200000003</v>
      </c>
      <c r="BP39" s="1">
        <v>-8.0472857100000006</v>
      </c>
      <c r="BQ39" s="1">
        <v>-1.4327294699999999</v>
      </c>
      <c r="BR39" s="1">
        <v>0.161199698</v>
      </c>
      <c r="BS39" s="1">
        <v>7.0000000000000007E-2</v>
      </c>
      <c r="BT39" s="1">
        <v>4.0666181799999999</v>
      </c>
      <c r="BU39" s="1">
        <v>0.49059721000000001</v>
      </c>
      <c r="BV39" s="1">
        <v>3.5760209700000001</v>
      </c>
      <c r="BW39" s="1">
        <v>2.4205665299999999</v>
      </c>
      <c r="BX39" s="1">
        <v>-0.91503436900000001</v>
      </c>
      <c r="BY39" s="1">
        <v>0.126991673</v>
      </c>
      <c r="BZ39" s="1">
        <v>0</v>
      </c>
      <c r="CA39" s="1">
        <v>-0.109505716</v>
      </c>
      <c r="CB39" s="1">
        <v>0.5285706</v>
      </c>
      <c r="CC39" s="1">
        <v>-0.231107696</v>
      </c>
      <c r="CD39" s="1">
        <v>5.3208550700000003E-2</v>
      </c>
      <c r="CE39" s="1">
        <v>-0.78564965899999994</v>
      </c>
      <c r="CF39" s="1">
        <v>-0.17586032500000001</v>
      </c>
      <c r="CG39" s="1">
        <v>4.0684522300000001E-3</v>
      </c>
      <c r="CH39" s="1">
        <v>-2.8131773500000001</v>
      </c>
      <c r="CI39" s="1">
        <v>1.5843489499999999E-2</v>
      </c>
      <c r="CJ39" s="1">
        <v>-1.6816089699999998E-2</v>
      </c>
      <c r="CK39" s="1">
        <v>0.26855404999999999</v>
      </c>
      <c r="CL39" s="1">
        <v>5.4218660000000002E-2</v>
      </c>
      <c r="CM39" s="1">
        <v>-5.6477415000000004</v>
      </c>
      <c r="CN39" s="1">
        <v>-1.58501439E-3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" t="s">
        <v>0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" t="s">
        <v>0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" t="s">
        <v>0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" t="s">
        <v>0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">
        <v>55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" t="s">
        <v>0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" t="s">
        <v>0</v>
      </c>
      <c r="EX39" s="1" t="s">
        <v>0</v>
      </c>
      <c r="EY39" s="1">
        <v>979.90236900000002</v>
      </c>
      <c r="EZ39" s="1">
        <v>979.74116900000001</v>
      </c>
      <c r="FA39" s="1">
        <v>2.9647584299999998</v>
      </c>
      <c r="FB39" s="1">
        <v>3.4718561000000001</v>
      </c>
      <c r="FC39" s="1">
        <v>2.56740827</v>
      </c>
    </row>
    <row r="40" spans="1:159" x14ac:dyDescent="0.25">
      <c r="A40" s="1" t="s">
        <v>71</v>
      </c>
      <c r="B40" s="1">
        <v>1157.97225</v>
      </c>
      <c r="C40" s="1">
        <v>204.510886</v>
      </c>
      <c r="D40" s="1">
        <v>419.30869200000001</v>
      </c>
      <c r="E40" s="1">
        <v>5</v>
      </c>
      <c r="F40" s="1">
        <v>541.97008000000005</v>
      </c>
      <c r="G40" s="1">
        <v>493.00349899999998</v>
      </c>
      <c r="H40" s="1">
        <v>0.06</v>
      </c>
      <c r="I40" s="1">
        <v>9.6126394000000008</v>
      </c>
      <c r="J40" s="1">
        <v>-0.76761217500000001</v>
      </c>
      <c r="K40" s="1">
        <v>1060.08384</v>
      </c>
      <c r="L40" s="1">
        <v>1157.97225</v>
      </c>
      <c r="M40" s="1">
        <v>1159.48928</v>
      </c>
      <c r="N40" s="1">
        <v>-1.51702895</v>
      </c>
      <c r="O40" s="1">
        <v>6.7000669999999998</v>
      </c>
      <c r="P40" s="1">
        <v>4.0957380900000002</v>
      </c>
      <c r="Q40" s="1">
        <v>3.8981738500000001</v>
      </c>
      <c r="R40" s="1">
        <v>-18.998077599999998</v>
      </c>
      <c r="S40" s="1">
        <v>4625.32906</v>
      </c>
      <c r="T40" s="1">
        <v>3.7317972899999998</v>
      </c>
      <c r="U40" s="1">
        <v>4.5792098899999996</v>
      </c>
      <c r="V40" s="1">
        <v>419.30869200000001</v>
      </c>
      <c r="W40" s="1">
        <v>2.7114034500000002</v>
      </c>
      <c r="X40" s="1">
        <v>3.1944288599999999</v>
      </c>
      <c r="Y40" s="1">
        <v>4</v>
      </c>
      <c r="Z40" s="1">
        <v>1.7977681299999999</v>
      </c>
      <c r="AA40" s="1">
        <v>541.97008000000005</v>
      </c>
      <c r="AB40" s="1">
        <v>3.43211595</v>
      </c>
      <c r="AC40" s="1">
        <v>3.22354758</v>
      </c>
      <c r="AD40" s="1">
        <v>2.5587621500000002</v>
      </c>
      <c r="AE40" s="1">
        <v>-0.38507339000000002</v>
      </c>
      <c r="AF40" s="1">
        <v>0.78555336200000003</v>
      </c>
      <c r="AG40" s="1">
        <v>-2.91187197E-2</v>
      </c>
      <c r="AH40" s="1">
        <v>5.0541585500000004</v>
      </c>
      <c r="AI40" s="1">
        <v>5.0541585500000004</v>
      </c>
      <c r="AJ40" s="1">
        <v>1060.08384</v>
      </c>
      <c r="AK40" s="1">
        <v>-2.8672457200000001</v>
      </c>
      <c r="AL40" s="1">
        <v>-27.8036253</v>
      </c>
      <c r="AM40" s="1">
        <v>3.8146954599999998</v>
      </c>
      <c r="AN40" s="1">
        <v>10.316531400000001</v>
      </c>
      <c r="AO40" s="1">
        <v>16.5180474</v>
      </c>
      <c r="AP40" s="1">
        <v>-10.1574127</v>
      </c>
      <c r="AQ40" s="1">
        <v>204.510886</v>
      </c>
      <c r="AR40" s="1">
        <v>-6.6710975399999999</v>
      </c>
      <c r="AS40" s="1">
        <v>-1.02961013</v>
      </c>
      <c r="AT40" s="1">
        <v>-1.96835939</v>
      </c>
      <c r="AU40" s="1">
        <v>-3.6963866799999998</v>
      </c>
      <c r="AV40" s="1">
        <v>-2.2428123700000002</v>
      </c>
      <c r="AW40" s="1">
        <v>-1.97299644</v>
      </c>
      <c r="AX40" s="1">
        <v>155.54430500000001</v>
      </c>
      <c r="AY40" s="1">
        <v>148.909752</v>
      </c>
      <c r="AZ40" s="1">
        <v>6.6345532499999997</v>
      </c>
      <c r="BA40" s="1">
        <v>-2.4366629999999998</v>
      </c>
      <c r="BB40" s="1">
        <v>-4.4357273399999997</v>
      </c>
      <c r="BC40" s="1">
        <v>-5.6735746200000001</v>
      </c>
      <c r="BD40" s="1">
        <v>5.5820687500000004</v>
      </c>
      <c r="BE40" s="1">
        <v>-5.7202046900000003E-3</v>
      </c>
      <c r="BF40" s="1">
        <v>5</v>
      </c>
      <c r="BG40" s="1">
        <v>1.51408958</v>
      </c>
      <c r="BH40" s="1">
        <v>1.0024433100000001</v>
      </c>
      <c r="BI40" s="1">
        <v>0.51164627200000001</v>
      </c>
      <c r="BJ40" s="1">
        <v>6.1105700599999997</v>
      </c>
      <c r="BK40" s="1">
        <v>9.6126394000000008</v>
      </c>
      <c r="BL40" s="1">
        <v>493.00349899999998</v>
      </c>
      <c r="BM40" s="1">
        <v>7.6665504799999997</v>
      </c>
      <c r="BN40" s="1">
        <v>-0.18256963700000001</v>
      </c>
      <c r="BO40" s="1">
        <v>697.51438499999995</v>
      </c>
      <c r="BP40" s="1">
        <v>0.99545294500000003</v>
      </c>
      <c r="BQ40" s="1">
        <v>-1.2121797599999999</v>
      </c>
      <c r="BR40" s="1">
        <v>-0.76761217500000001</v>
      </c>
      <c r="BS40" s="1">
        <v>0.06</v>
      </c>
      <c r="BT40" s="1">
        <v>-7.6065504800000001</v>
      </c>
      <c r="BU40" s="1">
        <v>0.48870159200000002</v>
      </c>
      <c r="BV40" s="1">
        <v>-8.0952520700000008</v>
      </c>
      <c r="BW40" s="1">
        <v>2.0105705600000001</v>
      </c>
      <c r="BX40" s="1">
        <v>0.98167833800000004</v>
      </c>
      <c r="BY40" s="1">
        <v>9.3951739399999998E-2</v>
      </c>
      <c r="BZ40" s="1">
        <v>0</v>
      </c>
      <c r="CA40" s="1">
        <v>-1.0187849899999999</v>
      </c>
      <c r="CB40" s="1">
        <v>-0.50634556100000006</v>
      </c>
      <c r="CC40" s="1">
        <v>-0.68628400899999997</v>
      </c>
      <c r="CD40" s="1">
        <v>8.6142068700000005E-2</v>
      </c>
      <c r="CE40" s="1">
        <v>-0.73420306199999996</v>
      </c>
      <c r="CF40" s="1">
        <v>-5.3224979999999998E-2</v>
      </c>
      <c r="CG40" s="1">
        <v>2.1567329400000002E-2</v>
      </c>
      <c r="CH40" s="1">
        <v>-8.3309856100000008</v>
      </c>
      <c r="CI40" s="1">
        <v>-0.29022510400000001</v>
      </c>
      <c r="CJ40" s="1">
        <v>-1.3313830800000001E-2</v>
      </c>
      <c r="CK40" s="1">
        <v>-0.89657193300000004</v>
      </c>
      <c r="CL40" s="1">
        <v>-0.110257126</v>
      </c>
      <c r="CM40" s="1">
        <v>9.8641832100000002</v>
      </c>
      <c r="CN40" s="1">
        <v>-3.2872313600000001E-3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  <c r="CT40" s="1" t="s">
        <v>0</v>
      </c>
      <c r="CU40" s="1" t="s">
        <v>0</v>
      </c>
      <c r="CV40" s="1" t="s">
        <v>0</v>
      </c>
      <c r="CW40" s="1" t="s">
        <v>0</v>
      </c>
      <c r="CX40" s="1" t="s">
        <v>0</v>
      </c>
      <c r="CY40" s="1" t="s">
        <v>0</v>
      </c>
      <c r="CZ40" s="1" t="s">
        <v>0</v>
      </c>
      <c r="DA40" s="1" t="s">
        <v>0</v>
      </c>
      <c r="DB40" s="1" t="s">
        <v>0</v>
      </c>
      <c r="DC40" s="1" t="s">
        <v>0</v>
      </c>
      <c r="DD40" s="1" t="s">
        <v>0</v>
      </c>
      <c r="DE40" s="1" t="s">
        <v>0</v>
      </c>
      <c r="DF40" s="1" t="s">
        <v>0</v>
      </c>
      <c r="DG40" s="1" t="s">
        <v>0</v>
      </c>
      <c r="DH40" s="1" t="s">
        <v>0</v>
      </c>
      <c r="DI40" s="1" t="s">
        <v>0</v>
      </c>
      <c r="DJ40" s="1" t="s">
        <v>0</v>
      </c>
      <c r="DK40" s="1" t="s">
        <v>0</v>
      </c>
      <c r="DL40" s="1" t="s">
        <v>0</v>
      </c>
      <c r="DM40" s="1" t="s">
        <v>0</v>
      </c>
      <c r="DN40" s="1" t="s">
        <v>0</v>
      </c>
      <c r="DO40" s="1" t="s">
        <v>0</v>
      </c>
      <c r="DP40" s="1" t="s">
        <v>0</v>
      </c>
      <c r="DQ40" s="1" t="s">
        <v>0</v>
      </c>
      <c r="DR40" s="1" t="s">
        <v>0</v>
      </c>
      <c r="DS40" s="1" t="s">
        <v>0</v>
      </c>
      <c r="DT40" s="1" t="s">
        <v>0</v>
      </c>
      <c r="DU40" s="1" t="s">
        <v>0</v>
      </c>
      <c r="DV40" s="1" t="s">
        <v>0</v>
      </c>
      <c r="DW40" s="1" t="s">
        <v>0</v>
      </c>
      <c r="DX40" s="1" t="s">
        <v>0</v>
      </c>
      <c r="DY40" s="1" t="s">
        <v>0</v>
      </c>
      <c r="DZ40" s="1" t="s">
        <v>0</v>
      </c>
      <c r="EA40" s="1" t="s">
        <v>0</v>
      </c>
      <c r="EB40" s="1" t="s">
        <v>0</v>
      </c>
      <c r="EC40" s="1" t="s">
        <v>0</v>
      </c>
      <c r="ED40" s="1" t="s">
        <v>0</v>
      </c>
      <c r="EE40" s="1" t="s">
        <v>0</v>
      </c>
      <c r="EF40" s="1" t="s">
        <v>0</v>
      </c>
      <c r="EG40" s="1">
        <v>56</v>
      </c>
      <c r="EH40" s="1" t="s">
        <v>0</v>
      </c>
      <c r="EI40" s="1" t="s">
        <v>0</v>
      </c>
      <c r="EJ40" s="1" t="s">
        <v>0</v>
      </c>
      <c r="EK40" s="1" t="s">
        <v>0</v>
      </c>
      <c r="EL40" s="1" t="s">
        <v>0</v>
      </c>
      <c r="EM40" s="1" t="s">
        <v>0</v>
      </c>
      <c r="EN40" s="1" t="s">
        <v>0</v>
      </c>
      <c r="EO40" s="1" t="s">
        <v>0</v>
      </c>
      <c r="EP40" s="1" t="s">
        <v>0</v>
      </c>
      <c r="EQ40" s="1" t="s">
        <v>0</v>
      </c>
      <c r="ER40" s="1" t="s">
        <v>0</v>
      </c>
      <c r="ES40" s="1" t="s">
        <v>0</v>
      </c>
      <c r="ET40" s="1" t="s">
        <v>0</v>
      </c>
      <c r="EU40" s="1" t="s">
        <v>0</v>
      </c>
      <c r="EV40" s="1" t="s">
        <v>0</v>
      </c>
      <c r="EW40" s="1" t="s">
        <v>0</v>
      </c>
      <c r="EX40" s="1" t="s">
        <v>0</v>
      </c>
      <c r="EY40" s="1">
        <v>979.55667600000004</v>
      </c>
      <c r="EZ40" s="1">
        <v>980.32428800000002</v>
      </c>
      <c r="FA40" s="1">
        <v>1.6373396899999999</v>
      </c>
      <c r="FB40" s="1">
        <v>-1.3827712599999999</v>
      </c>
      <c r="FC40" s="1">
        <v>2.4888185699999998</v>
      </c>
    </row>
    <row r="41" spans="1:159" x14ac:dyDescent="0.25">
      <c r="A41" s="1" t="s">
        <v>70</v>
      </c>
      <c r="B41" s="1">
        <v>1159.5141900000001</v>
      </c>
      <c r="C41" s="1">
        <v>205.412373</v>
      </c>
      <c r="D41" s="1">
        <v>420.25689299999999</v>
      </c>
      <c r="E41" s="1">
        <v>4.75</v>
      </c>
      <c r="F41" s="1">
        <v>542.70759899999996</v>
      </c>
      <c r="G41" s="1">
        <v>492.40988599999997</v>
      </c>
      <c r="H41" s="1">
        <v>0.09</v>
      </c>
      <c r="I41" s="1">
        <v>9.6967061300000008</v>
      </c>
      <c r="J41" s="1">
        <v>-7.5660841800000003E-2</v>
      </c>
      <c r="K41" s="1">
        <v>1060.16272</v>
      </c>
      <c r="L41" s="1">
        <v>1159.5141900000001</v>
      </c>
      <c r="M41" s="1">
        <v>1160.4283499999999</v>
      </c>
      <c r="N41" s="1">
        <v>-0.91415610199999997</v>
      </c>
      <c r="O41" s="1">
        <v>6.1677714000000003</v>
      </c>
      <c r="P41" s="1">
        <v>4.21650657</v>
      </c>
      <c r="Q41" s="1">
        <v>3.7562799999999998</v>
      </c>
      <c r="R41" s="1">
        <v>-19.912233700000002</v>
      </c>
      <c r="S41" s="1">
        <v>4629.5455599999996</v>
      </c>
      <c r="T41" s="1">
        <v>3.7069971800000001</v>
      </c>
      <c r="U41" s="1">
        <v>11.603202700000001</v>
      </c>
      <c r="V41" s="1">
        <v>420.25689299999999</v>
      </c>
      <c r="W41" s="1">
        <v>3.7928048699999999</v>
      </c>
      <c r="X41" s="1">
        <v>3.0841367599999998</v>
      </c>
      <c r="Y41" s="1">
        <v>4</v>
      </c>
      <c r="Z41" s="1">
        <v>0.44312518499999998</v>
      </c>
      <c r="AA41" s="1">
        <v>542.70759899999996</v>
      </c>
      <c r="AB41" s="1">
        <v>2.9500768000000002</v>
      </c>
      <c r="AC41" s="1">
        <v>2.98287339</v>
      </c>
      <c r="AD41" s="1">
        <v>3.3680755100000002</v>
      </c>
      <c r="AE41" s="1">
        <v>-0.58162464899999999</v>
      </c>
      <c r="AF41" s="1">
        <v>-0.19655125900000001</v>
      </c>
      <c r="AG41" s="1">
        <v>0.101263373</v>
      </c>
      <c r="AH41" s="1">
        <v>4.0337868700000001</v>
      </c>
      <c r="AI41" s="1">
        <v>4.0337868700000001</v>
      </c>
      <c r="AJ41" s="1">
        <v>1060.16272</v>
      </c>
      <c r="AK41" s="1">
        <v>1.68576295</v>
      </c>
      <c r="AL41" s="1">
        <v>0.31554574499999999</v>
      </c>
      <c r="AM41" s="1">
        <v>4.9852407899999998</v>
      </c>
      <c r="AN41" s="1">
        <v>5.6436170099999998</v>
      </c>
      <c r="AO41" s="1">
        <v>4.6821813299999997</v>
      </c>
      <c r="AP41" s="1">
        <v>-5.6648803799999996</v>
      </c>
      <c r="AQ41" s="1">
        <v>205.412373</v>
      </c>
      <c r="AR41" s="1">
        <v>3.6059484400000001</v>
      </c>
      <c r="AS41" s="1">
        <v>-0.25608208599999999</v>
      </c>
      <c r="AT41" s="1">
        <v>-4.4282851599999997</v>
      </c>
      <c r="AU41" s="1">
        <v>-4.2697823899999996</v>
      </c>
      <c r="AV41" s="1">
        <v>-2.29358285</v>
      </c>
      <c r="AW41" s="1">
        <v>-2.1254032199999999</v>
      </c>
      <c r="AX41" s="1">
        <v>155.11465999999999</v>
      </c>
      <c r="AY41" s="1">
        <v>147.46435299999999</v>
      </c>
      <c r="AZ41" s="1">
        <v>7.6503071199999999</v>
      </c>
      <c r="BA41" s="1">
        <v>-1.7185793599999999</v>
      </c>
      <c r="BB41" s="1">
        <v>-2.5396839600000001</v>
      </c>
      <c r="BC41" s="1">
        <v>-5.7815948099999996</v>
      </c>
      <c r="BD41" s="1">
        <v>5.7431415899999996</v>
      </c>
      <c r="BE41" s="1">
        <v>3.7691278799999998E-2</v>
      </c>
      <c r="BF41" s="1">
        <v>4.75</v>
      </c>
      <c r="BG41" s="1">
        <v>1.2956565099999999</v>
      </c>
      <c r="BH41" s="1">
        <v>1.0235419299999999</v>
      </c>
      <c r="BI41" s="1">
        <v>0.27211458399999999</v>
      </c>
      <c r="BJ41" s="1">
        <v>5.0856578800000003</v>
      </c>
      <c r="BK41" s="1">
        <v>9.6967061300000008</v>
      </c>
      <c r="BL41" s="1">
        <v>492.40988599999997</v>
      </c>
      <c r="BM41" s="1">
        <v>-2.3744509900000002</v>
      </c>
      <c r="BN41" s="1">
        <v>0.69927151399999998</v>
      </c>
      <c r="BO41" s="1">
        <v>697.82226000000003</v>
      </c>
      <c r="BP41" s="1">
        <v>1.23149745</v>
      </c>
      <c r="BQ41" s="1">
        <v>0.44318942700000002</v>
      </c>
      <c r="BR41" s="1">
        <v>-7.5660841800000003E-2</v>
      </c>
      <c r="BS41" s="1">
        <v>0.09</v>
      </c>
      <c r="BT41" s="1">
        <v>2.46445099</v>
      </c>
      <c r="BU41" s="1">
        <v>0.48253015199999999</v>
      </c>
      <c r="BV41" s="1">
        <v>1.9819208399999999</v>
      </c>
      <c r="BW41" s="1">
        <v>2.46368119</v>
      </c>
      <c r="BX41" s="1">
        <v>1.9403221500000001</v>
      </c>
      <c r="BY41" s="1">
        <v>-7.4045020099999997E-2</v>
      </c>
      <c r="BZ41" s="1">
        <v>0</v>
      </c>
      <c r="CA41" s="1">
        <v>-1.0290744300000001</v>
      </c>
      <c r="CB41" s="1">
        <v>0.124246779</v>
      </c>
      <c r="CC41" s="1">
        <v>1.5450085099999999</v>
      </c>
      <c r="CD41" s="1">
        <v>0.18774079699999999</v>
      </c>
      <c r="CE41" s="1">
        <v>-0.70754756699999999</v>
      </c>
      <c r="CF41" s="1">
        <v>-0.24393833700000001</v>
      </c>
      <c r="CG41" s="1">
        <v>2.1476844599999999E-2</v>
      </c>
      <c r="CH41" s="1">
        <v>1.44530848</v>
      </c>
      <c r="CI41" s="1">
        <v>2.6960700899999999E-2</v>
      </c>
      <c r="CJ41" s="1">
        <v>4.0551381099999999E-2</v>
      </c>
      <c r="CK41" s="1">
        <v>0.53842889800000004</v>
      </c>
      <c r="CL41" s="1">
        <v>5.4203818399999999E-2</v>
      </c>
      <c r="CM41" s="1">
        <v>-8.3410363299999997</v>
      </c>
      <c r="CN41" s="1">
        <v>-7.8436038999999992E-3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0</v>
      </c>
      <c r="CV41" s="1" t="s">
        <v>0</v>
      </c>
      <c r="CW41" s="1" t="s">
        <v>0</v>
      </c>
      <c r="CX41" s="1" t="s">
        <v>0</v>
      </c>
      <c r="CY41" s="1" t="s">
        <v>0</v>
      </c>
      <c r="CZ41" s="1" t="s">
        <v>0</v>
      </c>
      <c r="DA41" s="1" t="s">
        <v>0</v>
      </c>
      <c r="DB41" s="1" t="s">
        <v>0</v>
      </c>
      <c r="DC41" s="1" t="s">
        <v>0</v>
      </c>
      <c r="DD41" s="1" t="s">
        <v>0</v>
      </c>
      <c r="DE41" s="1" t="s">
        <v>0</v>
      </c>
      <c r="DF41" s="1" t="s">
        <v>0</v>
      </c>
      <c r="DG41" s="1" t="s">
        <v>0</v>
      </c>
      <c r="DH41" s="1" t="s">
        <v>0</v>
      </c>
      <c r="DI41" s="1" t="s">
        <v>0</v>
      </c>
      <c r="DJ41" s="1" t="s">
        <v>0</v>
      </c>
      <c r="DK41" s="1" t="s">
        <v>0</v>
      </c>
      <c r="DL41" s="1" t="s">
        <v>0</v>
      </c>
      <c r="DM41" s="1" t="s">
        <v>0</v>
      </c>
      <c r="DN41" s="1" t="s">
        <v>0</v>
      </c>
      <c r="DO41" s="1" t="s">
        <v>0</v>
      </c>
      <c r="DP41" s="1" t="s">
        <v>0</v>
      </c>
      <c r="DQ41" s="1" t="s">
        <v>0</v>
      </c>
      <c r="DR41" s="1" t="s">
        <v>0</v>
      </c>
      <c r="DS41" s="1" t="s">
        <v>0</v>
      </c>
      <c r="DT41" s="1" t="s">
        <v>0</v>
      </c>
      <c r="DU41" s="1" t="s">
        <v>0</v>
      </c>
      <c r="DV41" s="1" t="s">
        <v>0</v>
      </c>
      <c r="DW41" s="1" t="s">
        <v>0</v>
      </c>
      <c r="DX41" s="1" t="s">
        <v>0</v>
      </c>
      <c r="DY41" s="1" t="s">
        <v>0</v>
      </c>
      <c r="DZ41" s="1" t="s">
        <v>0</v>
      </c>
      <c r="EA41" s="1" t="s">
        <v>0</v>
      </c>
      <c r="EB41" s="1" t="s">
        <v>0</v>
      </c>
      <c r="EC41" s="1" t="s">
        <v>0</v>
      </c>
      <c r="ED41" s="1" t="s">
        <v>0</v>
      </c>
      <c r="EE41" s="1" t="s">
        <v>0</v>
      </c>
      <c r="EF41" s="1" t="s">
        <v>0</v>
      </c>
      <c r="EG41" s="1">
        <v>57</v>
      </c>
      <c r="EH41" s="1" t="s">
        <v>0</v>
      </c>
      <c r="EI41" s="1" t="s">
        <v>0</v>
      </c>
      <c r="EJ41" s="1" t="s">
        <v>0</v>
      </c>
      <c r="EK41" s="1" t="s">
        <v>0</v>
      </c>
      <c r="EL41" s="1" t="s">
        <v>0</v>
      </c>
      <c r="EM41" s="1" t="s">
        <v>0</v>
      </c>
      <c r="EN41" s="1" t="s">
        <v>0</v>
      </c>
      <c r="EO41" s="1" t="s">
        <v>0</v>
      </c>
      <c r="EP41" s="1" t="s">
        <v>0</v>
      </c>
      <c r="EQ41" s="1" t="s">
        <v>0</v>
      </c>
      <c r="ER41" s="1" t="s">
        <v>0</v>
      </c>
      <c r="ES41" s="1" t="s">
        <v>0</v>
      </c>
      <c r="ET41" s="1" t="s">
        <v>0</v>
      </c>
      <c r="EU41" s="1" t="s">
        <v>0</v>
      </c>
      <c r="EV41" s="1" t="s">
        <v>0</v>
      </c>
      <c r="EW41" s="1" t="s">
        <v>0</v>
      </c>
      <c r="EX41" s="1" t="s">
        <v>0</v>
      </c>
      <c r="EY41" s="1">
        <v>980.84024499999998</v>
      </c>
      <c r="EZ41" s="1">
        <v>980.91590599999995</v>
      </c>
      <c r="FA41" s="1">
        <v>2.6536298899999999</v>
      </c>
      <c r="FB41" s="1">
        <v>5.1342760900000002</v>
      </c>
      <c r="FC41" s="1">
        <v>3.05262046</v>
      </c>
    </row>
    <row r="42" spans="1:159" x14ac:dyDescent="0.25">
      <c r="A42" s="1" t="s">
        <v>69</v>
      </c>
      <c r="B42" s="1">
        <v>1159.8921</v>
      </c>
      <c r="C42" s="1">
        <v>204.38143600000001</v>
      </c>
      <c r="D42" s="1">
        <v>421.29812500000003</v>
      </c>
      <c r="E42" s="1">
        <v>4.5</v>
      </c>
      <c r="F42" s="1">
        <v>543.34637599999996</v>
      </c>
      <c r="G42" s="1">
        <v>490.89335599999998</v>
      </c>
      <c r="H42" s="1">
        <v>7.0000000000000007E-2</v>
      </c>
      <c r="I42" s="1">
        <v>9.6019699000000003</v>
      </c>
      <c r="J42" s="1">
        <v>0.53481646400000005</v>
      </c>
      <c r="K42" s="1">
        <v>1062.7786900000001</v>
      </c>
      <c r="L42" s="1">
        <v>1159.8921</v>
      </c>
      <c r="M42" s="1">
        <v>1161.2961700000001</v>
      </c>
      <c r="N42" s="1">
        <v>-1.4040702199999999</v>
      </c>
      <c r="O42" s="1">
        <v>1.51162464</v>
      </c>
      <c r="P42" s="1">
        <v>4.1302157299999998</v>
      </c>
      <c r="Q42" s="1">
        <v>3.4712811299999999</v>
      </c>
      <c r="R42" s="1">
        <v>-21.316303999999999</v>
      </c>
      <c r="S42" s="1">
        <v>4633.6757799999996</v>
      </c>
      <c r="T42" s="1">
        <v>3.8261372200000001</v>
      </c>
      <c r="U42" s="1">
        <v>7.2977685000000001</v>
      </c>
      <c r="V42" s="1">
        <v>421.29812500000003</v>
      </c>
      <c r="W42" s="1">
        <v>4.1649262800000004</v>
      </c>
      <c r="X42" s="1">
        <v>3.3936685</v>
      </c>
      <c r="Y42" s="1">
        <v>4</v>
      </c>
      <c r="Z42" s="1">
        <v>-0.68247226500000002</v>
      </c>
      <c r="AA42" s="1">
        <v>543.34637599999996</v>
      </c>
      <c r="AB42" s="1">
        <v>2.5551066900000001</v>
      </c>
      <c r="AC42" s="1">
        <v>3.0047462600000001</v>
      </c>
      <c r="AD42" s="1">
        <v>2.26126885</v>
      </c>
      <c r="AE42" s="1">
        <v>-1.04652327</v>
      </c>
      <c r="AF42" s="1">
        <v>-0.46489862300000001</v>
      </c>
      <c r="AG42" s="1">
        <v>0.38892223999999997</v>
      </c>
      <c r="AH42" s="1">
        <v>3.0744368500000001</v>
      </c>
      <c r="AI42" s="1">
        <v>3.0744368500000001</v>
      </c>
      <c r="AJ42" s="1">
        <v>1062.7786900000001</v>
      </c>
      <c r="AK42" s="1">
        <v>7.3376210899999998</v>
      </c>
      <c r="AL42" s="1">
        <v>10.4638703</v>
      </c>
      <c r="AM42" s="1">
        <v>3.8707530499999998</v>
      </c>
      <c r="AN42" s="1">
        <v>-7.2659098899999996E-2</v>
      </c>
      <c r="AO42" s="1">
        <v>-4.4579509699999997</v>
      </c>
      <c r="AP42" s="1">
        <v>-0.26126314099999998</v>
      </c>
      <c r="AQ42" s="1">
        <v>204.38143600000001</v>
      </c>
      <c r="AR42" s="1">
        <v>-4.1237478599999999</v>
      </c>
      <c r="AS42" s="1">
        <v>-2.8098911200000001</v>
      </c>
      <c r="AT42" s="1">
        <v>5.8995312899999997</v>
      </c>
      <c r="AU42" s="1">
        <v>-4.8527845999999997</v>
      </c>
      <c r="AV42" s="1">
        <v>-2.3320088299999999</v>
      </c>
      <c r="AW42" s="1">
        <v>-2.23767805</v>
      </c>
      <c r="AX42" s="1">
        <v>151.928417</v>
      </c>
      <c r="AY42" s="1">
        <v>146.00180900000001</v>
      </c>
      <c r="AZ42" s="1">
        <v>5.9266079200000004</v>
      </c>
      <c r="BA42" s="1">
        <v>-12.7449744</v>
      </c>
      <c r="BB42" s="1">
        <v>-7.0072970200000002</v>
      </c>
      <c r="BC42" s="1">
        <v>-5.8501776300000001</v>
      </c>
      <c r="BD42" s="1">
        <v>5.7866948599999999</v>
      </c>
      <c r="BE42" s="1">
        <v>1.63019584E-2</v>
      </c>
      <c r="BF42" s="1">
        <v>4.5</v>
      </c>
      <c r="BG42" s="1">
        <v>1.1900896000000001</v>
      </c>
      <c r="BH42" s="1">
        <v>1.02546892</v>
      </c>
      <c r="BI42" s="1">
        <v>0.16462067799999999</v>
      </c>
      <c r="BJ42" s="1">
        <v>4.2386289000000001</v>
      </c>
      <c r="BK42" s="1">
        <v>9.6019699000000003</v>
      </c>
      <c r="BL42" s="1">
        <v>490.89335599999998</v>
      </c>
      <c r="BM42" s="1">
        <v>-6.0661198799999996</v>
      </c>
      <c r="BN42" s="1">
        <v>-1.19265964</v>
      </c>
      <c r="BO42" s="1">
        <v>695.27479300000005</v>
      </c>
      <c r="BP42" s="1">
        <v>-10.189867700000001</v>
      </c>
      <c r="BQ42" s="1">
        <v>-4.0025507600000001</v>
      </c>
      <c r="BR42" s="1">
        <v>0.53481646400000005</v>
      </c>
      <c r="BS42" s="1">
        <v>7.0000000000000007E-2</v>
      </c>
      <c r="BT42" s="1">
        <v>6.1361198799999999</v>
      </c>
      <c r="BU42" s="1">
        <v>0.47690466300000001</v>
      </c>
      <c r="BV42" s="1">
        <v>5.6592152100000002</v>
      </c>
      <c r="BW42" s="1">
        <v>2.7487301999999998</v>
      </c>
      <c r="BX42" s="1">
        <v>0.29616327199999998</v>
      </c>
      <c r="BY42" s="1">
        <v>-0.241328761</v>
      </c>
      <c r="BZ42" s="1">
        <v>0</v>
      </c>
      <c r="CA42" s="1">
        <v>-0.58629333299999997</v>
      </c>
      <c r="CB42" s="1">
        <v>0.30899505900000002</v>
      </c>
      <c r="CC42" s="1">
        <v>-0.25233508500000001</v>
      </c>
      <c r="CD42" s="1">
        <v>0.202846216</v>
      </c>
      <c r="CE42" s="1">
        <v>-0.68573909099999997</v>
      </c>
      <c r="CF42" s="1">
        <v>-0.18479700499999999</v>
      </c>
      <c r="CG42" s="1">
        <v>5.5712861000000004E-3</v>
      </c>
      <c r="CH42" s="1">
        <v>3.7041531299999999</v>
      </c>
      <c r="CI42" s="1">
        <v>-0.15095113800000001</v>
      </c>
      <c r="CJ42" s="1">
        <v>-2.5436809899999999E-3</v>
      </c>
      <c r="CK42" s="1">
        <v>0.595345138</v>
      </c>
      <c r="CL42" s="1">
        <v>5.04222686E-2</v>
      </c>
      <c r="CM42" s="1">
        <v>-5.0040041799999999</v>
      </c>
      <c r="CN42" s="1">
        <v>-8.2110267499999993E-3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  <c r="CT42" s="1" t="s">
        <v>0</v>
      </c>
      <c r="CU42" s="1" t="s">
        <v>0</v>
      </c>
      <c r="CV42" s="1" t="s">
        <v>0</v>
      </c>
      <c r="CW42" s="1" t="s">
        <v>0</v>
      </c>
      <c r="CX42" s="1" t="s">
        <v>0</v>
      </c>
      <c r="CY42" s="1" t="s">
        <v>0</v>
      </c>
      <c r="CZ42" s="1" t="s">
        <v>0</v>
      </c>
      <c r="DA42" s="1" t="s">
        <v>0</v>
      </c>
      <c r="DB42" s="1" t="s">
        <v>0</v>
      </c>
      <c r="DC42" s="1" t="s">
        <v>0</v>
      </c>
      <c r="DD42" s="1" t="s">
        <v>0</v>
      </c>
      <c r="DE42" s="1" t="s">
        <v>0</v>
      </c>
      <c r="DF42" s="1" t="s">
        <v>0</v>
      </c>
      <c r="DG42" s="1" t="s">
        <v>0</v>
      </c>
      <c r="DH42" s="1" t="s">
        <v>0</v>
      </c>
      <c r="DI42" s="1" t="s">
        <v>0</v>
      </c>
      <c r="DJ42" s="1" t="s">
        <v>0</v>
      </c>
      <c r="DK42" s="1" t="s">
        <v>0</v>
      </c>
      <c r="DL42" s="1" t="s">
        <v>0</v>
      </c>
      <c r="DM42" s="1" t="s">
        <v>0</v>
      </c>
      <c r="DN42" s="1" t="s">
        <v>0</v>
      </c>
      <c r="DO42" s="1" t="s">
        <v>0</v>
      </c>
      <c r="DP42" s="1" t="s">
        <v>0</v>
      </c>
      <c r="DQ42" s="1" t="s">
        <v>0</v>
      </c>
      <c r="DR42" s="1" t="s">
        <v>0</v>
      </c>
      <c r="DS42" s="1" t="s">
        <v>0</v>
      </c>
      <c r="DT42" s="1" t="s">
        <v>0</v>
      </c>
      <c r="DU42" s="1" t="s">
        <v>0</v>
      </c>
      <c r="DV42" s="1" t="s">
        <v>0</v>
      </c>
      <c r="DW42" s="1" t="s">
        <v>0</v>
      </c>
      <c r="DX42" s="1" t="s">
        <v>0</v>
      </c>
      <c r="DY42" s="1" t="s">
        <v>0</v>
      </c>
      <c r="DZ42" s="1" t="s">
        <v>0</v>
      </c>
      <c r="EA42" s="1" t="s">
        <v>0</v>
      </c>
      <c r="EB42" s="1" t="s">
        <v>0</v>
      </c>
      <c r="EC42" s="1" t="s">
        <v>0</v>
      </c>
      <c r="ED42" s="1" t="s">
        <v>0</v>
      </c>
      <c r="EE42" s="1" t="s">
        <v>0</v>
      </c>
      <c r="EF42" s="1" t="s">
        <v>0</v>
      </c>
      <c r="EG42" s="1">
        <v>58</v>
      </c>
      <c r="EH42" s="1" t="s">
        <v>0</v>
      </c>
      <c r="EI42" s="1" t="s">
        <v>0</v>
      </c>
      <c r="EJ42" s="1" t="s">
        <v>0</v>
      </c>
      <c r="EK42" s="1" t="s">
        <v>0</v>
      </c>
      <c r="EL42" s="1" t="s">
        <v>0</v>
      </c>
      <c r="EM42" s="1" t="s">
        <v>0</v>
      </c>
      <c r="EN42" s="1" t="s">
        <v>0</v>
      </c>
      <c r="EO42" s="1" t="s">
        <v>0</v>
      </c>
      <c r="EP42" s="1" t="s">
        <v>0</v>
      </c>
      <c r="EQ42" s="1" t="s">
        <v>0</v>
      </c>
      <c r="ER42" s="1" t="s">
        <v>0</v>
      </c>
      <c r="ES42" s="1" t="s">
        <v>0</v>
      </c>
      <c r="ET42" s="1" t="s">
        <v>0</v>
      </c>
      <c r="EU42" s="1" t="s">
        <v>0</v>
      </c>
      <c r="EV42" s="1" t="s">
        <v>0</v>
      </c>
      <c r="EW42" s="1" t="s">
        <v>0</v>
      </c>
      <c r="EX42" s="1" t="s">
        <v>0</v>
      </c>
      <c r="EY42" s="1">
        <v>982.04831000000001</v>
      </c>
      <c r="EZ42" s="1">
        <v>981.51349400000004</v>
      </c>
      <c r="FA42" s="1">
        <v>3.0139050599999999</v>
      </c>
      <c r="FB42" s="1">
        <v>4.8322593300000003</v>
      </c>
      <c r="FC42" s="1">
        <v>3.1958312100000001</v>
      </c>
    </row>
    <row r="43" spans="1:159" x14ac:dyDescent="0.25">
      <c r="A43" s="1" t="s">
        <v>68</v>
      </c>
      <c r="B43" s="1">
        <v>1161.22138</v>
      </c>
      <c r="C43" s="1">
        <v>203.07763700000001</v>
      </c>
      <c r="D43" s="1">
        <v>421.535574</v>
      </c>
      <c r="E43" s="1">
        <v>4</v>
      </c>
      <c r="F43" s="1">
        <v>543.95677699999999</v>
      </c>
      <c r="G43" s="1">
        <v>486.272335</v>
      </c>
      <c r="H43" s="1">
        <v>0.06</v>
      </c>
      <c r="I43" s="1">
        <v>9.4127904999999998</v>
      </c>
      <c r="J43" s="1">
        <v>0.43829378699999999</v>
      </c>
      <c r="K43" s="1">
        <v>1075.36898</v>
      </c>
      <c r="L43" s="1">
        <v>1161.22138</v>
      </c>
      <c r="M43" s="1">
        <v>1162.1045999999999</v>
      </c>
      <c r="N43" s="1">
        <v>-0.88321689699999995</v>
      </c>
      <c r="O43" s="1">
        <v>5.31711607</v>
      </c>
      <c r="P43" s="1">
        <v>4.9241447799999998</v>
      </c>
      <c r="Q43" s="1">
        <v>3.2337027599999999</v>
      </c>
      <c r="R43" s="1">
        <v>-22.1995209</v>
      </c>
      <c r="S43" s="1">
        <v>4638.5999300000003</v>
      </c>
      <c r="T43" s="1">
        <v>4.3416512899999997</v>
      </c>
      <c r="U43" s="1">
        <v>3.2334589</v>
      </c>
      <c r="V43" s="1">
        <v>421.535574</v>
      </c>
      <c r="W43" s="1">
        <v>0.94979690100000003</v>
      </c>
      <c r="X43" s="1">
        <v>2.9047328800000001</v>
      </c>
      <c r="Y43" s="1">
        <v>4</v>
      </c>
      <c r="Z43" s="1">
        <v>-5.1465334599999997</v>
      </c>
      <c r="AA43" s="1">
        <v>543.95677699999999</v>
      </c>
      <c r="AB43" s="1">
        <v>2.4416020899999999</v>
      </c>
      <c r="AC43" s="1">
        <v>2.8447253799999999</v>
      </c>
      <c r="AD43" s="1">
        <v>-1.67850979E-2</v>
      </c>
      <c r="AE43" s="1">
        <v>-1.11061926</v>
      </c>
      <c r="AF43" s="1">
        <v>-6.4095987899999998E-2</v>
      </c>
      <c r="AG43" s="1">
        <v>6.0007492099999997E-2</v>
      </c>
      <c r="AH43" s="1">
        <v>8.3750204699999997E-2</v>
      </c>
      <c r="AI43" s="1">
        <v>8.3750204699999997E-2</v>
      </c>
      <c r="AJ43" s="1">
        <v>1075.36898</v>
      </c>
      <c r="AK43" s="1">
        <v>8.3342314099999992</v>
      </c>
      <c r="AL43" s="1">
        <v>50.361134900000003</v>
      </c>
      <c r="AM43" s="1">
        <v>-0.75017763800000004</v>
      </c>
      <c r="AN43" s="1">
        <v>-0.43536124300000001</v>
      </c>
      <c r="AO43" s="1">
        <v>-18.483722799999999</v>
      </c>
      <c r="AP43" s="1">
        <v>0.40535375099999998</v>
      </c>
      <c r="AQ43" s="1">
        <v>203.07763700000001</v>
      </c>
      <c r="AR43" s="1">
        <v>-5.2151977399999998</v>
      </c>
      <c r="AS43" s="1">
        <v>-3.10102367</v>
      </c>
      <c r="AT43" s="1">
        <v>-1.7917390399999999</v>
      </c>
      <c r="AU43" s="1">
        <v>-5.4222207400000002</v>
      </c>
      <c r="AV43" s="1">
        <v>-2.27774454</v>
      </c>
      <c r="AW43" s="1">
        <v>-2.28653715</v>
      </c>
      <c r="AX43" s="1">
        <v>145.39319599999999</v>
      </c>
      <c r="AY43" s="1">
        <v>144.54354900000001</v>
      </c>
      <c r="AZ43" s="1">
        <v>0.84964670099999995</v>
      </c>
      <c r="BA43" s="1">
        <v>-26.140884799999998</v>
      </c>
      <c r="BB43" s="1">
        <v>-10.760275399999999</v>
      </c>
      <c r="BC43" s="1">
        <v>-5.83303992</v>
      </c>
      <c r="BD43" s="1">
        <v>5.8052519699999996</v>
      </c>
      <c r="BE43" s="1">
        <v>3.3659698000000002E-2</v>
      </c>
      <c r="BF43" s="1">
        <v>4</v>
      </c>
      <c r="BG43" s="1">
        <v>1.9450021399999999</v>
      </c>
      <c r="BH43" s="1">
        <v>1.0321793100000001</v>
      </c>
      <c r="BI43" s="1">
        <v>0.91282282999999997</v>
      </c>
      <c r="BJ43" s="1">
        <v>0.95995016700000002</v>
      </c>
      <c r="BK43" s="1">
        <v>9.4127904999999998</v>
      </c>
      <c r="BL43" s="1">
        <v>486.272335</v>
      </c>
      <c r="BM43" s="1">
        <v>-18.484085</v>
      </c>
      <c r="BN43" s="1">
        <v>-4.8145263299999996</v>
      </c>
      <c r="BO43" s="1">
        <v>689.34997199999998</v>
      </c>
      <c r="BP43" s="1">
        <v>-23.699282700000001</v>
      </c>
      <c r="BQ43" s="1">
        <v>-7.9155500099999996</v>
      </c>
      <c r="BR43" s="1">
        <v>0.43829378699999999</v>
      </c>
      <c r="BS43" s="1">
        <v>0.06</v>
      </c>
      <c r="BT43" s="1">
        <v>18.544084999999999</v>
      </c>
      <c r="BU43" s="1">
        <v>0.46807484300000002</v>
      </c>
      <c r="BV43" s="1">
        <v>18.076010100000001</v>
      </c>
      <c r="BW43" s="1">
        <v>2.85733791</v>
      </c>
      <c r="BX43" s="1">
        <v>0.48805506900000001</v>
      </c>
      <c r="BY43" s="1">
        <v>-0.24247206299999999</v>
      </c>
      <c r="BZ43" s="1">
        <v>0</v>
      </c>
      <c r="CA43" s="1">
        <v>1.4425592899999999</v>
      </c>
      <c r="CB43" s="1">
        <v>-0.246968832</v>
      </c>
      <c r="CC43" s="1">
        <v>-0.54415191600000001</v>
      </c>
      <c r="CD43" s="1">
        <v>0.28692410600000001</v>
      </c>
      <c r="CE43" s="1">
        <v>-0.611211281</v>
      </c>
      <c r="CF43" s="1">
        <v>-0.22363561200000001</v>
      </c>
      <c r="CG43" s="1">
        <v>1.0652973499999999E-2</v>
      </c>
      <c r="CH43" s="1">
        <v>0.58823795000000001</v>
      </c>
      <c r="CI43" s="1">
        <v>-0.24639851900000001</v>
      </c>
      <c r="CJ43" s="1">
        <v>2.55087188E-2</v>
      </c>
      <c r="CK43" s="1">
        <v>1.0440615699999999E-2</v>
      </c>
      <c r="CL43" s="1">
        <v>0.21426652500000001</v>
      </c>
      <c r="CM43" s="1">
        <v>-14.837801000000001</v>
      </c>
      <c r="CN43" s="1">
        <v>-1.22479298E-2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" t="s">
        <v>0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" t="s">
        <v>0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" t="s">
        <v>0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" t="s">
        <v>0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">
        <v>59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" t="s">
        <v>0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" t="s">
        <v>0</v>
      </c>
      <c r="EX43" s="1" t="s">
        <v>0</v>
      </c>
      <c r="EY43" s="1">
        <v>982.55276900000001</v>
      </c>
      <c r="EZ43" s="1">
        <v>982.11447499999997</v>
      </c>
      <c r="FA43" s="1">
        <v>2.6503996399999998</v>
      </c>
      <c r="FB43" s="1">
        <v>2.0178344099999999</v>
      </c>
      <c r="FC43" s="1">
        <v>3.04681851</v>
      </c>
    </row>
    <row r="44" spans="1:159" x14ac:dyDescent="0.25">
      <c r="A44" s="1" t="s">
        <v>67</v>
      </c>
      <c r="B44" s="1">
        <v>1162.56106</v>
      </c>
      <c r="C44" s="1">
        <v>203.20878500000001</v>
      </c>
      <c r="D44" s="1">
        <v>421.704836</v>
      </c>
      <c r="E44" s="1">
        <v>3.5</v>
      </c>
      <c r="F44" s="1">
        <v>544.68022399999995</v>
      </c>
      <c r="G44" s="1">
        <v>483.25985700000001</v>
      </c>
      <c r="H44" s="1">
        <v>0.06</v>
      </c>
      <c r="I44" s="1">
        <v>9.7655731100000001</v>
      </c>
      <c r="J44" s="1">
        <v>0.73261536800000004</v>
      </c>
      <c r="K44" s="1">
        <v>1076.42698</v>
      </c>
      <c r="L44" s="1">
        <v>1162.56106</v>
      </c>
      <c r="M44" s="1">
        <v>1162.8631700000001</v>
      </c>
      <c r="N44" s="1">
        <v>-0.30211070299999998</v>
      </c>
      <c r="O44" s="1">
        <v>5.3587040000000004</v>
      </c>
      <c r="P44" s="1">
        <v>4.5888040300000004</v>
      </c>
      <c r="Q44" s="1">
        <v>3.0342792200000002</v>
      </c>
      <c r="R44" s="1">
        <v>-22.5016316</v>
      </c>
      <c r="S44" s="1">
        <v>4643.1887299999999</v>
      </c>
      <c r="T44" s="1">
        <v>4.4649177800000004</v>
      </c>
      <c r="U44" s="1">
        <v>2.3545777600000002</v>
      </c>
      <c r="V44" s="1">
        <v>421.704836</v>
      </c>
      <c r="W44" s="1">
        <v>0.67704825300000004</v>
      </c>
      <c r="X44" s="1">
        <v>2.39614408</v>
      </c>
      <c r="Y44" s="1">
        <v>4</v>
      </c>
      <c r="Z44" s="1">
        <v>-4.4103895299999998</v>
      </c>
      <c r="AA44" s="1">
        <v>544.68022399999995</v>
      </c>
      <c r="AB44" s="1">
        <v>2.8937897700000001</v>
      </c>
      <c r="AC44" s="1">
        <v>2.7101438400000002</v>
      </c>
      <c r="AD44" s="1">
        <v>-0.82234413500000003</v>
      </c>
      <c r="AE44" s="1">
        <v>-0.69907315199999998</v>
      </c>
      <c r="AF44" s="1">
        <v>0.41154610800000002</v>
      </c>
      <c r="AG44" s="1">
        <v>-0.31399976200000002</v>
      </c>
      <c r="AH44" s="1">
        <v>0.83447962600000003</v>
      </c>
      <c r="AI44" s="1">
        <v>0.83447962600000003</v>
      </c>
      <c r="AJ44" s="1">
        <v>1076.42698</v>
      </c>
      <c r="AK44" s="1">
        <v>16.3431417</v>
      </c>
      <c r="AL44" s="1">
        <v>4.2320160600000003</v>
      </c>
      <c r="AM44" s="1">
        <v>-5.0994984199999998</v>
      </c>
      <c r="AN44" s="1">
        <v>-8.9141938799999991</v>
      </c>
      <c r="AO44" s="1">
        <v>-17.397283099999999</v>
      </c>
      <c r="AP44" s="1">
        <v>9.2081936399999993</v>
      </c>
      <c r="AQ44" s="1">
        <v>203.20878500000001</v>
      </c>
      <c r="AR44" s="1">
        <v>0.52459023900000001</v>
      </c>
      <c r="AS44" s="1">
        <v>-1.30210173</v>
      </c>
      <c r="AT44" s="1">
        <v>-2.9374531899999998</v>
      </c>
      <c r="AU44" s="1">
        <v>-5.97085854</v>
      </c>
      <c r="AV44" s="1">
        <v>-2.1945512300000001</v>
      </c>
      <c r="AW44" s="1">
        <v>-2.2744718599999998</v>
      </c>
      <c r="AX44" s="1">
        <v>141.78841800000001</v>
      </c>
      <c r="AY44" s="1">
        <v>143.13099500000001</v>
      </c>
      <c r="AZ44" s="1">
        <v>-1.34257757</v>
      </c>
      <c r="BA44" s="1">
        <v>-14.4191106</v>
      </c>
      <c r="BB44" s="1">
        <v>-13.755887299999999</v>
      </c>
      <c r="BC44" s="1">
        <v>-5.65021357</v>
      </c>
      <c r="BD44" s="1">
        <v>5.7073759199999996</v>
      </c>
      <c r="BE44" s="1">
        <v>7.7497920400000003E-2</v>
      </c>
      <c r="BF44" s="1">
        <v>3.5</v>
      </c>
      <c r="BG44" s="1">
        <v>1.56659547</v>
      </c>
      <c r="BH44" s="1">
        <v>1.0350443300000001</v>
      </c>
      <c r="BI44" s="1">
        <v>0.53155113899999995</v>
      </c>
      <c r="BJ44" s="1">
        <v>1.5454951299999999</v>
      </c>
      <c r="BK44" s="1">
        <v>9.7655731100000001</v>
      </c>
      <c r="BL44" s="1">
        <v>483.25985700000001</v>
      </c>
      <c r="BM44" s="1">
        <v>-12.049911099999999</v>
      </c>
      <c r="BN44" s="1">
        <v>-9.7436417399999993</v>
      </c>
      <c r="BO44" s="1">
        <v>686.46864200000005</v>
      </c>
      <c r="BP44" s="1">
        <v>-11.525320900000001</v>
      </c>
      <c r="BQ44" s="1">
        <v>-11.0457435</v>
      </c>
      <c r="BR44" s="1">
        <v>0.73261536800000004</v>
      </c>
      <c r="BS44" s="1">
        <v>0.06</v>
      </c>
      <c r="BT44" s="1">
        <v>12.1099111</v>
      </c>
      <c r="BU44" s="1">
        <v>0.45966504699999999</v>
      </c>
      <c r="BV44" s="1">
        <v>11.6502461</v>
      </c>
      <c r="BW44" s="1">
        <v>3.34662865</v>
      </c>
      <c r="BX44" s="1">
        <v>0.55456585899999999</v>
      </c>
      <c r="BY44" s="1">
        <v>-0.24480059300000001</v>
      </c>
      <c r="BZ44" s="1">
        <v>0</v>
      </c>
      <c r="CA44" s="1">
        <v>1.5046670499999999</v>
      </c>
      <c r="CB44" s="1">
        <v>-0.36136367600000002</v>
      </c>
      <c r="CC44" s="1">
        <v>0.59094856500000004</v>
      </c>
      <c r="CD44" s="1">
        <v>0.29592601099999999</v>
      </c>
      <c r="CE44" s="1">
        <v>-0.44272576600000002</v>
      </c>
      <c r="CF44" s="1">
        <v>-0.29707283299999998</v>
      </c>
      <c r="CG44" s="1">
        <v>7.8463772499999997E-3</v>
      </c>
      <c r="CH44" s="1">
        <v>8.9244460100000005</v>
      </c>
      <c r="CI44" s="1">
        <v>0.29355818099999997</v>
      </c>
      <c r="CJ44" s="1">
        <v>6.0668071400000002E-2</v>
      </c>
      <c r="CK44" s="1">
        <v>0.38198033799999997</v>
      </c>
      <c r="CL44" s="1">
        <v>0.14446305100000001</v>
      </c>
      <c r="CM44" s="1">
        <v>0.288948345</v>
      </c>
      <c r="CN44" s="1">
        <v>-1.31347193E-2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" t="s">
        <v>0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" t="s">
        <v>0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" t="s">
        <v>0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" t="s">
        <v>0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">
        <v>60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" t="s">
        <v>0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" t="s">
        <v>0</v>
      </c>
      <c r="EX44" s="1" t="s">
        <v>0</v>
      </c>
      <c r="EY44" s="1">
        <v>983.44922299999996</v>
      </c>
      <c r="EZ44" s="1">
        <v>982.71660799999995</v>
      </c>
      <c r="FA44" s="1">
        <v>3.8925472399999999</v>
      </c>
      <c r="FB44" s="1">
        <v>3.5858191499999998</v>
      </c>
      <c r="FC44" s="1">
        <v>2.9086447999999998</v>
      </c>
    </row>
    <row r="45" spans="1:159" x14ac:dyDescent="0.25">
      <c r="A45" s="1" t="s">
        <v>66</v>
      </c>
      <c r="B45" s="1">
        <v>1162.56556</v>
      </c>
      <c r="C45" s="1">
        <v>203.47056499999999</v>
      </c>
      <c r="D45" s="1">
        <v>422.61393299999997</v>
      </c>
      <c r="E45" s="1">
        <v>3.5</v>
      </c>
      <c r="F45" s="1">
        <v>545.45305499999995</v>
      </c>
      <c r="G45" s="1">
        <v>483.70123899999999</v>
      </c>
      <c r="H45" s="1">
        <v>0.08</v>
      </c>
      <c r="I45" s="1">
        <v>9.61498922</v>
      </c>
      <c r="J45" s="1">
        <v>0.74879278199999999</v>
      </c>
      <c r="K45" s="1">
        <v>1079.13726</v>
      </c>
      <c r="L45" s="1">
        <v>1162.56556</v>
      </c>
      <c r="M45" s="1">
        <v>1163.5873300000001</v>
      </c>
      <c r="N45" s="1">
        <v>-1.0217707599999999</v>
      </c>
      <c r="O45" s="1">
        <v>1.79994227E-2</v>
      </c>
      <c r="P45" s="1">
        <v>3.0513610299999998</v>
      </c>
      <c r="Q45" s="1">
        <v>2.8966396699999999</v>
      </c>
      <c r="R45" s="1">
        <v>-23.523402300000001</v>
      </c>
      <c r="S45" s="1">
        <v>4646.2400900000002</v>
      </c>
      <c r="T45" s="1">
        <v>4.1736313899999997</v>
      </c>
      <c r="U45" s="1">
        <v>-6.4154774300000001</v>
      </c>
      <c r="V45" s="1">
        <v>422.61393299999997</v>
      </c>
      <c r="W45" s="1">
        <v>3.63638869</v>
      </c>
      <c r="X45" s="1">
        <v>2.3570400299999998</v>
      </c>
      <c r="Y45" s="1">
        <v>4</v>
      </c>
      <c r="Z45" s="1">
        <v>-1.12681663</v>
      </c>
      <c r="AA45" s="1">
        <v>545.45305499999995</v>
      </c>
      <c r="AB45" s="1">
        <v>3.0913225099999999</v>
      </c>
      <c r="AC45" s="1">
        <v>2.7454552699999999</v>
      </c>
      <c r="AD45" s="1">
        <v>-0.547190701</v>
      </c>
      <c r="AE45" s="1">
        <v>-0.97003988399999996</v>
      </c>
      <c r="AF45" s="1">
        <v>-0.27096673199999999</v>
      </c>
      <c r="AG45" s="1">
        <v>-0.388415234</v>
      </c>
      <c r="AH45" s="1">
        <v>3.1064688899999999</v>
      </c>
      <c r="AI45" s="1">
        <v>3.1064688899999999</v>
      </c>
      <c r="AJ45" s="1">
        <v>1079.13726</v>
      </c>
      <c r="AK45" s="1">
        <v>18.9745387</v>
      </c>
      <c r="AL45" s="1">
        <v>10.8411337</v>
      </c>
      <c r="AM45" s="1">
        <v>-8.0624816399999997</v>
      </c>
      <c r="AN45" s="1">
        <v>-13.0477224</v>
      </c>
      <c r="AO45" s="1">
        <v>-11.8519329</v>
      </c>
      <c r="AP45" s="1">
        <v>13.441137700000001</v>
      </c>
      <c r="AQ45" s="1">
        <v>203.47056499999999</v>
      </c>
      <c r="AR45" s="1">
        <v>1.0471210200000001</v>
      </c>
      <c r="AS45" s="1">
        <v>-1.9418085899999999</v>
      </c>
      <c r="AT45" s="1">
        <v>2.7191414699999998</v>
      </c>
      <c r="AU45" s="1">
        <v>-6.5021492299999997</v>
      </c>
      <c r="AV45" s="1">
        <v>-2.1251627399999999</v>
      </c>
      <c r="AW45" s="1">
        <v>-2.2323668400000001</v>
      </c>
      <c r="AX45" s="1">
        <v>141.718749</v>
      </c>
      <c r="AY45" s="1">
        <v>141.791359</v>
      </c>
      <c r="AZ45" s="1">
        <v>-7.2610637399999997E-2</v>
      </c>
      <c r="BA45" s="1">
        <v>-0.278676276</v>
      </c>
      <c r="BB45" s="1">
        <v>-13.3959115</v>
      </c>
      <c r="BC45" s="1">
        <v>-5.3585440000000002</v>
      </c>
      <c r="BD45" s="1">
        <v>5.4778604199999998</v>
      </c>
      <c r="BE45" s="1">
        <v>9.1736421499999998E-2</v>
      </c>
      <c r="BF45" s="1">
        <v>3.5</v>
      </c>
      <c r="BG45" s="1">
        <v>0.92328032900000001</v>
      </c>
      <c r="BH45" s="1">
        <v>1.03048154</v>
      </c>
      <c r="BI45" s="1">
        <v>-0.10720120599999999</v>
      </c>
      <c r="BJ45" s="1">
        <v>3.9089595300000002</v>
      </c>
      <c r="BK45" s="1">
        <v>9.61498922</v>
      </c>
      <c r="BL45" s="1">
        <v>483.70123899999999</v>
      </c>
      <c r="BM45" s="1">
        <v>1.76552522</v>
      </c>
      <c r="BN45" s="1">
        <v>-8.7086476800000003</v>
      </c>
      <c r="BO45" s="1">
        <v>687.17180299999995</v>
      </c>
      <c r="BP45" s="1">
        <v>2.8126462399999999</v>
      </c>
      <c r="BQ45" s="1">
        <v>-10.6504563</v>
      </c>
      <c r="BR45" s="1">
        <v>0.74879278199999999</v>
      </c>
      <c r="BS45" s="1">
        <v>0.08</v>
      </c>
      <c r="BT45" s="1">
        <v>-1.6855252199999999</v>
      </c>
      <c r="BU45" s="1">
        <v>0.45478714999999997</v>
      </c>
      <c r="BV45" s="1">
        <v>-2.1403123700000002</v>
      </c>
      <c r="BW45" s="1">
        <v>3.45332704</v>
      </c>
      <c r="BX45" s="1">
        <v>-1.60830702</v>
      </c>
      <c r="BY45" s="1">
        <v>-0.216998371</v>
      </c>
      <c r="BZ45" s="1">
        <v>0</v>
      </c>
      <c r="CA45" s="1">
        <v>9.1053306599999995E-2</v>
      </c>
      <c r="CB45" s="1">
        <v>-0.140575222</v>
      </c>
      <c r="CC45" s="1">
        <v>0.654579515</v>
      </c>
      <c r="CD45" s="1">
        <v>0.249807367</v>
      </c>
      <c r="CE45" s="1">
        <v>-0.304045281</v>
      </c>
      <c r="CF45" s="1">
        <v>2.7783894600000001E-2</v>
      </c>
      <c r="CG45" s="1">
        <v>8.6206866799999995E-4</v>
      </c>
      <c r="CH45" s="1">
        <v>6.9954021199999996</v>
      </c>
      <c r="CI45" s="1">
        <v>-0.20606880699999999</v>
      </c>
      <c r="CJ45" s="1">
        <v>5.2987461299999997E-2</v>
      </c>
      <c r="CK45" s="1">
        <v>0.162700488</v>
      </c>
      <c r="CL45" s="1">
        <v>-6.7878733700000001E-3</v>
      </c>
      <c r="CM45" s="1">
        <v>9.6004629999999995</v>
      </c>
      <c r="CN45" s="1">
        <v>-1.08474696E-2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" t="s">
        <v>0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" t="s">
        <v>0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" t="s">
        <v>0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" t="s">
        <v>0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">
        <v>61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" t="s">
        <v>0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" t="s">
        <v>0</v>
      </c>
      <c r="EX45" s="1" t="s">
        <v>0</v>
      </c>
      <c r="EY45" s="1">
        <v>984.06671800000004</v>
      </c>
      <c r="EZ45" s="1">
        <v>983.31792499999995</v>
      </c>
      <c r="FA45" s="1">
        <v>3.2264728800000002</v>
      </c>
      <c r="FB45" s="1">
        <v>2.46997863</v>
      </c>
      <c r="FC45" s="1">
        <v>2.3802821700000001</v>
      </c>
    </row>
    <row r="46" spans="1:159" x14ac:dyDescent="0.25">
      <c r="A46" s="1" t="s">
        <v>65</v>
      </c>
      <c r="B46" s="1">
        <v>1164.65482</v>
      </c>
      <c r="C46" s="1">
        <v>204.03841399999999</v>
      </c>
      <c r="D46" s="1">
        <v>423.15711800000003</v>
      </c>
      <c r="E46" s="1">
        <v>3.25</v>
      </c>
      <c r="F46" s="1">
        <v>546.11059299999999</v>
      </c>
      <c r="G46" s="1">
        <v>480.44352600000002</v>
      </c>
      <c r="H46" s="1">
        <v>7.0000000000000007E-2</v>
      </c>
      <c r="I46" s="1">
        <v>10.2646102</v>
      </c>
      <c r="J46" s="1">
        <v>0.54924771800000005</v>
      </c>
      <c r="K46" s="1">
        <v>1077.70983</v>
      </c>
      <c r="L46" s="1">
        <v>1164.65482</v>
      </c>
      <c r="M46" s="1">
        <v>1164.3245899999999</v>
      </c>
      <c r="N46" s="1">
        <v>0.33022651200000003</v>
      </c>
      <c r="O46" s="1">
        <v>8.35706171</v>
      </c>
      <c r="P46" s="1">
        <v>4.7627202999999998</v>
      </c>
      <c r="Q46" s="1">
        <v>2.9490726</v>
      </c>
      <c r="R46" s="1">
        <v>-23.193175799999999</v>
      </c>
      <c r="S46" s="1">
        <v>4651.00281</v>
      </c>
      <c r="T46" s="1">
        <v>4.33175753</v>
      </c>
      <c r="U46" s="1">
        <v>-8.0034427699999995</v>
      </c>
      <c r="V46" s="1">
        <v>423.15711800000003</v>
      </c>
      <c r="W46" s="1">
        <v>2.1727375499999999</v>
      </c>
      <c r="X46" s="1">
        <v>1.8589928499999999</v>
      </c>
      <c r="Y46" s="1">
        <v>4</v>
      </c>
      <c r="Z46" s="1">
        <v>-5.2179247599999998</v>
      </c>
      <c r="AA46" s="1">
        <v>546.11059299999999</v>
      </c>
      <c r="AB46" s="1">
        <v>2.6301542599999999</v>
      </c>
      <c r="AC46" s="1">
        <v>2.7642171599999998</v>
      </c>
      <c r="AD46" s="1">
        <v>-0.91370147999999995</v>
      </c>
      <c r="AE46" s="1">
        <v>-1.9517475799999999</v>
      </c>
      <c r="AF46" s="1">
        <v>-0.98170769899999999</v>
      </c>
      <c r="AG46" s="1">
        <v>-0.905224311</v>
      </c>
      <c r="AH46" s="1">
        <v>0.32735365300000002</v>
      </c>
      <c r="AI46" s="1">
        <v>0.32735365300000002</v>
      </c>
      <c r="AJ46" s="1">
        <v>1077.70983</v>
      </c>
      <c r="AK46" s="1">
        <v>14.931139</v>
      </c>
      <c r="AL46" s="1">
        <v>-5.7097288400000004</v>
      </c>
      <c r="AM46" s="1">
        <v>-3.40344844</v>
      </c>
      <c r="AN46" s="1">
        <v>-7.2742014900000003</v>
      </c>
      <c r="AO46" s="1">
        <v>18.636132799999999</v>
      </c>
      <c r="AP46" s="1">
        <v>8.1844257999999996</v>
      </c>
      <c r="AQ46" s="1">
        <v>204.03841399999999</v>
      </c>
      <c r="AR46" s="1">
        <v>2.27139494</v>
      </c>
      <c r="AS46" s="1">
        <v>-0.343022885</v>
      </c>
      <c r="AT46" s="1">
        <v>3.17228376</v>
      </c>
      <c r="AU46" s="1">
        <v>-7.0039115299999999</v>
      </c>
      <c r="AV46" s="1">
        <v>-2.0070492099999999</v>
      </c>
      <c r="AW46" s="1">
        <v>-2.1511269300000002</v>
      </c>
      <c r="AX46" s="1">
        <v>138.37134699999999</v>
      </c>
      <c r="AY46" s="1">
        <v>140.528976</v>
      </c>
      <c r="AZ46" s="1">
        <v>-2.1576294699999998</v>
      </c>
      <c r="BA46" s="1">
        <v>-13.3896082</v>
      </c>
      <c r="BB46" s="1">
        <v>-13.55707</v>
      </c>
      <c r="BC46" s="1">
        <v>-5.0495328199999996</v>
      </c>
      <c r="BD46" s="1">
        <v>5.2507083400000001</v>
      </c>
      <c r="BE46" s="1">
        <v>0.106311424</v>
      </c>
      <c r="BF46" s="1">
        <v>3.25</v>
      </c>
      <c r="BG46" s="1">
        <v>1.7288384999999999</v>
      </c>
      <c r="BH46" s="1">
        <v>1.04315235</v>
      </c>
      <c r="BI46" s="1">
        <v>0.68568614900000002</v>
      </c>
      <c r="BJ46" s="1">
        <v>0.76169011900000005</v>
      </c>
      <c r="BK46" s="1">
        <v>10.2646102</v>
      </c>
      <c r="BL46" s="1">
        <v>480.44352600000002</v>
      </c>
      <c r="BM46" s="1">
        <v>-13.030848799999999</v>
      </c>
      <c r="BN46" s="1">
        <v>-10.449829899999999</v>
      </c>
      <c r="BO46" s="1">
        <v>684.48194000000001</v>
      </c>
      <c r="BP46" s="1">
        <v>-10.7594539</v>
      </c>
      <c r="BQ46" s="1">
        <v>-10.7928528</v>
      </c>
      <c r="BR46" s="1">
        <v>0.54924771800000005</v>
      </c>
      <c r="BS46" s="1">
        <v>7.0000000000000007E-2</v>
      </c>
      <c r="BT46" s="1">
        <v>13.1008488</v>
      </c>
      <c r="BU46" s="1">
        <v>0.45060449899999999</v>
      </c>
      <c r="BV46" s="1">
        <v>12.650244300000001</v>
      </c>
      <c r="BW46" s="1">
        <v>3.1280849399999999</v>
      </c>
      <c r="BX46" s="1">
        <v>-0.193870297</v>
      </c>
      <c r="BY46" s="1">
        <v>-5.0379666900000002E-2</v>
      </c>
      <c r="BZ46" s="1">
        <v>0</v>
      </c>
      <c r="CA46" s="1">
        <v>1.3238824300000001</v>
      </c>
      <c r="CB46" s="1">
        <v>-0.59864816600000004</v>
      </c>
      <c r="CC46" s="1">
        <v>0.93942217800000005</v>
      </c>
      <c r="CD46" s="1">
        <v>0.26139089199999999</v>
      </c>
      <c r="CE46" s="1">
        <v>-0.23910320099999999</v>
      </c>
      <c r="CF46" s="1">
        <v>-3.12181282E-2</v>
      </c>
      <c r="CG46" s="1">
        <v>1.73893577E-2</v>
      </c>
      <c r="CH46" s="1">
        <v>-1.2243705600000001</v>
      </c>
      <c r="CI46" s="1">
        <v>0.59253990599999995</v>
      </c>
      <c r="CJ46" s="1">
        <v>6.0443213099999997E-2</v>
      </c>
      <c r="CK46" s="1">
        <v>-4.9786508E-2</v>
      </c>
      <c r="CL46" s="1">
        <v>0.14698702999999999</v>
      </c>
      <c r="CM46" s="1">
        <v>-14.866716500000001</v>
      </c>
      <c r="CN46" s="1">
        <v>-1.08741536E-2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" t="s">
        <v>0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" t="s">
        <v>0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" t="s">
        <v>0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" t="s">
        <v>0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">
        <v>62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" t="s">
        <v>0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" t="s">
        <v>0</v>
      </c>
      <c r="EX46" s="1" t="s">
        <v>0</v>
      </c>
      <c r="EY46" s="1">
        <v>984.46616400000005</v>
      </c>
      <c r="EZ46" s="1">
        <v>983.91691700000001</v>
      </c>
      <c r="FA46" s="1">
        <v>2.4178542599999999</v>
      </c>
      <c r="FB46" s="1">
        <v>1.59778485</v>
      </c>
      <c r="FC46" s="1">
        <v>1.9442168500000001</v>
      </c>
    </row>
    <row r="47" spans="1:159" x14ac:dyDescent="0.25">
      <c r="A47" s="1" t="s">
        <v>64</v>
      </c>
      <c r="B47" s="1">
        <v>1164.8562199999999</v>
      </c>
      <c r="C47" s="1">
        <v>202.992028</v>
      </c>
      <c r="D47" s="1">
        <v>424.55574200000001</v>
      </c>
      <c r="E47" s="1">
        <v>3</v>
      </c>
      <c r="F47" s="1">
        <v>546.76899500000002</v>
      </c>
      <c r="G47" s="1">
        <v>478.31881399999997</v>
      </c>
      <c r="H47" s="1">
        <v>0.2</v>
      </c>
      <c r="I47" s="1">
        <v>10.7705164</v>
      </c>
      <c r="J47" s="1">
        <v>0.13793359299999999</v>
      </c>
      <c r="K47" s="1">
        <v>1085.30873</v>
      </c>
      <c r="L47" s="1">
        <v>1164.8562199999999</v>
      </c>
      <c r="M47" s="1">
        <v>1165.07834</v>
      </c>
      <c r="N47" s="1">
        <v>-0.22211666499999999</v>
      </c>
      <c r="O47" s="1">
        <v>0.80561548000000005</v>
      </c>
      <c r="P47" s="1">
        <v>3.6348451499999999</v>
      </c>
      <c r="Q47" s="1">
        <v>3.01498819</v>
      </c>
      <c r="R47" s="1">
        <v>-23.4152925</v>
      </c>
      <c r="S47" s="1">
        <v>4654.6376600000003</v>
      </c>
      <c r="T47" s="1">
        <v>4.0094326300000001</v>
      </c>
      <c r="U47" s="1">
        <v>-4.2553815300000002</v>
      </c>
      <c r="V47" s="1">
        <v>424.55574200000001</v>
      </c>
      <c r="W47" s="1">
        <v>5.5944967500000002</v>
      </c>
      <c r="X47" s="1">
        <v>3.0201678099999998</v>
      </c>
      <c r="Y47" s="1">
        <v>4</v>
      </c>
      <c r="Z47" s="1">
        <v>-5.0097942599999996</v>
      </c>
      <c r="AA47" s="1">
        <v>546.76899500000002</v>
      </c>
      <c r="AB47" s="1">
        <v>2.63360554</v>
      </c>
      <c r="AC47" s="1">
        <v>2.81221802</v>
      </c>
      <c r="AD47" s="1">
        <v>-2.52239565</v>
      </c>
      <c r="AE47" s="1">
        <v>-0.902669469</v>
      </c>
      <c r="AF47" s="1">
        <v>1.04907811</v>
      </c>
      <c r="AG47" s="1">
        <v>0.20794979099999999</v>
      </c>
      <c r="AH47" s="1">
        <v>7.0987973900000001E-2</v>
      </c>
      <c r="AI47" s="1">
        <v>7.0987973900000001E-2</v>
      </c>
      <c r="AJ47" s="1">
        <v>1085.30873</v>
      </c>
      <c r="AK47" s="1">
        <v>9.9397564599999999</v>
      </c>
      <c r="AL47" s="1">
        <v>30.395604899999999</v>
      </c>
      <c r="AM47" s="1">
        <v>-4.1128709299999997</v>
      </c>
      <c r="AN47" s="1">
        <v>-3.3626932900000002</v>
      </c>
      <c r="AO47" s="1">
        <v>-2.8376899400000002</v>
      </c>
      <c r="AP47" s="1">
        <v>3.1847435000000002</v>
      </c>
      <c r="AQ47" s="1">
        <v>202.992028</v>
      </c>
      <c r="AR47" s="1">
        <v>-4.1855414499999997</v>
      </c>
      <c r="AS47" s="1">
        <v>-8.5608812399999998E-2</v>
      </c>
      <c r="AT47" s="1">
        <v>4.2784441500000003</v>
      </c>
      <c r="AU47" s="1">
        <v>-7.4818879300000001</v>
      </c>
      <c r="AV47" s="1">
        <v>-1.9119055899999999</v>
      </c>
      <c r="AW47" s="1">
        <v>-2.0596671899999999</v>
      </c>
      <c r="AX47" s="1">
        <v>134.54184799999999</v>
      </c>
      <c r="AY47" s="1">
        <v>139.36452299999999</v>
      </c>
      <c r="AZ47" s="1">
        <v>-4.8226746299999999</v>
      </c>
      <c r="BA47" s="1">
        <v>-15.3179955</v>
      </c>
      <c r="BB47" s="1">
        <v>-10.8513476</v>
      </c>
      <c r="BC47" s="1">
        <v>-4.6578148700000002</v>
      </c>
      <c r="BD47" s="1">
        <v>4.9083769100000003</v>
      </c>
      <c r="BE47" s="1">
        <v>8.3640086399999994E-2</v>
      </c>
      <c r="BF47" s="1">
        <v>3</v>
      </c>
      <c r="BG47" s="1">
        <v>0.72934765800000001</v>
      </c>
      <c r="BH47" s="1">
        <v>1.05109334</v>
      </c>
      <c r="BI47" s="1">
        <v>-0.32174567799999998</v>
      </c>
      <c r="BJ47" s="1">
        <v>1.1239713200000001</v>
      </c>
      <c r="BK47" s="1">
        <v>10.7705164</v>
      </c>
      <c r="BL47" s="1">
        <v>478.31881399999997</v>
      </c>
      <c r="BM47" s="1">
        <v>-8.4988485300000001</v>
      </c>
      <c r="BN47" s="1">
        <v>-7.9535208199999996</v>
      </c>
      <c r="BO47" s="1">
        <v>681.31084299999998</v>
      </c>
      <c r="BP47" s="1">
        <v>-12.68439</v>
      </c>
      <c r="BQ47" s="1">
        <v>-8.0391296299999997</v>
      </c>
      <c r="BR47" s="1">
        <v>0.13793359299999999</v>
      </c>
      <c r="BS47" s="1">
        <v>0.2</v>
      </c>
      <c r="BT47" s="1">
        <v>8.6988485299999994</v>
      </c>
      <c r="BU47" s="1">
        <v>0.45041599100000002</v>
      </c>
      <c r="BV47" s="1">
        <v>8.2484325399999996</v>
      </c>
      <c r="BW47" s="1">
        <v>2.9143186600000002</v>
      </c>
      <c r="BX47" s="1">
        <v>-0.52028881800000004</v>
      </c>
      <c r="BY47" s="1">
        <v>-2.7962441599999999E-2</v>
      </c>
      <c r="BZ47" s="1">
        <v>0</v>
      </c>
      <c r="CA47" s="1">
        <v>1.7400544</v>
      </c>
      <c r="CB47" s="1">
        <v>0.92244333999999995</v>
      </c>
      <c r="CC47" s="1">
        <v>-0.48163098900000001</v>
      </c>
      <c r="CD47" s="1">
        <v>0.196012297</v>
      </c>
      <c r="CE47" s="1">
        <v>-0.105965804</v>
      </c>
      <c r="CF47" s="1">
        <v>-4.9952007899999998E-2</v>
      </c>
      <c r="CG47" s="1">
        <v>1.46209687E-2</v>
      </c>
      <c r="CH47" s="1">
        <v>-2.5443545599999999</v>
      </c>
      <c r="CI47" s="1">
        <v>0.45571099300000001</v>
      </c>
      <c r="CJ47" s="1">
        <v>3.04843744E-2</v>
      </c>
      <c r="CK47" s="1">
        <v>-0.30146458100000001</v>
      </c>
      <c r="CL47" s="1">
        <v>0.23066856399999999</v>
      </c>
      <c r="CM47" s="1">
        <v>2.2745649999999999E-2</v>
      </c>
      <c r="CN47" s="1">
        <v>-7.49904136E-3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" t="s">
        <v>0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" t="s">
        <v>0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" t="s">
        <v>0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" t="s">
        <v>0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">
        <v>63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" t="s">
        <v>0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" t="s">
        <v>0</v>
      </c>
      <c r="EX47" s="1" t="s">
        <v>0</v>
      </c>
      <c r="EY47" s="1">
        <v>984.65047400000003</v>
      </c>
      <c r="EZ47" s="1">
        <v>984.51253999999994</v>
      </c>
      <c r="FA47" s="1">
        <v>2.0977048300000001</v>
      </c>
      <c r="FB47" s="1">
        <v>0.737236691</v>
      </c>
      <c r="FC47" s="1">
        <v>1.78716611</v>
      </c>
    </row>
    <row r="48" spans="1:159" x14ac:dyDescent="0.25">
      <c r="A48" s="1" t="s">
        <v>63</v>
      </c>
      <c r="B48" s="1">
        <v>1164.2254800000001</v>
      </c>
      <c r="C48" s="1">
        <v>204.34464199999999</v>
      </c>
      <c r="D48" s="1">
        <v>425.87831799999998</v>
      </c>
      <c r="E48" s="1">
        <v>3</v>
      </c>
      <c r="F48" s="1">
        <v>547.43821000000003</v>
      </c>
      <c r="G48" s="1">
        <v>476.93946699999998</v>
      </c>
      <c r="H48" s="1">
        <v>0.25</v>
      </c>
      <c r="I48" s="1">
        <v>11.0921311</v>
      </c>
      <c r="J48" s="1">
        <v>0.124223657</v>
      </c>
      <c r="K48" s="1">
        <v>1080.0946100000001</v>
      </c>
      <c r="L48" s="1">
        <v>1164.2254800000001</v>
      </c>
      <c r="M48" s="1">
        <v>1165.8508400000001</v>
      </c>
      <c r="N48" s="1">
        <v>-1.6253561299999999</v>
      </c>
      <c r="O48" s="1">
        <v>-2.5229605300000002</v>
      </c>
      <c r="P48" s="1">
        <v>1.66442902</v>
      </c>
      <c r="Q48" s="1">
        <v>3.0899973100000002</v>
      </c>
      <c r="R48" s="1">
        <v>-25.040648600000001</v>
      </c>
      <c r="S48" s="1">
        <v>4656.3020900000001</v>
      </c>
      <c r="T48" s="1">
        <v>3.2783388800000002</v>
      </c>
      <c r="U48" s="1">
        <v>-0.10155620899999999</v>
      </c>
      <c r="V48" s="1">
        <v>425.87831799999998</v>
      </c>
      <c r="W48" s="1">
        <v>5.2903048999999998</v>
      </c>
      <c r="X48" s="1">
        <v>4.1734819700000001</v>
      </c>
      <c r="Y48" s="1">
        <v>4</v>
      </c>
      <c r="Z48" s="1">
        <v>-3.9222463200000002</v>
      </c>
      <c r="AA48" s="1">
        <v>547.43821000000003</v>
      </c>
      <c r="AB48" s="1">
        <v>2.6768609900000002</v>
      </c>
      <c r="AC48" s="1">
        <v>2.75798583</v>
      </c>
      <c r="AD48" s="1">
        <v>-3.0497187399999999</v>
      </c>
      <c r="AE48" s="1">
        <v>0.71642299499999995</v>
      </c>
      <c r="AF48" s="1">
        <v>1.6190924600000001</v>
      </c>
      <c r="AG48" s="1">
        <v>1.4154961500000001</v>
      </c>
      <c r="AH48" s="1">
        <v>0.44745126400000002</v>
      </c>
      <c r="AI48" s="1">
        <v>0.44745126400000002</v>
      </c>
      <c r="AJ48" s="1">
        <v>1080.0946100000001</v>
      </c>
      <c r="AK48" s="1">
        <v>3.66762633</v>
      </c>
      <c r="AL48" s="1">
        <v>-20.8565045</v>
      </c>
      <c r="AM48" s="1">
        <v>-4.2147098999999999</v>
      </c>
      <c r="AN48" s="1">
        <v>0.88478851300000005</v>
      </c>
      <c r="AO48" s="1">
        <v>-0.40735590799999999</v>
      </c>
      <c r="AP48" s="1">
        <v>-2.2202846599999999</v>
      </c>
      <c r="AQ48" s="1">
        <v>204.34464199999999</v>
      </c>
      <c r="AR48" s="1">
        <v>5.4104556500000003</v>
      </c>
      <c r="AS48" s="1">
        <v>1.1358575399999999</v>
      </c>
      <c r="AT48" s="1">
        <v>-2.2736358600000002</v>
      </c>
      <c r="AU48" s="1">
        <v>-7.9283431899999997</v>
      </c>
      <c r="AV48" s="1">
        <v>-1.78582105</v>
      </c>
      <c r="AW48" s="1">
        <v>-1.95748465</v>
      </c>
      <c r="AX48" s="1">
        <v>133.845899</v>
      </c>
      <c r="AY48" s="1">
        <v>138.31998100000001</v>
      </c>
      <c r="AZ48" s="1">
        <v>-4.4740813599999996</v>
      </c>
      <c r="BA48" s="1">
        <v>-2.7837945199999998</v>
      </c>
      <c r="BB48" s="1">
        <v>-7.9425186200000004</v>
      </c>
      <c r="BC48" s="1">
        <v>-4.1781676299999999</v>
      </c>
      <c r="BD48" s="1">
        <v>4.5354120399999998</v>
      </c>
      <c r="BE48" s="1">
        <v>0.10126627000000001</v>
      </c>
      <c r="BF48" s="1">
        <v>3</v>
      </c>
      <c r="BG48" s="1">
        <v>-0.21426912300000001</v>
      </c>
      <c r="BH48" s="1">
        <v>1.0626495300000001</v>
      </c>
      <c r="BI48" s="1">
        <v>-1.27691865</v>
      </c>
      <c r="BJ48" s="1">
        <v>2.1628929499999998</v>
      </c>
      <c r="BK48" s="1">
        <v>11.0921311</v>
      </c>
      <c r="BL48" s="1">
        <v>476.93946699999998</v>
      </c>
      <c r="BM48" s="1">
        <v>-5.5173891900000003</v>
      </c>
      <c r="BN48" s="1">
        <v>-6.3203903300000004</v>
      </c>
      <c r="BO48" s="1">
        <v>681.28410899999994</v>
      </c>
      <c r="BP48" s="1">
        <v>-0.106933535</v>
      </c>
      <c r="BQ48" s="1">
        <v>-5.1845327899999996</v>
      </c>
      <c r="BR48" s="1">
        <v>0.124223657</v>
      </c>
      <c r="BS48" s="1">
        <v>0.25</v>
      </c>
      <c r="BT48" s="1">
        <v>5.7673891900000003</v>
      </c>
      <c r="BU48" s="1">
        <v>0.45119442799999998</v>
      </c>
      <c r="BV48" s="1">
        <v>5.3161947600000001</v>
      </c>
      <c r="BW48" s="1">
        <v>2.5913695300000001</v>
      </c>
      <c r="BX48" s="1">
        <v>-1.1684949899999999</v>
      </c>
      <c r="BY48" s="1">
        <v>-7.6368945800000003E-3</v>
      </c>
      <c r="BZ48" s="1">
        <v>0</v>
      </c>
      <c r="CA48" s="1">
        <v>1.5714882699999999</v>
      </c>
      <c r="CB48" s="1">
        <v>1.2513613800000001</v>
      </c>
      <c r="CC48" s="1">
        <v>1.70185711</v>
      </c>
      <c r="CD48" s="1">
        <v>0.16735515400000001</v>
      </c>
      <c r="CE48" s="1">
        <v>4.5891854000000003E-2</v>
      </c>
      <c r="CF48" s="1">
        <v>0.15191391700000001</v>
      </c>
      <c r="CG48" s="1">
        <v>1.9465439800000001E-2</v>
      </c>
      <c r="CH48" s="1">
        <v>-4.4496051100000003</v>
      </c>
      <c r="CI48" s="1">
        <v>0.27678217100000002</v>
      </c>
      <c r="CJ48" s="1">
        <v>5.94462267E-2</v>
      </c>
      <c r="CK48" s="1">
        <v>1.38767823E-2</v>
      </c>
      <c r="CL48" s="1">
        <v>0.115300815</v>
      </c>
      <c r="CM48" s="1">
        <v>-0.16819521500000001</v>
      </c>
      <c r="CN48" s="1">
        <v>-6.5599964400000002E-3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  <c r="CT48" s="1" t="s">
        <v>0</v>
      </c>
      <c r="CU48" s="1" t="s">
        <v>0</v>
      </c>
      <c r="CV48" s="1" t="s">
        <v>0</v>
      </c>
      <c r="CW48" s="1" t="s">
        <v>0</v>
      </c>
      <c r="CX48" s="1" t="s">
        <v>0</v>
      </c>
      <c r="CY48" s="1" t="s">
        <v>0</v>
      </c>
      <c r="CZ48" s="1" t="s">
        <v>0</v>
      </c>
      <c r="DA48" s="1" t="s">
        <v>0</v>
      </c>
      <c r="DB48" s="1" t="s">
        <v>0</v>
      </c>
      <c r="DC48" s="1" t="s">
        <v>0</v>
      </c>
      <c r="DD48" s="1" t="s">
        <v>0</v>
      </c>
      <c r="DE48" s="1" t="s">
        <v>0</v>
      </c>
      <c r="DF48" s="1" t="s">
        <v>0</v>
      </c>
      <c r="DG48" s="1" t="s">
        <v>0</v>
      </c>
      <c r="DH48" s="1" t="s">
        <v>0</v>
      </c>
      <c r="DI48" s="1" t="s">
        <v>0</v>
      </c>
      <c r="DJ48" s="1" t="s">
        <v>0</v>
      </c>
      <c r="DK48" s="1" t="s">
        <v>0</v>
      </c>
      <c r="DL48" s="1" t="s">
        <v>0</v>
      </c>
      <c r="DM48" s="1" t="s">
        <v>0</v>
      </c>
      <c r="DN48" s="1" t="s">
        <v>0</v>
      </c>
      <c r="DO48" s="1" t="s">
        <v>0</v>
      </c>
      <c r="DP48" s="1" t="s">
        <v>0</v>
      </c>
      <c r="DQ48" s="1" t="s">
        <v>0</v>
      </c>
      <c r="DR48" s="1" t="s">
        <v>0</v>
      </c>
      <c r="DS48" s="1" t="s">
        <v>0</v>
      </c>
      <c r="DT48" s="1" t="s">
        <v>0</v>
      </c>
      <c r="DU48" s="1" t="s">
        <v>0</v>
      </c>
      <c r="DV48" s="1" t="s">
        <v>0</v>
      </c>
      <c r="DW48" s="1" t="s">
        <v>0</v>
      </c>
      <c r="DX48" s="1" t="s">
        <v>0</v>
      </c>
      <c r="DY48" s="1" t="s">
        <v>0</v>
      </c>
      <c r="DZ48" s="1" t="s">
        <v>0</v>
      </c>
      <c r="EA48" s="1" t="s">
        <v>0</v>
      </c>
      <c r="EB48" s="1" t="s">
        <v>0</v>
      </c>
      <c r="EC48" s="1" t="s">
        <v>0</v>
      </c>
      <c r="ED48" s="1" t="s">
        <v>0</v>
      </c>
      <c r="EE48" s="1" t="s">
        <v>0</v>
      </c>
      <c r="EF48" s="1" t="s">
        <v>0</v>
      </c>
      <c r="EG48" s="1">
        <v>64</v>
      </c>
      <c r="EH48" s="1" t="s">
        <v>0</v>
      </c>
      <c r="EI48" s="1" t="s">
        <v>0</v>
      </c>
      <c r="EJ48" s="1" t="s">
        <v>0</v>
      </c>
      <c r="EK48" s="1" t="s">
        <v>0</v>
      </c>
      <c r="EL48" s="1" t="s">
        <v>0</v>
      </c>
      <c r="EM48" s="1" t="s">
        <v>0</v>
      </c>
      <c r="EN48" s="1" t="s">
        <v>0</v>
      </c>
      <c r="EO48" s="1" t="s">
        <v>0</v>
      </c>
      <c r="EP48" s="1" t="s">
        <v>0</v>
      </c>
      <c r="EQ48" s="1" t="s">
        <v>0</v>
      </c>
      <c r="ER48" s="1" t="s">
        <v>0</v>
      </c>
      <c r="ES48" s="1" t="s">
        <v>0</v>
      </c>
      <c r="ET48" s="1" t="s">
        <v>0</v>
      </c>
      <c r="EU48" s="1" t="s">
        <v>0</v>
      </c>
      <c r="EV48" s="1" t="s">
        <v>0</v>
      </c>
      <c r="EW48" s="1" t="s">
        <v>0</v>
      </c>
      <c r="EX48" s="1" t="s">
        <v>0</v>
      </c>
      <c r="EY48" s="1">
        <v>985.22832000000005</v>
      </c>
      <c r="EZ48" s="1">
        <v>985.10409600000003</v>
      </c>
      <c r="FA48" s="1">
        <v>1.77909669</v>
      </c>
      <c r="FB48" s="1">
        <v>2.31138661</v>
      </c>
      <c r="FC48" s="1">
        <v>1.8022675699999999</v>
      </c>
    </row>
    <row r="49" spans="1:159" x14ac:dyDescent="0.25">
      <c r="A49" s="1" t="s">
        <v>62</v>
      </c>
      <c r="B49" s="1">
        <v>1166.2580800000001</v>
      </c>
      <c r="C49" s="1">
        <v>203.37747999999999</v>
      </c>
      <c r="D49" s="1">
        <v>426.951212</v>
      </c>
      <c r="E49" s="1">
        <v>3</v>
      </c>
      <c r="F49" s="1">
        <v>548.07544600000006</v>
      </c>
      <c r="G49" s="1">
        <v>479.39274999999998</v>
      </c>
      <c r="H49" s="1">
        <v>0.3</v>
      </c>
      <c r="I49" s="1">
        <v>10.835167800000001</v>
      </c>
      <c r="J49" s="1">
        <v>-0.14204413399999999</v>
      </c>
      <c r="K49" s="1">
        <v>1085.4585400000001</v>
      </c>
      <c r="L49" s="1">
        <v>1166.2580800000001</v>
      </c>
      <c r="M49" s="1">
        <v>1166.6414500000001</v>
      </c>
      <c r="N49" s="1">
        <v>-0.383369921</v>
      </c>
      <c r="O49" s="1">
        <v>8.13036724</v>
      </c>
      <c r="P49" s="1">
        <v>3.6925209699999999</v>
      </c>
      <c r="Q49" s="1">
        <v>3.16242242</v>
      </c>
      <c r="R49" s="1">
        <v>-25.424018499999999</v>
      </c>
      <c r="S49" s="1">
        <v>4659.9946099999997</v>
      </c>
      <c r="T49" s="1">
        <v>3.4386288600000001</v>
      </c>
      <c r="U49" s="1">
        <v>5.1698654099999999</v>
      </c>
      <c r="V49" s="1">
        <v>426.951212</v>
      </c>
      <c r="W49" s="1">
        <v>4.2915750900000003</v>
      </c>
      <c r="X49" s="1">
        <v>4.3372785699999996</v>
      </c>
      <c r="Y49" s="1">
        <v>4</v>
      </c>
      <c r="Z49" s="1">
        <v>-0.19942770900000001</v>
      </c>
      <c r="AA49" s="1">
        <v>548.07544600000006</v>
      </c>
      <c r="AB49" s="1">
        <v>2.5489439300000001</v>
      </c>
      <c r="AC49" s="1">
        <v>2.6223911800000002</v>
      </c>
      <c r="AD49" s="1">
        <v>-1.5470183399999999</v>
      </c>
      <c r="AE49" s="1">
        <v>0.74484750799999999</v>
      </c>
      <c r="AF49" s="1">
        <v>2.8424512900000001E-2</v>
      </c>
      <c r="AG49" s="1">
        <v>1.7148873899999999</v>
      </c>
      <c r="AH49" s="1">
        <v>2.8075193999999999</v>
      </c>
      <c r="AI49" s="1">
        <v>2.8075193999999999</v>
      </c>
      <c r="AJ49" s="1">
        <v>1085.4585400000001</v>
      </c>
      <c r="AK49" s="1">
        <v>6.3212788900000003</v>
      </c>
      <c r="AL49" s="1">
        <v>21.455743900000002</v>
      </c>
      <c r="AM49" s="1">
        <v>-7.9388483699999997</v>
      </c>
      <c r="AN49" s="1">
        <v>0.12363326600000001</v>
      </c>
      <c r="AO49" s="1">
        <v>-14.896553900000001</v>
      </c>
      <c r="AP49" s="1">
        <v>-1.7585206600000001</v>
      </c>
      <c r="AQ49" s="1">
        <v>203.37747999999999</v>
      </c>
      <c r="AR49" s="1">
        <v>-3.8686497100000001</v>
      </c>
      <c r="AS49" s="1">
        <v>-9.3085140799999994E-2</v>
      </c>
      <c r="AT49" s="1">
        <v>7.1962767100000002</v>
      </c>
      <c r="AU49" s="1">
        <v>-8.3618657699999996</v>
      </c>
      <c r="AV49" s="1">
        <v>-1.73409032</v>
      </c>
      <c r="AW49" s="1">
        <v>-1.85971654</v>
      </c>
      <c r="AX49" s="1">
        <v>134.694784</v>
      </c>
      <c r="AY49" s="1">
        <v>137.405451</v>
      </c>
      <c r="AZ49" s="1">
        <v>-2.71066677</v>
      </c>
      <c r="BA49" s="1">
        <v>3.3955385900000001</v>
      </c>
      <c r="BB49" s="1">
        <v>-7.0239649000000002</v>
      </c>
      <c r="BC49" s="1">
        <v>-3.6581197799999998</v>
      </c>
      <c r="BD49" s="1">
        <v>4.0236206000000001</v>
      </c>
      <c r="BE49" s="1">
        <v>2.1128111099999999E-2</v>
      </c>
      <c r="BF49" s="1">
        <v>3</v>
      </c>
      <c r="BG49" s="1">
        <v>-1.0202930800000001</v>
      </c>
      <c r="BH49" s="1">
        <v>1.0738720900000001</v>
      </c>
      <c r="BI49" s="1">
        <v>-2.0941651700000001</v>
      </c>
      <c r="BJ49" s="1">
        <v>4.8329975799999998</v>
      </c>
      <c r="BK49" s="1">
        <v>10.835167800000001</v>
      </c>
      <c r="BL49" s="1">
        <v>479.39274999999998</v>
      </c>
      <c r="BM49" s="1">
        <v>9.8131322300000008</v>
      </c>
      <c r="BN49" s="1">
        <v>-4.3084885799999997</v>
      </c>
      <c r="BO49" s="1">
        <v>682.77022999999997</v>
      </c>
      <c r="BP49" s="1">
        <v>5.9444825200000002</v>
      </c>
      <c r="BQ49" s="1">
        <v>-4.40157372</v>
      </c>
      <c r="BR49" s="1">
        <v>-0.14204413399999999</v>
      </c>
      <c r="BS49" s="1">
        <v>0.3</v>
      </c>
      <c r="BT49" s="1">
        <v>-9.5131322300000001</v>
      </c>
      <c r="BU49" s="1">
        <v>0.45889423000000001</v>
      </c>
      <c r="BV49" s="1">
        <v>-9.9720264600000004</v>
      </c>
      <c r="BW49" s="1">
        <v>2.27465144</v>
      </c>
      <c r="BX49" s="1">
        <v>1.4968457799999999</v>
      </c>
      <c r="BY49" s="1">
        <v>2.5606576999999998E-3</v>
      </c>
      <c r="BZ49" s="1">
        <v>0</v>
      </c>
      <c r="CA49" s="1">
        <v>-0.13278947599999999</v>
      </c>
      <c r="CB49" s="1">
        <v>0.59763628300000005</v>
      </c>
      <c r="CC49" s="1">
        <v>-0.41161381000000002</v>
      </c>
      <c r="CD49" s="1">
        <v>3.1937038500000001E-2</v>
      </c>
      <c r="CE49" s="1">
        <v>0.164570891</v>
      </c>
      <c r="CF49" s="1">
        <v>-6.5165479799999995E-2</v>
      </c>
      <c r="CG49" s="1">
        <v>2.09207065E-2</v>
      </c>
      <c r="CH49" s="1">
        <v>-0.20432139499999999</v>
      </c>
      <c r="CI49" s="1">
        <v>-0.29838663700000001</v>
      </c>
      <c r="CJ49" s="1">
        <v>-2.9505023799999999E-2</v>
      </c>
      <c r="CK49" s="1">
        <v>-0.241423059</v>
      </c>
      <c r="CL49" s="1">
        <v>-7.4273128100000002E-2</v>
      </c>
      <c r="CM49" s="1">
        <v>13.0753047</v>
      </c>
      <c r="CN49" s="1">
        <v>4.7657705100000001E-4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  <c r="CT49" s="1" t="s">
        <v>0</v>
      </c>
      <c r="CU49" s="1" t="s">
        <v>0</v>
      </c>
      <c r="CV49" s="1" t="s">
        <v>0</v>
      </c>
      <c r="CW49" s="1" t="s">
        <v>0</v>
      </c>
      <c r="CX49" s="1" t="s">
        <v>0</v>
      </c>
      <c r="CY49" s="1" t="s">
        <v>0</v>
      </c>
      <c r="CZ49" s="1" t="s">
        <v>0</v>
      </c>
      <c r="DA49" s="1" t="s">
        <v>0</v>
      </c>
      <c r="DB49" s="1" t="s">
        <v>0</v>
      </c>
      <c r="DC49" s="1" t="s">
        <v>0</v>
      </c>
      <c r="DD49" s="1" t="s">
        <v>0</v>
      </c>
      <c r="DE49" s="1" t="s">
        <v>0</v>
      </c>
      <c r="DF49" s="1" t="s">
        <v>0</v>
      </c>
      <c r="DG49" s="1" t="s">
        <v>0</v>
      </c>
      <c r="DH49" s="1" t="s">
        <v>0</v>
      </c>
      <c r="DI49" s="1" t="s">
        <v>0</v>
      </c>
      <c r="DJ49" s="1" t="s">
        <v>0</v>
      </c>
      <c r="DK49" s="1" t="s">
        <v>0</v>
      </c>
      <c r="DL49" s="1" t="s">
        <v>0</v>
      </c>
      <c r="DM49" s="1" t="s">
        <v>0</v>
      </c>
      <c r="DN49" s="1" t="s">
        <v>0</v>
      </c>
      <c r="DO49" s="1" t="s">
        <v>0</v>
      </c>
      <c r="DP49" s="1" t="s">
        <v>0</v>
      </c>
      <c r="DQ49" s="1" t="s">
        <v>0</v>
      </c>
      <c r="DR49" s="1" t="s">
        <v>0</v>
      </c>
      <c r="DS49" s="1" t="s">
        <v>0</v>
      </c>
      <c r="DT49" s="1" t="s">
        <v>0</v>
      </c>
      <c r="DU49" s="1" t="s">
        <v>0</v>
      </c>
      <c r="DV49" s="1" t="s">
        <v>0</v>
      </c>
      <c r="DW49" s="1" t="s">
        <v>0</v>
      </c>
      <c r="DX49" s="1" t="s">
        <v>0</v>
      </c>
      <c r="DY49" s="1" t="s">
        <v>0</v>
      </c>
      <c r="DZ49" s="1" t="s">
        <v>0</v>
      </c>
      <c r="EA49" s="1" t="s">
        <v>0</v>
      </c>
      <c r="EB49" s="1" t="s">
        <v>0</v>
      </c>
      <c r="EC49" s="1" t="s">
        <v>0</v>
      </c>
      <c r="ED49" s="1" t="s">
        <v>0</v>
      </c>
      <c r="EE49" s="1" t="s">
        <v>0</v>
      </c>
      <c r="EF49" s="1" t="s">
        <v>0</v>
      </c>
      <c r="EG49" s="1">
        <v>65</v>
      </c>
      <c r="EH49" s="1" t="s">
        <v>0</v>
      </c>
      <c r="EI49" s="1" t="s">
        <v>0</v>
      </c>
      <c r="EJ49" s="1" t="s">
        <v>0</v>
      </c>
      <c r="EK49" s="1" t="s">
        <v>0</v>
      </c>
      <c r="EL49" s="1" t="s">
        <v>0</v>
      </c>
      <c r="EM49" s="1" t="s">
        <v>0</v>
      </c>
      <c r="EN49" s="1" t="s">
        <v>0</v>
      </c>
      <c r="EO49" s="1" t="s">
        <v>0</v>
      </c>
      <c r="EP49" s="1" t="s">
        <v>0</v>
      </c>
      <c r="EQ49" s="1" t="s">
        <v>0</v>
      </c>
      <c r="ER49" s="1" t="s">
        <v>0</v>
      </c>
      <c r="ES49" s="1" t="s">
        <v>0</v>
      </c>
      <c r="ET49" s="1" t="s">
        <v>0</v>
      </c>
      <c r="EU49" s="1" t="s">
        <v>0</v>
      </c>
      <c r="EV49" s="1" t="s">
        <v>0</v>
      </c>
      <c r="EW49" s="1" t="s">
        <v>0</v>
      </c>
      <c r="EX49" s="1" t="s">
        <v>0</v>
      </c>
      <c r="EY49" s="1">
        <v>985.54893000000004</v>
      </c>
      <c r="EZ49" s="1">
        <v>985.69097399999998</v>
      </c>
      <c r="FA49" s="1">
        <v>1.4822116000000001</v>
      </c>
      <c r="FB49" s="1">
        <v>1.2824382700000001</v>
      </c>
      <c r="FC49" s="1">
        <v>1.87398658</v>
      </c>
    </row>
    <row r="50" spans="1:159" x14ac:dyDescent="0.25">
      <c r="A50" s="1" t="s">
        <v>61</v>
      </c>
      <c r="B50" s="1">
        <v>1166.6472799999999</v>
      </c>
      <c r="C50" s="1">
        <v>201.83569199999999</v>
      </c>
      <c r="D50" s="1">
        <v>427.61497500000002</v>
      </c>
      <c r="E50" s="1">
        <v>3</v>
      </c>
      <c r="F50" s="1">
        <v>548.62844600000005</v>
      </c>
      <c r="G50" s="1">
        <v>479.21655700000002</v>
      </c>
      <c r="H50" s="1">
        <v>0.28999999999999998</v>
      </c>
      <c r="I50" s="1">
        <v>10.364153399999999</v>
      </c>
      <c r="J50" s="1">
        <v>-1.6821458300000001E-2</v>
      </c>
      <c r="K50" s="1">
        <v>1084.2940000000001</v>
      </c>
      <c r="L50" s="1">
        <v>1166.6472799999999</v>
      </c>
      <c r="M50" s="1">
        <v>1167.4067600000001</v>
      </c>
      <c r="N50" s="1">
        <v>-0.75948193200000003</v>
      </c>
      <c r="O50" s="1">
        <v>1.5567983299999999</v>
      </c>
      <c r="P50" s="1">
        <v>1.99245513</v>
      </c>
      <c r="Q50" s="1">
        <v>3.06124638</v>
      </c>
      <c r="R50" s="1">
        <v>-26.183500500000001</v>
      </c>
      <c r="S50" s="1">
        <v>4661.9870600000004</v>
      </c>
      <c r="T50" s="1">
        <v>2.7460625699999999</v>
      </c>
      <c r="U50" s="1">
        <v>3.1288228899999999</v>
      </c>
      <c r="V50" s="1">
        <v>427.61497500000002</v>
      </c>
      <c r="W50" s="1">
        <v>2.6550539299999998</v>
      </c>
      <c r="X50" s="1">
        <v>4.4578576700000001</v>
      </c>
      <c r="Y50" s="1">
        <v>4</v>
      </c>
      <c r="Z50" s="1">
        <v>-2.7716870899999999</v>
      </c>
      <c r="AA50" s="1">
        <v>548.62844600000005</v>
      </c>
      <c r="AB50" s="1">
        <v>2.2119995800000001</v>
      </c>
      <c r="AC50" s="1">
        <v>2.51785251</v>
      </c>
      <c r="AD50" s="1">
        <v>-2.47578472</v>
      </c>
      <c r="AE50" s="1">
        <v>-1.17424253E-2</v>
      </c>
      <c r="AF50" s="1">
        <v>-0.75658993299999999</v>
      </c>
      <c r="AG50" s="1">
        <v>1.9400051599999999</v>
      </c>
      <c r="AH50" s="1">
        <v>0.91006941799999996</v>
      </c>
      <c r="AI50" s="1">
        <v>0.91006941799999996</v>
      </c>
      <c r="AJ50" s="1">
        <v>1084.2940000000001</v>
      </c>
      <c r="AK50" s="1">
        <v>6.5841654700000003</v>
      </c>
      <c r="AL50" s="1">
        <v>-4.6581825099999996</v>
      </c>
      <c r="AM50" s="1">
        <v>-5.3473062699999998</v>
      </c>
      <c r="AN50" s="1">
        <v>-1.94385783</v>
      </c>
      <c r="AO50" s="1">
        <v>10.366168399999999</v>
      </c>
      <c r="AP50" s="1">
        <v>0.108852673</v>
      </c>
      <c r="AQ50" s="1">
        <v>201.83569199999999</v>
      </c>
      <c r="AR50" s="1">
        <v>-6.1671523199999996</v>
      </c>
      <c r="AS50" s="1">
        <v>-2.2027219599999999</v>
      </c>
      <c r="AT50" s="1">
        <v>-2.1345593900000002</v>
      </c>
      <c r="AU50" s="1">
        <v>-8.7571912600000008</v>
      </c>
      <c r="AV50" s="1">
        <v>-1.5813019399999999</v>
      </c>
      <c r="AW50" s="1">
        <v>-1.75327973</v>
      </c>
      <c r="AX50" s="1">
        <v>132.42380199999999</v>
      </c>
      <c r="AY50" s="1">
        <v>136.61589000000001</v>
      </c>
      <c r="AZ50" s="1">
        <v>-4.1920875000000004</v>
      </c>
      <c r="BA50" s="1">
        <v>-9.0839258199999993</v>
      </c>
      <c r="BB50" s="1">
        <v>-5.9475443200000004</v>
      </c>
      <c r="BC50" s="1">
        <v>-3.1582428899999999</v>
      </c>
      <c r="BD50" s="1">
        <v>3.5588666799999999</v>
      </c>
      <c r="BE50" s="1">
        <v>-1.8197380700000002E-2</v>
      </c>
      <c r="BF50" s="1">
        <v>3</v>
      </c>
      <c r="BG50" s="1">
        <v>-0.61821455000000003</v>
      </c>
      <c r="BH50" s="1">
        <v>1.0723250600000001</v>
      </c>
      <c r="BI50" s="1">
        <v>-1.6905396100000001</v>
      </c>
      <c r="BJ50" s="1">
        <v>2.9582479500000001</v>
      </c>
      <c r="BK50" s="1">
        <v>10.364153399999999</v>
      </c>
      <c r="BL50" s="1">
        <v>479.21655700000002</v>
      </c>
      <c r="BM50" s="1">
        <v>-0.70477392299999997</v>
      </c>
      <c r="BN50" s="1">
        <v>-1.2269698499999999</v>
      </c>
      <c r="BO50" s="1">
        <v>681.05224799999996</v>
      </c>
      <c r="BP50" s="1">
        <v>-6.8719262399999996</v>
      </c>
      <c r="BQ50" s="1">
        <v>-3.42969181</v>
      </c>
      <c r="BR50" s="1">
        <v>-1.6821458300000001E-2</v>
      </c>
      <c r="BS50" s="1">
        <v>0.28999999999999998</v>
      </c>
      <c r="BT50" s="1">
        <v>0.994773923</v>
      </c>
      <c r="BU50" s="1">
        <v>0.46447865799999999</v>
      </c>
      <c r="BV50" s="1">
        <v>0.53029526500000002</v>
      </c>
      <c r="BW50" s="1">
        <v>2.0781367099999999</v>
      </c>
      <c r="BX50" s="1">
        <v>0.37841994800000001</v>
      </c>
      <c r="BY50" s="1">
        <v>-0.15869926600000001</v>
      </c>
      <c r="BZ50" s="1">
        <v>0</v>
      </c>
      <c r="CA50" s="1">
        <v>0.81818861600000004</v>
      </c>
      <c r="CB50" s="1">
        <v>0.58644454000000001</v>
      </c>
      <c r="CC50" s="1">
        <v>-0.96312885199999998</v>
      </c>
      <c r="CD50" s="1">
        <v>6.3532025000000006E-2</v>
      </c>
      <c r="CE50" s="1">
        <v>0.229271737</v>
      </c>
      <c r="CF50" s="1">
        <v>7.6051661800000003E-2</v>
      </c>
      <c r="CG50" s="1">
        <v>9.8883757700000009E-3</v>
      </c>
      <c r="CH50" s="1">
        <v>1.3398171299999999</v>
      </c>
      <c r="CI50" s="1">
        <v>-0.51516168699999998</v>
      </c>
      <c r="CJ50" s="1">
        <v>-2.8761436200000001E-2</v>
      </c>
      <c r="CK50" s="1">
        <v>9.6813848800000005E-2</v>
      </c>
      <c r="CL50" s="1">
        <v>-3.30033872E-3</v>
      </c>
      <c r="CM50" s="1">
        <v>-8.1739664800000007</v>
      </c>
      <c r="CN50" s="1">
        <v>-4.99225829E-4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  <c r="CT50" s="1" t="s">
        <v>0</v>
      </c>
      <c r="CU50" s="1" t="s">
        <v>0</v>
      </c>
      <c r="CV50" s="1" t="s">
        <v>0</v>
      </c>
      <c r="CW50" s="1" t="s">
        <v>0</v>
      </c>
      <c r="CX50" s="1" t="s">
        <v>0</v>
      </c>
      <c r="CY50" s="1" t="s">
        <v>0</v>
      </c>
      <c r="CZ50" s="1" t="s">
        <v>0</v>
      </c>
      <c r="DA50" s="1" t="s">
        <v>0</v>
      </c>
      <c r="DB50" s="1" t="s">
        <v>0</v>
      </c>
      <c r="DC50" s="1" t="s">
        <v>0</v>
      </c>
      <c r="DD50" s="1" t="s">
        <v>0</v>
      </c>
      <c r="DE50" s="1" t="s">
        <v>0</v>
      </c>
      <c r="DF50" s="1" t="s">
        <v>0</v>
      </c>
      <c r="DG50" s="1" t="s">
        <v>0</v>
      </c>
      <c r="DH50" s="1" t="s">
        <v>0</v>
      </c>
      <c r="DI50" s="1" t="s">
        <v>0</v>
      </c>
      <c r="DJ50" s="1" t="s">
        <v>0</v>
      </c>
      <c r="DK50" s="1" t="s">
        <v>0</v>
      </c>
      <c r="DL50" s="1" t="s">
        <v>0</v>
      </c>
      <c r="DM50" s="1" t="s">
        <v>0</v>
      </c>
      <c r="DN50" s="1" t="s">
        <v>0</v>
      </c>
      <c r="DO50" s="1" t="s">
        <v>0</v>
      </c>
      <c r="DP50" s="1" t="s">
        <v>0</v>
      </c>
      <c r="DQ50" s="1" t="s">
        <v>0</v>
      </c>
      <c r="DR50" s="1" t="s">
        <v>0</v>
      </c>
      <c r="DS50" s="1" t="s">
        <v>0</v>
      </c>
      <c r="DT50" s="1" t="s">
        <v>0</v>
      </c>
      <c r="DU50" s="1" t="s">
        <v>0</v>
      </c>
      <c r="DV50" s="1" t="s">
        <v>0</v>
      </c>
      <c r="DW50" s="1" t="s">
        <v>0</v>
      </c>
      <c r="DX50" s="1" t="s">
        <v>0</v>
      </c>
      <c r="DY50" s="1" t="s">
        <v>0</v>
      </c>
      <c r="DZ50" s="1" t="s">
        <v>0</v>
      </c>
      <c r="EA50" s="1" t="s">
        <v>0</v>
      </c>
      <c r="EB50" s="1" t="s">
        <v>0</v>
      </c>
      <c r="EC50" s="1" t="s">
        <v>0</v>
      </c>
      <c r="ED50" s="1" t="s">
        <v>0</v>
      </c>
      <c r="EE50" s="1" t="s">
        <v>0</v>
      </c>
      <c r="EF50" s="1" t="s">
        <v>0</v>
      </c>
      <c r="EG50" s="1">
        <v>66</v>
      </c>
      <c r="EH50" s="1" t="s">
        <v>0</v>
      </c>
      <c r="EI50" s="1" t="s">
        <v>0</v>
      </c>
      <c r="EJ50" s="1" t="s">
        <v>0</v>
      </c>
      <c r="EK50" s="1" t="s">
        <v>0</v>
      </c>
      <c r="EL50" s="1" t="s">
        <v>0</v>
      </c>
      <c r="EM50" s="1" t="s">
        <v>0</v>
      </c>
      <c r="EN50" s="1" t="s">
        <v>0</v>
      </c>
      <c r="EO50" s="1" t="s">
        <v>0</v>
      </c>
      <c r="EP50" s="1" t="s">
        <v>0</v>
      </c>
      <c r="EQ50" s="1" t="s">
        <v>0</v>
      </c>
      <c r="ER50" s="1" t="s">
        <v>0</v>
      </c>
      <c r="ES50" s="1" t="s">
        <v>0</v>
      </c>
      <c r="ET50" s="1" t="s">
        <v>0</v>
      </c>
      <c r="EU50" s="1" t="s">
        <v>0</v>
      </c>
      <c r="EV50" s="1" t="s">
        <v>0</v>
      </c>
      <c r="EW50" s="1" t="s">
        <v>0</v>
      </c>
      <c r="EX50" s="1" t="s">
        <v>0</v>
      </c>
      <c r="EY50" s="1">
        <v>986.25581599999998</v>
      </c>
      <c r="EZ50" s="1">
        <v>986.27263700000003</v>
      </c>
      <c r="FA50" s="1">
        <v>1.78965131</v>
      </c>
      <c r="FB50" s="1">
        <v>2.8275436799999998</v>
      </c>
      <c r="FC50" s="1">
        <v>2.0793522499999999</v>
      </c>
    </row>
    <row r="51" spans="1:159" x14ac:dyDescent="0.25">
      <c r="A51" s="1" t="s">
        <v>60</v>
      </c>
      <c r="B51" s="1">
        <v>1168.0070800000001</v>
      </c>
      <c r="C51" s="1">
        <v>201.54813100000001</v>
      </c>
      <c r="D51" s="1">
        <v>428.70103799999998</v>
      </c>
      <c r="E51" s="1">
        <v>3</v>
      </c>
      <c r="F51" s="1">
        <v>549.34180500000002</v>
      </c>
      <c r="G51" s="1">
        <v>479.97987799999999</v>
      </c>
      <c r="H51" s="1">
        <v>0.55000000000000004</v>
      </c>
      <c r="I51" s="1">
        <v>11.0563495</v>
      </c>
      <c r="J51" s="1">
        <v>-3.98783999E-2</v>
      </c>
      <c r="K51" s="1">
        <v>1098.62601</v>
      </c>
      <c r="L51" s="1">
        <v>1168.0070800000001</v>
      </c>
      <c r="M51" s="1">
        <v>1168.1376</v>
      </c>
      <c r="N51" s="1">
        <v>-0.130520409</v>
      </c>
      <c r="O51" s="1">
        <v>5.4392134499999996</v>
      </c>
      <c r="P51" s="1">
        <v>3.1508546200000001</v>
      </c>
      <c r="Q51" s="1">
        <v>2.9233673499999999</v>
      </c>
      <c r="R51" s="1">
        <v>-26.314020899999999</v>
      </c>
      <c r="S51" s="1">
        <v>4665.1379200000001</v>
      </c>
      <c r="T51" s="1">
        <v>2.6250649400000001</v>
      </c>
      <c r="U51" s="1">
        <v>2.7557309399999999</v>
      </c>
      <c r="V51" s="1">
        <v>428.70103799999998</v>
      </c>
      <c r="W51" s="1">
        <v>4.3442497600000003</v>
      </c>
      <c r="X51" s="1">
        <v>4.1452959199999997</v>
      </c>
      <c r="Y51" s="1">
        <v>4</v>
      </c>
      <c r="Z51" s="1">
        <v>-1.61614795</v>
      </c>
      <c r="AA51" s="1">
        <v>549.34180500000002</v>
      </c>
      <c r="AB51" s="1">
        <v>2.8534356500000002</v>
      </c>
      <c r="AC51" s="1">
        <v>2.5728100399999998</v>
      </c>
      <c r="AD51" s="1">
        <v>-1.95075314</v>
      </c>
      <c r="AE51" s="1">
        <v>0.66981641300000005</v>
      </c>
      <c r="AF51" s="1">
        <v>0.68155883799999994</v>
      </c>
      <c r="AG51" s="1">
        <v>1.5724858799999999</v>
      </c>
      <c r="AH51" s="1">
        <v>2.0583776299999998</v>
      </c>
      <c r="AI51" s="1">
        <v>2.0583776299999998</v>
      </c>
      <c r="AJ51" s="1">
        <v>1098.62601</v>
      </c>
      <c r="AK51" s="1">
        <v>13.3172724</v>
      </c>
      <c r="AL51" s="1">
        <v>57.328032700000001</v>
      </c>
      <c r="AM51" s="1">
        <v>-11.576478699999999</v>
      </c>
      <c r="AN51" s="1">
        <v>-7.4636077600000004</v>
      </c>
      <c r="AO51" s="1">
        <v>-24.916689699999999</v>
      </c>
      <c r="AP51" s="1">
        <v>6.0211218799999999</v>
      </c>
      <c r="AQ51" s="1">
        <v>201.54813100000001</v>
      </c>
      <c r="AR51" s="1">
        <v>-1.1502436</v>
      </c>
      <c r="AS51" s="1">
        <v>-1.4438974899999999</v>
      </c>
      <c r="AT51" s="1">
        <v>-4.5858503800000001</v>
      </c>
      <c r="AU51" s="1">
        <v>-9.0966000000000005</v>
      </c>
      <c r="AV51" s="1">
        <v>-1.35763498</v>
      </c>
      <c r="AW51" s="1">
        <v>-1.6147120699999999</v>
      </c>
      <c r="AX51" s="1">
        <v>132.186204</v>
      </c>
      <c r="AY51" s="1">
        <v>135.95719</v>
      </c>
      <c r="AZ51" s="1">
        <v>-3.7709858700000001</v>
      </c>
      <c r="BA51" s="1">
        <v>-0.95039193899999996</v>
      </c>
      <c r="BB51" s="1">
        <v>-2.3556434199999998</v>
      </c>
      <c r="BC51" s="1">
        <v>-2.63479844</v>
      </c>
      <c r="BD51" s="1">
        <v>3.1103641099999999</v>
      </c>
      <c r="BE51" s="1">
        <v>-1.8520898899999999E-2</v>
      </c>
      <c r="BF51" s="1">
        <v>3</v>
      </c>
      <c r="BG51" s="1">
        <v>-0.65935230600000005</v>
      </c>
      <c r="BH51" s="1">
        <v>1.06660943</v>
      </c>
      <c r="BI51" s="1">
        <v>-1.7259617300000001</v>
      </c>
      <c r="BJ51" s="1">
        <v>3.90491609</v>
      </c>
      <c r="BK51" s="1">
        <v>11.0563495</v>
      </c>
      <c r="BL51" s="1">
        <v>479.97987799999999</v>
      </c>
      <c r="BM51" s="1">
        <v>3.0532873199999999</v>
      </c>
      <c r="BN51" s="1">
        <v>1.6610641100000001</v>
      </c>
      <c r="BO51" s="1">
        <v>681.528009</v>
      </c>
      <c r="BP51" s="1">
        <v>1.9030437099999999</v>
      </c>
      <c r="BQ51" s="1">
        <v>0.21716661500000001</v>
      </c>
      <c r="BR51" s="1">
        <v>-3.98783999E-2</v>
      </c>
      <c r="BS51" s="1">
        <v>0.55000000000000004</v>
      </c>
      <c r="BT51" s="1">
        <v>-2.5032873200000001</v>
      </c>
      <c r="BU51" s="1">
        <v>0.468923753</v>
      </c>
      <c r="BV51" s="1">
        <v>-2.9722110700000002</v>
      </c>
      <c r="BW51" s="1">
        <v>2.55974009</v>
      </c>
      <c r="BX51" s="1">
        <v>1.01792386</v>
      </c>
      <c r="BY51" s="1">
        <v>-0.21264263999999999</v>
      </c>
      <c r="BZ51" s="1">
        <v>0</v>
      </c>
      <c r="CA51" s="1">
        <v>0.83564802100000002</v>
      </c>
      <c r="CB51" s="1">
        <v>4.12398109E-2</v>
      </c>
      <c r="CC51" s="1">
        <v>7.8916184199999996E-3</v>
      </c>
      <c r="CD51" s="1">
        <v>7.6958922700000001E-2</v>
      </c>
      <c r="CE51" s="1">
        <v>0.33441920800000002</v>
      </c>
      <c r="CF51" s="1">
        <v>-1.37021085E-3</v>
      </c>
      <c r="CG51" s="1">
        <v>5.4802831500000001E-3</v>
      </c>
      <c r="CH51" s="1">
        <v>5.9449250100000004</v>
      </c>
      <c r="CI51" s="1">
        <v>0.64305616899999996</v>
      </c>
      <c r="CJ51" s="1">
        <v>-9.4222085899999999E-3</v>
      </c>
      <c r="CK51" s="1">
        <v>-2.6421233299999999E-2</v>
      </c>
      <c r="CL51" s="1">
        <v>0.219920583</v>
      </c>
      <c r="CM51" s="1">
        <v>2.9466290599999998</v>
      </c>
      <c r="CN51" s="1">
        <v>-8.1206352799999997E-4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" t="s">
        <v>0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" t="s">
        <v>0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" t="s">
        <v>0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" t="s">
        <v>0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">
        <v>67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" t="s">
        <v>0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" t="s">
        <v>0</v>
      </c>
      <c r="EX51" s="1" t="s">
        <v>0</v>
      </c>
      <c r="EY51" s="1">
        <v>986.808584</v>
      </c>
      <c r="EZ51" s="1">
        <v>986.84846300000004</v>
      </c>
      <c r="FA51" s="1">
        <v>2.1581106700000001</v>
      </c>
      <c r="FB51" s="1">
        <v>2.2110741100000002</v>
      </c>
      <c r="FC51" s="1">
        <v>2.2274943999999999</v>
      </c>
    </row>
    <row r="52" spans="1:159" x14ac:dyDescent="0.25">
      <c r="A52" s="1" t="s">
        <v>59</v>
      </c>
      <c r="B52" s="1">
        <v>1168.8634400000001</v>
      </c>
      <c r="C52" s="1">
        <v>199.59918200000001</v>
      </c>
      <c r="D52" s="1">
        <v>429.79883000000001</v>
      </c>
      <c r="E52" s="1">
        <v>3</v>
      </c>
      <c r="F52" s="1">
        <v>550.07422799999995</v>
      </c>
      <c r="G52" s="1">
        <v>480.684731</v>
      </c>
      <c r="H52" s="1">
        <v>0.82</v>
      </c>
      <c r="I52" s="1">
        <v>11.6247376</v>
      </c>
      <c r="J52" s="1">
        <v>-0.123523191</v>
      </c>
      <c r="K52" s="1">
        <v>1091.1536699999999</v>
      </c>
      <c r="L52" s="1">
        <v>1168.8634400000001</v>
      </c>
      <c r="M52" s="1">
        <v>1168.82347</v>
      </c>
      <c r="N52" s="1">
        <v>3.9972937200000003E-2</v>
      </c>
      <c r="O52" s="1">
        <v>3.4254585999999998</v>
      </c>
      <c r="P52" s="1">
        <v>4.6379594099999997</v>
      </c>
      <c r="Q52" s="1">
        <v>2.7434852200000002</v>
      </c>
      <c r="R52" s="1">
        <v>-26.274047899999999</v>
      </c>
      <c r="S52" s="1">
        <v>4669.7758800000001</v>
      </c>
      <c r="T52" s="1">
        <v>3.3684475300000001</v>
      </c>
      <c r="U52" s="1">
        <v>-3.4851657999999999</v>
      </c>
      <c r="V52" s="1">
        <v>429.79883000000001</v>
      </c>
      <c r="W52" s="1">
        <v>4.3911677300000003</v>
      </c>
      <c r="X52" s="1">
        <v>3.92051163</v>
      </c>
      <c r="Y52" s="1">
        <v>4</v>
      </c>
      <c r="Z52" s="1">
        <v>-2.3610573800000001</v>
      </c>
      <c r="AA52" s="1">
        <v>550.07422799999995</v>
      </c>
      <c r="AB52" s="1">
        <v>2.9296940600000001</v>
      </c>
      <c r="AC52" s="1">
        <v>2.6360183099999999</v>
      </c>
      <c r="AD52" s="1">
        <v>-2.5894090300000001</v>
      </c>
      <c r="AE52" s="1">
        <v>2.00091632</v>
      </c>
      <c r="AF52" s="1">
        <v>1.3310998999999999</v>
      </c>
      <c r="AG52" s="1">
        <v>1.2844933199999999</v>
      </c>
      <c r="AH52" s="1">
        <v>1.6170398500000001</v>
      </c>
      <c r="AI52" s="1">
        <v>1.6170398500000001</v>
      </c>
      <c r="AJ52" s="1">
        <v>1091.1536699999999</v>
      </c>
      <c r="AK52" s="1">
        <v>11.0590644</v>
      </c>
      <c r="AL52" s="1">
        <v>-29.889336700000001</v>
      </c>
      <c r="AM52" s="1">
        <v>-7.8697965500000002</v>
      </c>
      <c r="AN52" s="1">
        <v>-3.6550866399999999</v>
      </c>
      <c r="AO52" s="1">
        <v>14.826728599999999</v>
      </c>
      <c r="AP52" s="1">
        <v>2.5005933200000001</v>
      </c>
      <c r="AQ52" s="1">
        <v>199.59918200000001</v>
      </c>
      <c r="AR52" s="1">
        <v>-7.7957950499999997</v>
      </c>
      <c r="AS52" s="1">
        <v>-4.7454601700000003</v>
      </c>
      <c r="AT52" s="1">
        <v>0.20739137499999999</v>
      </c>
      <c r="AU52" s="1">
        <v>-9.3765032900000005</v>
      </c>
      <c r="AV52" s="1">
        <v>-1.11961314</v>
      </c>
      <c r="AW52" s="1">
        <v>-1.44816009</v>
      </c>
      <c r="AX52" s="1">
        <v>130.20968500000001</v>
      </c>
      <c r="AY52" s="1">
        <v>135.42847599999999</v>
      </c>
      <c r="AZ52" s="1">
        <v>-5.2187910000000004</v>
      </c>
      <c r="BA52" s="1">
        <v>-7.9060787100000001</v>
      </c>
      <c r="BB52" s="1">
        <v>-3.6362144700000001</v>
      </c>
      <c r="BC52" s="1">
        <v>-2.11485821</v>
      </c>
      <c r="BD52" s="1">
        <v>2.6225517900000002</v>
      </c>
      <c r="BE52" s="1">
        <v>-4.6303567800000001E-2</v>
      </c>
      <c r="BF52" s="1">
        <v>3</v>
      </c>
      <c r="BG52" s="1">
        <v>-0.416892865</v>
      </c>
      <c r="BH52" s="1">
        <v>1.0467182799999999</v>
      </c>
      <c r="BI52" s="1">
        <v>-1.46361115</v>
      </c>
      <c r="BJ52" s="1">
        <v>3.3006237600000001</v>
      </c>
      <c r="BK52" s="1">
        <v>11.6247376</v>
      </c>
      <c r="BL52" s="1">
        <v>480.684731</v>
      </c>
      <c r="BM52" s="1">
        <v>2.8194103899999998</v>
      </c>
      <c r="BN52" s="1">
        <v>3.7452640000000001</v>
      </c>
      <c r="BO52" s="1">
        <v>680.28391299999998</v>
      </c>
      <c r="BP52" s="1">
        <v>-4.9763846599999999</v>
      </c>
      <c r="BQ52" s="1">
        <v>-1.0001961699999999</v>
      </c>
      <c r="BR52" s="1">
        <v>-0.123523191</v>
      </c>
      <c r="BS52" s="1">
        <v>0.82</v>
      </c>
      <c r="BT52" s="1">
        <v>-1.99941039</v>
      </c>
      <c r="BU52" s="1">
        <v>0.473976279</v>
      </c>
      <c r="BV52" s="1">
        <v>-2.47338667</v>
      </c>
      <c r="BW52" s="1">
        <v>2.4509245800000001</v>
      </c>
      <c r="BX52" s="1">
        <v>5.8623337499999997E-2</v>
      </c>
      <c r="BY52" s="1">
        <v>-0.27814033799999999</v>
      </c>
      <c r="BZ52" s="1">
        <v>0</v>
      </c>
      <c r="CA52" s="1">
        <v>0.98379273099999998</v>
      </c>
      <c r="CB52" s="1">
        <v>4.3330215599999999E-2</v>
      </c>
      <c r="CC52" s="1">
        <v>-1.5111737999999999</v>
      </c>
      <c r="CD52" s="1">
        <v>4.5391440499999998E-2</v>
      </c>
      <c r="CE52" s="1">
        <v>0.41634112699999998</v>
      </c>
      <c r="CF52" s="1">
        <v>3.63000297E-2</v>
      </c>
      <c r="CG52" s="1">
        <v>-9.5800042400000004E-3</v>
      </c>
      <c r="CH52" s="1">
        <v>-1.7141919999999999</v>
      </c>
      <c r="CI52" s="1">
        <v>0.52658540499999995</v>
      </c>
      <c r="CJ52" s="1">
        <v>-3.7043118299999997E-2</v>
      </c>
      <c r="CK52" s="1">
        <v>-9.1620470600000004E-2</v>
      </c>
      <c r="CL52" s="1">
        <v>0.23598200499999999</v>
      </c>
      <c r="CM52" s="1">
        <v>8.2109272900000002E-2</v>
      </c>
      <c r="CN52" s="1">
        <v>4.5324150799999998E-4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" t="s">
        <v>0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" t="s">
        <v>0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" t="s">
        <v>0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" t="s">
        <v>0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">
        <v>68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" t="s">
        <v>0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" t="s">
        <v>0</v>
      </c>
      <c r="EX52" s="1" t="s">
        <v>0</v>
      </c>
      <c r="EY52" s="1">
        <v>987.29429300000004</v>
      </c>
      <c r="EZ52" s="1">
        <v>987.41781600000002</v>
      </c>
      <c r="FA52" s="1">
        <v>2.0659727499999998</v>
      </c>
      <c r="FB52" s="1">
        <v>1.9428349300000001</v>
      </c>
      <c r="FC52" s="1">
        <v>2.4255152600000001</v>
      </c>
    </row>
    <row r="53" spans="1:159" x14ac:dyDescent="0.25">
      <c r="A53" s="1" t="s">
        <v>58</v>
      </c>
      <c r="B53" s="1">
        <v>1168.83584</v>
      </c>
      <c r="C53" s="1">
        <v>199.385864</v>
      </c>
      <c r="D53" s="1">
        <v>431.22355399999998</v>
      </c>
      <c r="E53" s="1">
        <v>3</v>
      </c>
      <c r="F53" s="1">
        <v>550.54242099999999</v>
      </c>
      <c r="G53" s="1">
        <v>480.476136</v>
      </c>
      <c r="H53" s="1">
        <v>1.06</v>
      </c>
      <c r="I53" s="1">
        <v>11.4788608</v>
      </c>
      <c r="J53" s="1">
        <v>-0.127434569</v>
      </c>
      <c r="K53" s="1">
        <v>1096.58179</v>
      </c>
      <c r="L53" s="1">
        <v>1168.83584</v>
      </c>
      <c r="M53" s="1">
        <v>1169.4786899999999</v>
      </c>
      <c r="N53" s="1">
        <v>-0.64285746300000002</v>
      </c>
      <c r="O53" s="1">
        <v>-0.11043238800000001</v>
      </c>
      <c r="P53" s="1">
        <v>2.5777595</v>
      </c>
      <c r="Q53" s="1">
        <v>2.6208892100000001</v>
      </c>
      <c r="R53" s="1">
        <v>-26.916905400000001</v>
      </c>
      <c r="S53" s="1">
        <v>4672.3536299999996</v>
      </c>
      <c r="T53" s="1">
        <v>3.08975716</v>
      </c>
      <c r="U53" s="1">
        <v>-1.1634389700000001</v>
      </c>
      <c r="V53" s="1">
        <v>431.22355399999998</v>
      </c>
      <c r="W53" s="1">
        <v>5.6988962900000004</v>
      </c>
      <c r="X53" s="1">
        <v>4.2723419299999996</v>
      </c>
      <c r="Y53" s="1">
        <v>4</v>
      </c>
      <c r="Z53" s="1">
        <v>-3.1527880499999998</v>
      </c>
      <c r="AA53" s="1">
        <v>550.54242099999999</v>
      </c>
      <c r="AB53" s="1">
        <v>1.8727731999999999</v>
      </c>
      <c r="AC53" s="1">
        <v>2.4669756199999999</v>
      </c>
      <c r="AD53" s="1">
        <v>-3.17559814</v>
      </c>
      <c r="AE53" s="1">
        <v>2.5502138099999998</v>
      </c>
      <c r="AF53" s="1">
        <v>0.549297496</v>
      </c>
      <c r="AG53" s="1">
        <v>1.8053663099999999</v>
      </c>
      <c r="AH53" s="1">
        <v>0.54167376599999995</v>
      </c>
      <c r="AI53" s="1">
        <v>0.54167376599999995</v>
      </c>
      <c r="AJ53" s="1">
        <v>1096.58179</v>
      </c>
      <c r="AK53" s="1">
        <v>11.1232446</v>
      </c>
      <c r="AL53" s="1">
        <v>21.712465099999999</v>
      </c>
      <c r="AM53" s="1">
        <v>-13.8873579</v>
      </c>
      <c r="AN53" s="1">
        <v>-5.94850952</v>
      </c>
      <c r="AO53" s="1">
        <v>-24.070245400000001</v>
      </c>
      <c r="AP53" s="1">
        <v>4.2731432199999997</v>
      </c>
      <c r="AQ53" s="1">
        <v>199.385864</v>
      </c>
      <c r="AR53" s="1">
        <v>-0.853271848</v>
      </c>
      <c r="AS53" s="1">
        <v>-3.9916157000000001</v>
      </c>
      <c r="AT53" s="1">
        <v>-6.6761819100000004</v>
      </c>
      <c r="AU53" s="1">
        <v>-9.5788049399999995</v>
      </c>
      <c r="AV53" s="1">
        <v>-0.809206604</v>
      </c>
      <c r="AW53" s="1">
        <v>-1.2169391599999999</v>
      </c>
      <c r="AX53" s="1">
        <v>129.319579</v>
      </c>
      <c r="AY53" s="1">
        <v>135.027918</v>
      </c>
      <c r="AZ53" s="1">
        <v>-5.7083388099999999</v>
      </c>
      <c r="BA53" s="1">
        <v>-3.56042434</v>
      </c>
      <c r="BB53" s="1">
        <v>-5.3752051999999999</v>
      </c>
      <c r="BC53" s="1">
        <v>-1.6022330899999999</v>
      </c>
      <c r="BD53" s="1">
        <v>2.2047644399999999</v>
      </c>
      <c r="BE53" s="1">
        <v>-1.4510957200000001E-2</v>
      </c>
      <c r="BF53" s="1">
        <v>3</v>
      </c>
      <c r="BG53" s="1">
        <v>-0.47436979400000001</v>
      </c>
      <c r="BH53" s="1">
        <v>1.0282</v>
      </c>
      <c r="BI53" s="1">
        <v>-1.5025698000000001</v>
      </c>
      <c r="BJ53" s="1">
        <v>2.5015366999999999</v>
      </c>
      <c r="BK53" s="1">
        <v>11.4788608</v>
      </c>
      <c r="BL53" s="1">
        <v>480.476136</v>
      </c>
      <c r="BM53" s="1">
        <v>-0.83437928800000005</v>
      </c>
      <c r="BN53" s="1">
        <v>1.0833861199999999</v>
      </c>
      <c r="BO53" s="1">
        <v>679.86199999999997</v>
      </c>
      <c r="BP53" s="1">
        <v>-1.68765114</v>
      </c>
      <c r="BQ53" s="1">
        <v>-2.90822958</v>
      </c>
      <c r="BR53" s="1">
        <v>-0.127434569</v>
      </c>
      <c r="BS53" s="1">
        <v>1.06</v>
      </c>
      <c r="BT53" s="1">
        <v>1.89437929</v>
      </c>
      <c r="BU53" s="1">
        <v>0.47607326</v>
      </c>
      <c r="BV53" s="1">
        <v>1.4183060300000001</v>
      </c>
      <c r="BW53" s="1">
        <v>2.7315204899999999</v>
      </c>
      <c r="BX53" s="1">
        <v>-0.33473368199999998</v>
      </c>
      <c r="BY53" s="1">
        <v>-0.251506124</v>
      </c>
      <c r="BZ53" s="1">
        <v>0</v>
      </c>
      <c r="CA53" s="1">
        <v>0.604640222</v>
      </c>
      <c r="CB53" s="1">
        <v>0.79151572599999998</v>
      </c>
      <c r="CC53" s="1">
        <v>-4.8328127700000001E-2</v>
      </c>
      <c r="CD53" s="1">
        <v>7.5212626399999996E-2</v>
      </c>
      <c r="CE53" s="1">
        <v>0.49388025899999999</v>
      </c>
      <c r="CF53" s="1">
        <v>0.100938797</v>
      </c>
      <c r="CG53" s="1">
        <v>-1.1286291299999999E-2</v>
      </c>
      <c r="CH53" s="1">
        <v>2.5227278900000001</v>
      </c>
      <c r="CI53" s="1">
        <v>-0.18165462800000001</v>
      </c>
      <c r="CJ53" s="1">
        <v>8.6408266700000007E-3</v>
      </c>
      <c r="CK53" s="1">
        <v>-2.86160167E-2</v>
      </c>
      <c r="CL53" s="1">
        <v>0.25461099500000001</v>
      </c>
      <c r="CM53" s="1">
        <v>-3.4079665600000002</v>
      </c>
      <c r="CN53" s="1">
        <v>-1.7545302000000001E-3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" t="s">
        <v>0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" t="s">
        <v>0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" t="s">
        <v>0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" t="s">
        <v>0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">
        <v>69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" t="s">
        <v>0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" t="s">
        <v>0</v>
      </c>
      <c r="EX53" s="1" t="s">
        <v>0</v>
      </c>
      <c r="EY53" s="1">
        <v>987.85260400000004</v>
      </c>
      <c r="EZ53" s="1">
        <v>987.98003900000003</v>
      </c>
      <c r="FA53" s="1">
        <v>2.3036742800000001</v>
      </c>
      <c r="FB53" s="1">
        <v>2.2332444100000002</v>
      </c>
      <c r="FC53" s="1">
        <v>2.7276732899999998</v>
      </c>
    </row>
    <row r="54" spans="1:159" x14ac:dyDescent="0.25">
      <c r="A54" s="1" t="s">
        <v>57</v>
      </c>
      <c r="B54" s="1">
        <v>1169.68822</v>
      </c>
      <c r="C54" s="1">
        <v>198.81322599999999</v>
      </c>
      <c r="D54" s="1">
        <v>431.88256000000001</v>
      </c>
      <c r="E54" s="1">
        <v>3</v>
      </c>
      <c r="F54" s="1">
        <v>550.98626000000002</v>
      </c>
      <c r="G54" s="1">
        <v>481.94747899999999</v>
      </c>
      <c r="H54" s="1">
        <v>1.06</v>
      </c>
      <c r="I54" s="1">
        <v>11.1293136</v>
      </c>
      <c r="J54" s="1">
        <v>0.10364182</v>
      </c>
      <c r="K54" s="1">
        <v>1096.48721</v>
      </c>
      <c r="L54" s="1">
        <v>1169.68822</v>
      </c>
      <c r="M54" s="1">
        <v>1170.1214299999999</v>
      </c>
      <c r="N54" s="1">
        <v>-0.43320425699999998</v>
      </c>
      <c r="O54" s="1">
        <v>3.4095540500000001</v>
      </c>
      <c r="P54" s="1">
        <v>3.0409484299999998</v>
      </c>
      <c r="Q54" s="1">
        <v>2.5709412199999999</v>
      </c>
      <c r="R54" s="1">
        <v>-27.350109700000001</v>
      </c>
      <c r="S54" s="1">
        <v>4675.3945800000001</v>
      </c>
      <c r="T54" s="1">
        <v>3.3518804900000001</v>
      </c>
      <c r="U54" s="1">
        <v>-1.41845106</v>
      </c>
      <c r="V54" s="1">
        <v>431.88256000000001</v>
      </c>
      <c r="W54" s="1">
        <v>2.6360248400000001</v>
      </c>
      <c r="X54" s="1">
        <v>4.2675846599999998</v>
      </c>
      <c r="Y54" s="1">
        <v>4</v>
      </c>
      <c r="Z54" s="1">
        <v>-1.4708383300000001</v>
      </c>
      <c r="AA54" s="1">
        <v>550.98626000000002</v>
      </c>
      <c r="AB54" s="1">
        <v>1.7753528199999999</v>
      </c>
      <c r="AC54" s="1">
        <v>2.3578139299999998</v>
      </c>
      <c r="AD54" s="1">
        <v>-2.6993160399999998</v>
      </c>
      <c r="AE54" s="1">
        <v>1.8980283</v>
      </c>
      <c r="AF54" s="1">
        <v>-0.65218551700000005</v>
      </c>
      <c r="AG54" s="1">
        <v>1.90977072</v>
      </c>
      <c r="AH54" s="1">
        <v>1.5953882699999999</v>
      </c>
      <c r="AI54" s="1">
        <v>1.5953882699999999</v>
      </c>
      <c r="AJ54" s="1">
        <v>1096.48721</v>
      </c>
      <c r="AK54" s="1">
        <v>12.193210499999999</v>
      </c>
      <c r="AL54" s="1">
        <v>-0.378319291</v>
      </c>
      <c r="AM54" s="1">
        <v>-12.011754399999999</v>
      </c>
      <c r="AN54" s="1">
        <v>-6.6644480899999996</v>
      </c>
      <c r="AO54" s="1">
        <v>7.50241413</v>
      </c>
      <c r="AP54" s="1">
        <v>4.8846773700000004</v>
      </c>
      <c r="AQ54" s="1">
        <v>198.81322599999999</v>
      </c>
      <c r="AR54" s="1">
        <v>-2.2905517199999998</v>
      </c>
      <c r="AS54" s="1">
        <v>-3.0224655500000002</v>
      </c>
      <c r="AT54" s="1">
        <v>-4.4065243699999999E-2</v>
      </c>
      <c r="AU54" s="1">
        <v>-9.7023863099999996</v>
      </c>
      <c r="AV54" s="1">
        <v>-0.49432550200000003</v>
      </c>
      <c r="AW54" s="1">
        <v>-0.94519505500000001</v>
      </c>
      <c r="AX54" s="1">
        <v>129.77444499999999</v>
      </c>
      <c r="AY54" s="1">
        <v>134.73987299999999</v>
      </c>
      <c r="AZ54" s="1">
        <v>-4.9654278200000004</v>
      </c>
      <c r="BA54" s="1">
        <v>1.8194659900000001</v>
      </c>
      <c r="BB54" s="1">
        <v>-2.64935725</v>
      </c>
      <c r="BC54" s="1">
        <v>-1.15217798</v>
      </c>
      <c r="BD54" s="1">
        <v>1.8227734200000001</v>
      </c>
      <c r="BE54" s="1">
        <v>3.785091E-4</v>
      </c>
      <c r="BF54" s="1">
        <v>3</v>
      </c>
      <c r="BG54" s="1">
        <v>-0.55068411900000003</v>
      </c>
      <c r="BH54" s="1">
        <v>1.0099198700000001</v>
      </c>
      <c r="BI54" s="1">
        <v>-1.56060398</v>
      </c>
      <c r="BJ54" s="1">
        <v>3.6636033299999999</v>
      </c>
      <c r="BK54" s="1">
        <v>11.1293136</v>
      </c>
      <c r="BL54" s="1">
        <v>481.94747899999999</v>
      </c>
      <c r="BM54" s="1">
        <v>5.8853705300000003</v>
      </c>
      <c r="BN54" s="1">
        <v>2.7309222399999999</v>
      </c>
      <c r="BO54" s="1">
        <v>680.76070500000003</v>
      </c>
      <c r="BP54" s="1">
        <v>3.59481882</v>
      </c>
      <c r="BQ54" s="1">
        <v>-0.29154331500000003</v>
      </c>
      <c r="BR54" s="1">
        <v>0.10364182</v>
      </c>
      <c r="BS54" s="1">
        <v>1.06</v>
      </c>
      <c r="BT54" s="1">
        <v>-4.8253705299999998</v>
      </c>
      <c r="BU54" s="1">
        <v>0.47806748999999998</v>
      </c>
      <c r="BV54" s="1">
        <v>-5.3034380199999998</v>
      </c>
      <c r="BW54" s="1">
        <v>2.6809048099999999</v>
      </c>
      <c r="BX54" s="1">
        <v>-8.1663916399999995E-3</v>
      </c>
      <c r="BY54" s="1">
        <v>-0.19974846800000001</v>
      </c>
      <c r="BZ54" s="1">
        <v>0</v>
      </c>
      <c r="CA54" s="1">
        <v>0.212103759</v>
      </c>
      <c r="CB54" s="1">
        <v>0.48479509700000001</v>
      </c>
      <c r="CC54" s="1">
        <v>-0.45364811999999999</v>
      </c>
      <c r="CD54" s="1">
        <v>5.8041665800000003E-2</v>
      </c>
      <c r="CE54" s="1">
        <v>0.51497067100000005</v>
      </c>
      <c r="CF54" s="1">
        <v>1.20469258E-2</v>
      </c>
      <c r="CG54" s="1">
        <v>-1.39147755E-2</v>
      </c>
      <c r="CH54" s="1">
        <v>1.89347712</v>
      </c>
      <c r="CI54" s="1">
        <v>-0.38687123699999998</v>
      </c>
      <c r="CJ54" s="1">
        <v>7.6339877099999998E-3</v>
      </c>
      <c r="CK54" s="1">
        <v>0.20558947499999999</v>
      </c>
      <c r="CL54" s="1">
        <v>-6.5762631500000002E-2</v>
      </c>
      <c r="CM54" s="1">
        <v>5.8694360300000001</v>
      </c>
      <c r="CN54" s="1">
        <v>-1.5469269E-3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" t="s">
        <v>0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" t="s">
        <v>0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" t="s">
        <v>0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" t="s">
        <v>0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">
        <v>70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" t="s">
        <v>0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" t="s">
        <v>0</v>
      </c>
      <c r="EX54" s="1" t="s">
        <v>0</v>
      </c>
      <c r="EY54" s="1">
        <v>988.63803600000006</v>
      </c>
      <c r="EZ54" s="1">
        <v>988.53439400000002</v>
      </c>
      <c r="FA54" s="1">
        <v>2.38221989</v>
      </c>
      <c r="FB54" s="1">
        <v>3.1417261000000001</v>
      </c>
      <c r="FC54" s="1">
        <v>2.9631834700000002</v>
      </c>
    </row>
    <row r="55" spans="1:159" x14ac:dyDescent="0.25">
      <c r="A55" s="1" t="s">
        <v>56</v>
      </c>
      <c r="B55" s="1">
        <v>1169.8518099999999</v>
      </c>
      <c r="C55" s="1">
        <v>199.34464700000001</v>
      </c>
      <c r="D55" s="1">
        <v>434.22264300000001</v>
      </c>
      <c r="E55" s="1">
        <v>2.75</v>
      </c>
      <c r="F55" s="1">
        <v>551.64931999999999</v>
      </c>
      <c r="G55" s="1">
        <v>482.97659599999997</v>
      </c>
      <c r="H55" s="1">
        <v>1.33</v>
      </c>
      <c r="I55" s="1">
        <v>11.384930199999999</v>
      </c>
      <c r="J55" s="1">
        <v>0.678712749</v>
      </c>
      <c r="K55" s="1">
        <v>1110.2561900000001</v>
      </c>
      <c r="L55" s="1">
        <v>1169.8518099999999</v>
      </c>
      <c r="M55" s="1">
        <v>1170.7607700000001</v>
      </c>
      <c r="N55" s="1">
        <v>-0.90896164899999998</v>
      </c>
      <c r="O55" s="1">
        <v>0.65434824700000005</v>
      </c>
      <c r="P55" s="1">
        <v>1.8447321299999999</v>
      </c>
      <c r="Q55" s="1">
        <v>2.5573778200000001</v>
      </c>
      <c r="R55" s="1">
        <v>-28.259071299999999</v>
      </c>
      <c r="S55" s="1">
        <v>4677.2393199999997</v>
      </c>
      <c r="T55" s="1">
        <v>3.0253498699999999</v>
      </c>
      <c r="U55" s="1">
        <v>-3.8069911900000002</v>
      </c>
      <c r="V55" s="1">
        <v>434.22264300000001</v>
      </c>
      <c r="W55" s="1">
        <v>9.3603304999999999</v>
      </c>
      <c r="X55" s="1">
        <v>5.5216048400000002</v>
      </c>
      <c r="Y55" s="1">
        <v>4</v>
      </c>
      <c r="Z55" s="1">
        <v>-0.424241537</v>
      </c>
      <c r="AA55" s="1">
        <v>551.64931999999999</v>
      </c>
      <c r="AB55" s="1">
        <v>2.65224101</v>
      </c>
      <c r="AC55" s="1">
        <v>2.3075152700000001</v>
      </c>
      <c r="AD55" s="1">
        <v>-2.3902003500000002</v>
      </c>
      <c r="AE55" s="1">
        <v>3.8839059800000002</v>
      </c>
      <c r="AF55" s="1">
        <v>1.98587768</v>
      </c>
      <c r="AG55" s="1">
        <v>3.2140895700000001</v>
      </c>
      <c r="AH55" s="1">
        <v>2.3146141500000001</v>
      </c>
      <c r="AI55" s="1">
        <v>2.3146141500000001</v>
      </c>
      <c r="AJ55" s="1">
        <v>1110.2561900000001</v>
      </c>
      <c r="AK55" s="1">
        <v>11.630182700000001</v>
      </c>
      <c r="AL55" s="1">
        <v>55.075921899999997</v>
      </c>
      <c r="AM55" s="1">
        <v>-18.924413999999999</v>
      </c>
      <c r="AN55" s="1">
        <v>-7.3479353400000003</v>
      </c>
      <c r="AO55" s="1">
        <v>-27.650638699999998</v>
      </c>
      <c r="AP55" s="1">
        <v>4.2388457700000002</v>
      </c>
      <c r="AQ55" s="1">
        <v>199.34464700000001</v>
      </c>
      <c r="AR55" s="1">
        <v>2.1256824700000001</v>
      </c>
      <c r="AS55" s="1">
        <v>-2.2034840400000002</v>
      </c>
      <c r="AT55" s="1">
        <v>-1.7962262099999999</v>
      </c>
      <c r="AU55" s="1">
        <v>-9.7399013100000005</v>
      </c>
      <c r="AV55" s="1">
        <v>-0.15005997900000001</v>
      </c>
      <c r="AW55" s="1">
        <v>-0.64330130500000005</v>
      </c>
      <c r="AX55" s="1">
        <v>130.67192299999999</v>
      </c>
      <c r="AY55" s="1">
        <v>134.543362</v>
      </c>
      <c r="AZ55" s="1">
        <v>-3.8714390500000002</v>
      </c>
      <c r="BA55" s="1">
        <v>3.5899097100000001</v>
      </c>
      <c r="BB55" s="1">
        <v>-1.51428184</v>
      </c>
      <c r="BC55" s="1">
        <v>-0.78604534199999998</v>
      </c>
      <c r="BD55" s="1">
        <v>1.53956954</v>
      </c>
      <c r="BE55" s="1">
        <v>4.1984442099999998E-2</v>
      </c>
      <c r="BF55" s="1">
        <v>2.75</v>
      </c>
      <c r="BG55" s="1">
        <v>-1.9406261899999999</v>
      </c>
      <c r="BH55" s="1">
        <v>0.99257411799999995</v>
      </c>
      <c r="BI55" s="1">
        <v>-2.9332003100000001</v>
      </c>
      <c r="BJ55" s="1">
        <v>4.9541552299999996</v>
      </c>
      <c r="BK55" s="1">
        <v>11.384930199999999</v>
      </c>
      <c r="BL55" s="1">
        <v>482.97659599999997</v>
      </c>
      <c r="BM55" s="1">
        <v>4.1164682499999996</v>
      </c>
      <c r="BN55" s="1">
        <v>2.9967174700000001</v>
      </c>
      <c r="BO55" s="1">
        <v>682.32124299999998</v>
      </c>
      <c r="BP55" s="1">
        <v>6.2421507199999997</v>
      </c>
      <c r="BQ55" s="1">
        <v>0.79323343599999996</v>
      </c>
      <c r="BR55" s="1">
        <v>0.678712749</v>
      </c>
      <c r="BS55" s="1">
        <v>1.33</v>
      </c>
      <c r="BT55" s="1">
        <v>-2.78646825</v>
      </c>
      <c r="BU55" s="1">
        <v>0.47915176700000001</v>
      </c>
      <c r="BV55" s="1">
        <v>-3.2656200200000001</v>
      </c>
      <c r="BW55" s="1">
        <v>3.1623749000000001</v>
      </c>
      <c r="BX55" s="1">
        <v>-1.2486269299999999</v>
      </c>
      <c r="BY55" s="1">
        <v>-0.17187502399999999</v>
      </c>
      <c r="BZ55" s="1">
        <v>0</v>
      </c>
      <c r="CA55" s="1">
        <v>0.65704105400000001</v>
      </c>
      <c r="CB55" s="1">
        <v>1.70670754</v>
      </c>
      <c r="CC55" s="1">
        <v>0.43101140700000001</v>
      </c>
      <c r="CD55" s="1">
        <v>7.9482098200000004E-2</v>
      </c>
      <c r="CE55" s="1">
        <v>0.50449719299999995</v>
      </c>
      <c r="CF55" s="1">
        <v>-0.30459559899999999</v>
      </c>
      <c r="CG55" s="1">
        <v>-1.5810152899999999E-2</v>
      </c>
      <c r="CH55" s="1">
        <v>0.819571614</v>
      </c>
      <c r="CI55" s="1">
        <v>0.21458731</v>
      </c>
      <c r="CJ55" s="1">
        <v>4.1795187499999997E-2</v>
      </c>
      <c r="CK55" s="1">
        <v>0.59579929300000001</v>
      </c>
      <c r="CL55" s="1">
        <v>0.226158312</v>
      </c>
      <c r="CM55" s="1">
        <v>-0.60329111899999999</v>
      </c>
      <c r="CN55" s="1">
        <v>-2.1617347499999998E-3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" t="s">
        <v>0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" t="s">
        <v>0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" t="s">
        <v>0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" t="s">
        <v>0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">
        <v>71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" t="s">
        <v>0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" t="s">
        <v>0</v>
      </c>
      <c r="EX55" s="1" t="s">
        <v>0</v>
      </c>
      <c r="EY55" s="1">
        <v>989.75877800000001</v>
      </c>
      <c r="EZ55" s="1">
        <v>989.08006599999999</v>
      </c>
      <c r="FA55" s="1">
        <v>2.9501941399999998</v>
      </c>
      <c r="FB55" s="1">
        <v>4.4829711100000003</v>
      </c>
      <c r="FC55" s="1">
        <v>3.13813948</v>
      </c>
    </row>
    <row r="56" spans="1:159" x14ac:dyDescent="0.25">
      <c r="A56" s="1" t="s">
        <v>55</v>
      </c>
      <c r="B56" s="1">
        <v>1171.5904700000001</v>
      </c>
      <c r="C56" s="1">
        <v>200.05220399999999</v>
      </c>
      <c r="D56" s="1">
        <v>433.85638299999999</v>
      </c>
      <c r="E56" s="1">
        <v>2.75</v>
      </c>
      <c r="F56" s="1">
        <v>552.29627100000005</v>
      </c>
      <c r="G56" s="1">
        <v>483.961882</v>
      </c>
      <c r="H56" s="1">
        <v>1.67</v>
      </c>
      <c r="I56" s="1">
        <v>11.832302200000001</v>
      </c>
      <c r="J56" s="1">
        <v>0.95259481400000001</v>
      </c>
      <c r="K56" s="1">
        <v>1103.98323</v>
      </c>
      <c r="L56" s="1">
        <v>1171.5904700000001</v>
      </c>
      <c r="M56" s="1">
        <v>1171.4167299999999</v>
      </c>
      <c r="N56" s="1">
        <v>0.17374163200000001</v>
      </c>
      <c r="O56" s="1">
        <v>6.9546544099999998</v>
      </c>
      <c r="P56" s="1">
        <v>2.7270310800000002</v>
      </c>
      <c r="Q56" s="1">
        <v>2.6238412900000001</v>
      </c>
      <c r="R56" s="1">
        <v>-28.085329699999999</v>
      </c>
      <c r="S56" s="1">
        <v>4679.9663499999997</v>
      </c>
      <c r="T56" s="1">
        <v>2.5476177799999999</v>
      </c>
      <c r="U56" s="1">
        <v>-2.8237629599999998</v>
      </c>
      <c r="V56" s="1">
        <v>433.85638299999999</v>
      </c>
      <c r="W56" s="1">
        <v>-1.4650388400000001</v>
      </c>
      <c r="X56" s="1">
        <v>4.0575532000000001</v>
      </c>
      <c r="Y56" s="1">
        <v>4</v>
      </c>
      <c r="Z56" s="1">
        <v>-0.34705453800000002</v>
      </c>
      <c r="AA56" s="1">
        <v>552.29627100000005</v>
      </c>
      <c r="AB56" s="1">
        <v>2.58780418</v>
      </c>
      <c r="AC56" s="1">
        <v>2.22204281</v>
      </c>
      <c r="AD56" s="1">
        <v>-1.2634241799999999</v>
      </c>
      <c r="AE56" s="1">
        <v>3.83642671</v>
      </c>
      <c r="AF56" s="1">
        <v>-4.7479268400000003E-2</v>
      </c>
      <c r="AG56" s="1">
        <v>1.83551039</v>
      </c>
      <c r="AH56" s="1">
        <v>2.7378777400000001</v>
      </c>
      <c r="AI56" s="1">
        <v>2.7378777400000001</v>
      </c>
      <c r="AJ56" s="1">
        <v>1103.98323</v>
      </c>
      <c r="AK56" s="1">
        <v>12.8295558</v>
      </c>
      <c r="AL56" s="1">
        <v>-25.091844399999999</v>
      </c>
      <c r="AM56" s="1">
        <v>-15.6202785</v>
      </c>
      <c r="AN56" s="1">
        <v>-7.7504819400000002</v>
      </c>
      <c r="AO56" s="1">
        <v>13.216542199999999</v>
      </c>
      <c r="AP56" s="1">
        <v>6.0199715500000002</v>
      </c>
      <c r="AQ56" s="1">
        <v>200.05220399999999</v>
      </c>
      <c r="AR56" s="1">
        <v>2.8302301000000001</v>
      </c>
      <c r="AS56" s="1">
        <v>0.45302225099999999</v>
      </c>
      <c r="AT56" s="1">
        <v>2.2757424400000001</v>
      </c>
      <c r="AU56" s="1">
        <v>-9.7011939399999996</v>
      </c>
      <c r="AV56" s="1">
        <v>0.15482947699999999</v>
      </c>
      <c r="AW56" s="1">
        <v>-0.32469065200000002</v>
      </c>
      <c r="AX56" s="1">
        <v>131.717815</v>
      </c>
      <c r="AY56" s="1">
        <v>134.41840500000001</v>
      </c>
      <c r="AZ56" s="1">
        <v>-2.7005899900000001</v>
      </c>
      <c r="BA56" s="1">
        <v>4.1835705299999999</v>
      </c>
      <c r="BB56" s="1">
        <v>1.50813047</v>
      </c>
      <c r="BC56" s="1">
        <v>-0.49982573299999999</v>
      </c>
      <c r="BD56" s="1">
        <v>1.32245423</v>
      </c>
      <c r="BE56" s="1">
        <v>6.5711291000000005E-2</v>
      </c>
      <c r="BF56" s="1">
        <v>2.75</v>
      </c>
      <c r="BG56" s="1">
        <v>-1.13708729</v>
      </c>
      <c r="BH56" s="1">
        <v>0.99320003499999998</v>
      </c>
      <c r="BI56" s="1">
        <v>-2.1302873299999998</v>
      </c>
      <c r="BJ56" s="1">
        <v>4.7017565799999996</v>
      </c>
      <c r="BK56" s="1">
        <v>11.832302200000001</v>
      </c>
      <c r="BL56" s="1">
        <v>483.961882</v>
      </c>
      <c r="BM56" s="1">
        <v>3.9411446099999998</v>
      </c>
      <c r="BN56" s="1">
        <v>3.2771510300000002</v>
      </c>
      <c r="BO56" s="1">
        <v>684.01408600000002</v>
      </c>
      <c r="BP56" s="1">
        <v>6.7713747099999999</v>
      </c>
      <c r="BQ56" s="1">
        <v>3.7301732799999998</v>
      </c>
      <c r="BR56" s="1">
        <v>0.95259481400000001</v>
      </c>
      <c r="BS56" s="1">
        <v>1.67</v>
      </c>
      <c r="BT56" s="1">
        <v>-2.2711446099999999</v>
      </c>
      <c r="BU56" s="1">
        <v>0.48111127399999998</v>
      </c>
      <c r="BV56" s="1">
        <v>-2.7522558799999999</v>
      </c>
      <c r="BW56" s="1">
        <v>3.7597906499999998</v>
      </c>
      <c r="BX56" s="1">
        <v>-6.4106841999999997E-2</v>
      </c>
      <c r="BY56" s="1">
        <v>-9.4159348399999995E-2</v>
      </c>
      <c r="BZ56" s="1">
        <v>0</v>
      </c>
      <c r="CA56" s="1">
        <v>-5.5156815300000002E-2</v>
      </c>
      <c r="CB56" s="1">
        <v>-0.70137050099999998</v>
      </c>
      <c r="CC56" s="1">
        <v>0.483978925</v>
      </c>
      <c r="CD56" s="1">
        <v>4.9103147700000002E-2</v>
      </c>
      <c r="CE56" s="1">
        <v>0.48433700899999999</v>
      </c>
      <c r="CF56" s="1">
        <v>-7.8657368599999999E-2</v>
      </c>
      <c r="CG56" s="1">
        <v>-5.2360900900000004E-4</v>
      </c>
      <c r="CH56" s="1">
        <v>3.0527795100000001</v>
      </c>
      <c r="CI56" s="1">
        <v>0.40905228900000001</v>
      </c>
      <c r="CJ56" s="1">
        <v>4.471907E-2</v>
      </c>
      <c r="CK56" s="1">
        <v>0.40962461500000003</v>
      </c>
      <c r="CL56" s="1">
        <v>0.30165602699999999</v>
      </c>
      <c r="CM56" s="1">
        <v>0.459616829</v>
      </c>
      <c r="CN56" s="1">
        <v>-1.1260315700000001E-3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0</v>
      </c>
      <c r="CV56" s="1" t="s">
        <v>0</v>
      </c>
      <c r="CW56" s="1" t="s">
        <v>0</v>
      </c>
      <c r="CX56" s="1" t="s">
        <v>0</v>
      </c>
      <c r="CY56" s="1" t="s">
        <v>0</v>
      </c>
      <c r="CZ56" s="1" t="s">
        <v>0</v>
      </c>
      <c r="DA56" s="1" t="s">
        <v>0</v>
      </c>
      <c r="DB56" s="1" t="s">
        <v>0</v>
      </c>
      <c r="DC56" s="1" t="s">
        <v>0</v>
      </c>
      <c r="DD56" s="1" t="s">
        <v>0</v>
      </c>
      <c r="DE56" s="1" t="s">
        <v>0</v>
      </c>
      <c r="DF56" s="1" t="s">
        <v>0</v>
      </c>
      <c r="DG56" s="1" t="s">
        <v>0</v>
      </c>
      <c r="DH56" s="1" t="s">
        <v>0</v>
      </c>
      <c r="DI56" s="1" t="s">
        <v>0</v>
      </c>
      <c r="DJ56" s="1" t="s">
        <v>0</v>
      </c>
      <c r="DK56" s="1" t="s">
        <v>0</v>
      </c>
      <c r="DL56" s="1" t="s">
        <v>0</v>
      </c>
      <c r="DM56" s="1" t="s">
        <v>0</v>
      </c>
      <c r="DN56" s="1" t="s">
        <v>0</v>
      </c>
      <c r="DO56" s="1" t="s">
        <v>0</v>
      </c>
      <c r="DP56" s="1" t="s">
        <v>0</v>
      </c>
      <c r="DQ56" s="1" t="s">
        <v>0</v>
      </c>
      <c r="DR56" s="1" t="s">
        <v>0</v>
      </c>
      <c r="DS56" s="1" t="s">
        <v>0</v>
      </c>
      <c r="DT56" s="1" t="s">
        <v>0</v>
      </c>
      <c r="DU56" s="1" t="s">
        <v>0</v>
      </c>
      <c r="DV56" s="1" t="s">
        <v>0</v>
      </c>
      <c r="DW56" s="1" t="s">
        <v>0</v>
      </c>
      <c r="DX56" s="1" t="s">
        <v>0</v>
      </c>
      <c r="DY56" s="1" t="s">
        <v>0</v>
      </c>
      <c r="DZ56" s="1" t="s">
        <v>0</v>
      </c>
      <c r="EA56" s="1" t="s">
        <v>0</v>
      </c>
      <c r="EB56" s="1" t="s">
        <v>0</v>
      </c>
      <c r="EC56" s="1" t="s">
        <v>0</v>
      </c>
      <c r="ED56" s="1" t="s">
        <v>0</v>
      </c>
      <c r="EE56" s="1" t="s">
        <v>0</v>
      </c>
      <c r="EF56" s="1" t="s">
        <v>0</v>
      </c>
      <c r="EG56" s="1">
        <v>72</v>
      </c>
      <c r="EH56" s="1" t="s">
        <v>0</v>
      </c>
      <c r="EI56" s="1" t="s">
        <v>0</v>
      </c>
      <c r="EJ56" s="1" t="s">
        <v>0</v>
      </c>
      <c r="EK56" s="1" t="s">
        <v>0</v>
      </c>
      <c r="EL56" s="1" t="s">
        <v>0</v>
      </c>
      <c r="EM56" s="1" t="s">
        <v>0</v>
      </c>
      <c r="EN56" s="1" t="s">
        <v>0</v>
      </c>
      <c r="EO56" s="1" t="s">
        <v>0</v>
      </c>
      <c r="EP56" s="1" t="s">
        <v>0</v>
      </c>
      <c r="EQ56" s="1" t="s">
        <v>0</v>
      </c>
      <c r="ER56" s="1" t="s">
        <v>0</v>
      </c>
      <c r="ES56" s="1" t="s">
        <v>0</v>
      </c>
      <c r="ET56" s="1" t="s">
        <v>0</v>
      </c>
      <c r="EU56" s="1" t="s">
        <v>0</v>
      </c>
      <c r="EV56" s="1" t="s">
        <v>0</v>
      </c>
      <c r="EW56" s="1" t="s">
        <v>0</v>
      </c>
      <c r="EX56" s="1" t="s">
        <v>0</v>
      </c>
      <c r="EY56" s="1">
        <v>990.56889799999999</v>
      </c>
      <c r="EZ56" s="1">
        <v>989.61630300000002</v>
      </c>
      <c r="FA56" s="1">
        <v>3.2746048600000002</v>
      </c>
      <c r="FB56" s="1">
        <v>3.2404778200000002</v>
      </c>
      <c r="FC56" s="1">
        <v>2.9263022400000001</v>
      </c>
    </row>
    <row r="57" spans="1:159" x14ac:dyDescent="0.25">
      <c r="A57" s="1" t="s">
        <v>54</v>
      </c>
      <c r="B57" s="1">
        <v>1173.2016100000001</v>
      </c>
      <c r="C57" s="1">
        <v>201.29370499999999</v>
      </c>
      <c r="D57" s="1">
        <v>434.94375500000001</v>
      </c>
      <c r="E57" s="1">
        <v>2.75</v>
      </c>
      <c r="F57" s="1">
        <v>552.97321799999997</v>
      </c>
      <c r="G57" s="1">
        <v>485.298315</v>
      </c>
      <c r="H57" s="1">
        <v>1.91</v>
      </c>
      <c r="I57" s="1">
        <v>12.528665500000001</v>
      </c>
      <c r="J57" s="1">
        <v>0.95554008800000001</v>
      </c>
      <c r="K57" s="1">
        <v>1102.43667</v>
      </c>
      <c r="L57" s="1">
        <v>1173.2016100000001</v>
      </c>
      <c r="M57" s="1">
        <v>1172.07825</v>
      </c>
      <c r="N57" s="1">
        <v>1.1233620900000001</v>
      </c>
      <c r="O57" s="1">
        <v>6.44454598</v>
      </c>
      <c r="P57" s="1">
        <v>4.3657756699999997</v>
      </c>
      <c r="Q57" s="1">
        <v>2.6460641699999998</v>
      </c>
      <c r="R57" s="1">
        <v>-26.961967600000001</v>
      </c>
      <c r="S57" s="1">
        <v>4684.33212</v>
      </c>
      <c r="T57" s="1">
        <v>2.9946218299999998</v>
      </c>
      <c r="U57" s="1">
        <v>-4.3858025400000002</v>
      </c>
      <c r="V57" s="1">
        <v>434.94375500000001</v>
      </c>
      <c r="W57" s="1">
        <v>4.3494880299999998</v>
      </c>
      <c r="X57" s="1">
        <v>3.72020113</v>
      </c>
      <c r="Y57" s="1">
        <v>4</v>
      </c>
      <c r="Z57" s="1">
        <v>0.394601482</v>
      </c>
      <c r="AA57" s="1">
        <v>552.97321799999997</v>
      </c>
      <c r="AB57" s="1">
        <v>2.7077867599999998</v>
      </c>
      <c r="AC57" s="1">
        <v>2.4307961900000001</v>
      </c>
      <c r="AD57" s="1">
        <v>0.200813292</v>
      </c>
      <c r="AE57" s="1">
        <v>3.8396187500000001</v>
      </c>
      <c r="AF57" s="1">
        <v>3.1920429899999999E-3</v>
      </c>
      <c r="AG57" s="1">
        <v>1.2894049400000001</v>
      </c>
      <c r="AH57" s="1">
        <v>3.4193913199999999</v>
      </c>
      <c r="AI57" s="1">
        <v>3.4193913199999999</v>
      </c>
      <c r="AJ57" s="1">
        <v>1102.43667</v>
      </c>
      <c r="AK57" s="1">
        <v>5.8548877499999996</v>
      </c>
      <c r="AL57" s="1">
        <v>-6.1862072000000001</v>
      </c>
      <c r="AM57" s="1">
        <v>-12.815673800000001</v>
      </c>
      <c r="AN57" s="1">
        <v>1.0716841100000001</v>
      </c>
      <c r="AO57" s="1">
        <v>11.2184188</v>
      </c>
      <c r="AP57" s="1">
        <v>-2.2560890499999999</v>
      </c>
      <c r="AQ57" s="1">
        <v>201.29370499999999</v>
      </c>
      <c r="AR57" s="1">
        <v>4.9660031099999999</v>
      </c>
      <c r="AS57" s="1">
        <v>1.90784099</v>
      </c>
      <c r="AT57" s="1">
        <v>2.67540062</v>
      </c>
      <c r="AU57" s="1">
        <v>-9.5931742399999997</v>
      </c>
      <c r="AV57" s="1">
        <v>0.43207878300000002</v>
      </c>
      <c r="AW57" s="1">
        <v>-1.43693051E-2</v>
      </c>
      <c r="AX57" s="1">
        <v>133.61880300000001</v>
      </c>
      <c r="AY57" s="1">
        <v>134.34053800000001</v>
      </c>
      <c r="AZ57" s="1">
        <v>-0.72173549999999997</v>
      </c>
      <c r="BA57" s="1">
        <v>7.6039497100000002</v>
      </c>
      <c r="BB57" s="1">
        <v>4.2992239799999998</v>
      </c>
      <c r="BC57" s="1">
        <v>-0.31146824200000001</v>
      </c>
      <c r="BD57" s="1">
        <v>1.19054042</v>
      </c>
      <c r="BE57" s="1">
        <v>9.1205842699999998E-2</v>
      </c>
      <c r="BF57" s="1">
        <v>2.75</v>
      </c>
      <c r="BG57" s="1">
        <v>-1.1095331399999999</v>
      </c>
      <c r="BH57" s="1">
        <v>0.99466140800000002</v>
      </c>
      <c r="BI57" s="1">
        <v>-2.1041945399999999</v>
      </c>
      <c r="BJ57" s="1">
        <v>5.1418086299999999</v>
      </c>
      <c r="BK57" s="1">
        <v>12.528665500000001</v>
      </c>
      <c r="BL57" s="1">
        <v>485.298315</v>
      </c>
      <c r="BM57" s="1">
        <v>5.3457333599999997</v>
      </c>
      <c r="BN57" s="1">
        <v>4.8221791899999999</v>
      </c>
      <c r="BO57" s="1">
        <v>686.59202000000005</v>
      </c>
      <c r="BP57" s="1">
        <v>10.3117365</v>
      </c>
      <c r="BQ57" s="1">
        <v>6.7300201800000004</v>
      </c>
      <c r="BR57" s="1">
        <v>0.95554008800000001</v>
      </c>
      <c r="BS57" s="1">
        <v>1.91</v>
      </c>
      <c r="BT57" s="1">
        <v>-3.43573336</v>
      </c>
      <c r="BU57" s="1">
        <v>0.48236345600000002</v>
      </c>
      <c r="BV57" s="1">
        <v>-3.9180968100000002</v>
      </c>
      <c r="BW57" s="1">
        <v>3.8286526699999999</v>
      </c>
      <c r="BX57" s="1">
        <v>0.197607165</v>
      </c>
      <c r="BY57" s="1">
        <v>-0.127074562</v>
      </c>
      <c r="BZ57" s="1">
        <v>0</v>
      </c>
      <c r="CA57" s="1">
        <v>-0.413375877</v>
      </c>
      <c r="CB57" s="1">
        <v>-0.15936341300000001</v>
      </c>
      <c r="CC57" s="1">
        <v>0.97095557099999996</v>
      </c>
      <c r="CD57" s="1">
        <v>3.9525452000000003E-2</v>
      </c>
      <c r="CE57" s="1">
        <v>0.43318593100000002</v>
      </c>
      <c r="CF57" s="1">
        <v>-0.13264099500000001</v>
      </c>
      <c r="CG57" s="1">
        <v>4.0873764700000002E-4</v>
      </c>
      <c r="CH57" s="1">
        <v>-6.4700691399999997</v>
      </c>
      <c r="CI57" s="1">
        <v>0.66278570299999995</v>
      </c>
      <c r="CJ57" s="1">
        <v>5.8350197200000002E-2</v>
      </c>
      <c r="CK57" s="1">
        <v>0.19346423700000001</v>
      </c>
      <c r="CL57" s="1">
        <v>0.18843960000000001</v>
      </c>
      <c r="CM57" s="1">
        <v>1.98693213</v>
      </c>
      <c r="CN57" s="1">
        <v>-1.54334978E-3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  <c r="CT57" s="1" t="s">
        <v>0</v>
      </c>
      <c r="CU57" s="1" t="s">
        <v>0</v>
      </c>
      <c r="CV57" s="1" t="s">
        <v>0</v>
      </c>
      <c r="CW57" s="1" t="s">
        <v>0</v>
      </c>
      <c r="CX57" s="1" t="s">
        <v>0</v>
      </c>
      <c r="CY57" s="1" t="s">
        <v>0</v>
      </c>
      <c r="CZ57" s="1" t="s">
        <v>0</v>
      </c>
      <c r="DA57" s="1" t="s">
        <v>0</v>
      </c>
      <c r="DB57" s="1" t="s">
        <v>0</v>
      </c>
      <c r="DC57" s="1" t="s">
        <v>0</v>
      </c>
      <c r="DD57" s="1" t="s">
        <v>0</v>
      </c>
      <c r="DE57" s="1" t="s">
        <v>0</v>
      </c>
      <c r="DF57" s="1" t="s">
        <v>0</v>
      </c>
      <c r="DG57" s="1" t="s">
        <v>0</v>
      </c>
      <c r="DH57" s="1" t="s">
        <v>0</v>
      </c>
      <c r="DI57" s="1" t="s">
        <v>0</v>
      </c>
      <c r="DJ57" s="1" t="s">
        <v>0</v>
      </c>
      <c r="DK57" s="1" t="s">
        <v>0</v>
      </c>
      <c r="DL57" s="1" t="s">
        <v>0</v>
      </c>
      <c r="DM57" s="1" t="s">
        <v>0</v>
      </c>
      <c r="DN57" s="1" t="s">
        <v>0</v>
      </c>
      <c r="DO57" s="1" t="s">
        <v>0</v>
      </c>
      <c r="DP57" s="1" t="s">
        <v>0</v>
      </c>
      <c r="DQ57" s="1" t="s">
        <v>0</v>
      </c>
      <c r="DR57" s="1" t="s">
        <v>0</v>
      </c>
      <c r="DS57" s="1" t="s">
        <v>0</v>
      </c>
      <c r="DT57" s="1" t="s">
        <v>0</v>
      </c>
      <c r="DU57" s="1" t="s">
        <v>0</v>
      </c>
      <c r="DV57" s="1" t="s">
        <v>0</v>
      </c>
      <c r="DW57" s="1" t="s">
        <v>0</v>
      </c>
      <c r="DX57" s="1" t="s">
        <v>0</v>
      </c>
      <c r="DY57" s="1" t="s">
        <v>0</v>
      </c>
      <c r="DZ57" s="1" t="s">
        <v>0</v>
      </c>
      <c r="EA57" s="1" t="s">
        <v>0</v>
      </c>
      <c r="EB57" s="1" t="s">
        <v>0</v>
      </c>
      <c r="EC57" s="1" t="s">
        <v>0</v>
      </c>
      <c r="ED57" s="1" t="s">
        <v>0</v>
      </c>
      <c r="EE57" s="1" t="s">
        <v>0</v>
      </c>
      <c r="EF57" s="1" t="s">
        <v>0</v>
      </c>
      <c r="EG57" s="1">
        <v>73</v>
      </c>
      <c r="EH57" s="1" t="s">
        <v>0</v>
      </c>
      <c r="EI57" s="1" t="s">
        <v>0</v>
      </c>
      <c r="EJ57" s="1" t="s">
        <v>0</v>
      </c>
      <c r="EK57" s="1" t="s">
        <v>0</v>
      </c>
      <c r="EL57" s="1" t="s">
        <v>0</v>
      </c>
      <c r="EM57" s="1" t="s">
        <v>0</v>
      </c>
      <c r="EN57" s="1" t="s">
        <v>0</v>
      </c>
      <c r="EO57" s="1" t="s">
        <v>0</v>
      </c>
      <c r="EP57" s="1" t="s">
        <v>0</v>
      </c>
      <c r="EQ57" s="1" t="s">
        <v>0</v>
      </c>
      <c r="ER57" s="1" t="s">
        <v>0</v>
      </c>
      <c r="ES57" s="1" t="s">
        <v>0</v>
      </c>
      <c r="ET57" s="1" t="s">
        <v>0</v>
      </c>
      <c r="EU57" s="1" t="s">
        <v>0</v>
      </c>
      <c r="EV57" s="1" t="s">
        <v>0</v>
      </c>
      <c r="EW57" s="1" t="s">
        <v>0</v>
      </c>
      <c r="EX57" s="1" t="s">
        <v>0</v>
      </c>
      <c r="EY57" s="1">
        <v>991.09831899999995</v>
      </c>
      <c r="EZ57" s="1">
        <v>990.14277900000002</v>
      </c>
      <c r="FA57" s="1">
        <v>3.2457149900000002</v>
      </c>
      <c r="FB57" s="1">
        <v>2.1176849199999999</v>
      </c>
      <c r="FC57" s="1">
        <v>2.56624037</v>
      </c>
    </row>
    <row r="58" spans="1:159" x14ac:dyDescent="0.25">
      <c r="A58" s="1" t="s">
        <v>53</v>
      </c>
      <c r="B58" s="1">
        <v>1173.0808099999999</v>
      </c>
      <c r="C58" s="1">
        <v>203.52742799999999</v>
      </c>
      <c r="D58" s="1">
        <v>436.334045</v>
      </c>
      <c r="E58" s="1">
        <v>2.75</v>
      </c>
      <c r="F58" s="1">
        <v>553.62945100000002</v>
      </c>
      <c r="G58" s="1">
        <v>484.84759500000001</v>
      </c>
      <c r="H58" s="1">
        <v>2.1800000000000002</v>
      </c>
      <c r="I58" s="1">
        <v>13.1124156</v>
      </c>
      <c r="J58" s="1">
        <v>1.06031765</v>
      </c>
      <c r="K58" s="1">
        <v>1103.83016</v>
      </c>
      <c r="L58" s="1">
        <v>1173.0808099999999</v>
      </c>
      <c r="M58" s="1">
        <v>1172.7318600000001</v>
      </c>
      <c r="N58" s="1">
        <v>0.34895250100000003</v>
      </c>
      <c r="O58" s="1">
        <v>-0.48321532299999997</v>
      </c>
      <c r="P58" s="1">
        <v>3.3925833299999999</v>
      </c>
      <c r="Q58" s="1">
        <v>2.6144230099999999</v>
      </c>
      <c r="R58" s="1">
        <v>-26.613015099999998</v>
      </c>
      <c r="S58" s="1">
        <v>4687.7247100000004</v>
      </c>
      <c r="T58" s="1">
        <v>3.08253055</v>
      </c>
      <c r="U58" s="1">
        <v>2.1306462499999999</v>
      </c>
      <c r="V58" s="1">
        <v>436.334045</v>
      </c>
      <c r="W58" s="1">
        <v>5.5611620500000001</v>
      </c>
      <c r="X58" s="1">
        <v>4.4514854399999999</v>
      </c>
      <c r="Y58" s="1">
        <v>4</v>
      </c>
      <c r="Z58" s="1">
        <v>-0.138436059</v>
      </c>
      <c r="AA58" s="1">
        <v>553.62945100000002</v>
      </c>
      <c r="AB58" s="1">
        <v>2.6249350300000001</v>
      </c>
      <c r="AC58" s="1">
        <v>2.6431917399999998</v>
      </c>
      <c r="AD58" s="1">
        <v>0.40498532399999998</v>
      </c>
      <c r="AE58" s="1">
        <v>3.7063219900000002</v>
      </c>
      <c r="AF58" s="1">
        <v>-0.13329676400000001</v>
      </c>
      <c r="AG58" s="1">
        <v>1.80829369</v>
      </c>
      <c r="AH58" s="1">
        <v>2.9441583599999999</v>
      </c>
      <c r="AI58" s="1">
        <v>2.9441583599999999</v>
      </c>
      <c r="AJ58" s="1">
        <v>1103.83016</v>
      </c>
      <c r="AK58" s="1">
        <v>7.34295046</v>
      </c>
      <c r="AL58" s="1">
        <v>5.5739315300000003</v>
      </c>
      <c r="AM58" s="1">
        <v>-13.1889298</v>
      </c>
      <c r="AN58" s="1">
        <v>-1.1771753899999999</v>
      </c>
      <c r="AO58" s="1">
        <v>-1.4930238600000001</v>
      </c>
      <c r="AP58" s="1">
        <v>-0.52611830699999995</v>
      </c>
      <c r="AQ58" s="1">
        <v>203.52742799999999</v>
      </c>
      <c r="AR58" s="1">
        <v>8.9348936900000009</v>
      </c>
      <c r="AS58" s="1">
        <v>4.7142023399999999</v>
      </c>
      <c r="AT58" s="1">
        <v>4.5339243299999996</v>
      </c>
      <c r="AU58" s="1">
        <v>-9.4270896200000003</v>
      </c>
      <c r="AV58" s="1">
        <v>0.66433849700000003</v>
      </c>
      <c r="AW58" s="1">
        <v>0.27529669499999998</v>
      </c>
      <c r="AX58" s="1">
        <v>134.74557200000001</v>
      </c>
      <c r="AY58" s="1">
        <v>134.28455400000001</v>
      </c>
      <c r="AZ58" s="1">
        <v>0.46101814699999999</v>
      </c>
      <c r="BA58" s="1">
        <v>4.50707711</v>
      </c>
      <c r="BB58" s="1">
        <v>4.9711267599999998</v>
      </c>
      <c r="BC58" s="1">
        <v>-0.22393747999999999</v>
      </c>
      <c r="BD58" s="1">
        <v>1.1303532999999999</v>
      </c>
      <c r="BE58" s="1">
        <v>0.105580563</v>
      </c>
      <c r="BF58" s="1">
        <v>2.75</v>
      </c>
      <c r="BG58" s="1">
        <v>-1.39345729</v>
      </c>
      <c r="BH58" s="1">
        <v>0.99467640099999999</v>
      </c>
      <c r="BI58" s="1">
        <v>-2.3881336900000001</v>
      </c>
      <c r="BJ58" s="1">
        <v>4.8668144199999999</v>
      </c>
      <c r="BK58" s="1">
        <v>13.1124156</v>
      </c>
      <c r="BL58" s="1">
        <v>484.84759500000001</v>
      </c>
      <c r="BM58" s="1">
        <v>-1.8028815600000001</v>
      </c>
      <c r="BN58" s="1">
        <v>2.90011617</v>
      </c>
      <c r="BO58" s="1">
        <v>688.37502300000006</v>
      </c>
      <c r="BP58" s="1">
        <v>7.1320121399999996</v>
      </c>
      <c r="BQ58" s="1">
        <v>7.6143185100000004</v>
      </c>
      <c r="BR58" s="1">
        <v>1.06031765</v>
      </c>
      <c r="BS58" s="1">
        <v>2.1800000000000002</v>
      </c>
      <c r="BT58" s="1">
        <v>3.98288156</v>
      </c>
      <c r="BU58" s="1">
        <v>0.48369455099999997</v>
      </c>
      <c r="BV58" s="1">
        <v>3.49918701</v>
      </c>
      <c r="BW58" s="1">
        <v>4.4086541500000003</v>
      </c>
      <c r="BX58" s="1">
        <v>-0.11252309200000001</v>
      </c>
      <c r="BY58" s="1">
        <v>-0.17715182099999999</v>
      </c>
      <c r="BZ58" s="1">
        <v>0</v>
      </c>
      <c r="CA58" s="1">
        <v>-0.25184964700000001</v>
      </c>
      <c r="CB58" s="1">
        <v>0.79056637399999996</v>
      </c>
      <c r="CC58" s="1">
        <v>1.77036561</v>
      </c>
      <c r="CD58" s="1">
        <v>2.3942235499999999E-2</v>
      </c>
      <c r="CE58" s="1">
        <v>0.36309914500000001</v>
      </c>
      <c r="CF58" s="1">
        <v>-9.36713302E-2</v>
      </c>
      <c r="CG58" s="1">
        <v>-8.1142090099999996E-4</v>
      </c>
      <c r="CH58" s="1">
        <v>1.0531440299999999</v>
      </c>
      <c r="CI58" s="1">
        <v>0.55755398099999998</v>
      </c>
      <c r="CJ58" s="1">
        <v>5.9977641399999997E-2</v>
      </c>
      <c r="CK58" s="1">
        <v>0.29588557900000001</v>
      </c>
      <c r="CL58" s="1">
        <v>0.310041919</v>
      </c>
      <c r="CM58" s="1">
        <v>-6.1448949099999997</v>
      </c>
      <c r="CN58" s="1">
        <v>-1.2791130600000001E-3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  <c r="CT58" s="1" t="s">
        <v>0</v>
      </c>
      <c r="CU58" s="1" t="s">
        <v>0</v>
      </c>
      <c r="CV58" s="1" t="s">
        <v>0</v>
      </c>
      <c r="CW58" s="1" t="s">
        <v>0</v>
      </c>
      <c r="CX58" s="1" t="s">
        <v>0</v>
      </c>
      <c r="CY58" s="1" t="s">
        <v>0</v>
      </c>
      <c r="CZ58" s="1" t="s">
        <v>0</v>
      </c>
      <c r="DA58" s="1" t="s">
        <v>0</v>
      </c>
      <c r="DB58" s="1" t="s">
        <v>0</v>
      </c>
      <c r="DC58" s="1" t="s">
        <v>0</v>
      </c>
      <c r="DD58" s="1" t="s">
        <v>0</v>
      </c>
      <c r="DE58" s="1" t="s">
        <v>0</v>
      </c>
      <c r="DF58" s="1" t="s">
        <v>0</v>
      </c>
      <c r="DG58" s="1" t="s">
        <v>0</v>
      </c>
      <c r="DH58" s="1" t="s">
        <v>0</v>
      </c>
      <c r="DI58" s="1" t="s">
        <v>0</v>
      </c>
      <c r="DJ58" s="1" t="s">
        <v>0</v>
      </c>
      <c r="DK58" s="1" t="s">
        <v>0</v>
      </c>
      <c r="DL58" s="1" t="s">
        <v>0</v>
      </c>
      <c r="DM58" s="1" t="s">
        <v>0</v>
      </c>
      <c r="DN58" s="1" t="s">
        <v>0</v>
      </c>
      <c r="DO58" s="1" t="s">
        <v>0</v>
      </c>
      <c r="DP58" s="1" t="s">
        <v>0</v>
      </c>
      <c r="DQ58" s="1" t="s">
        <v>0</v>
      </c>
      <c r="DR58" s="1" t="s">
        <v>0</v>
      </c>
      <c r="DS58" s="1" t="s">
        <v>0</v>
      </c>
      <c r="DT58" s="1" t="s">
        <v>0</v>
      </c>
      <c r="DU58" s="1" t="s">
        <v>0</v>
      </c>
      <c r="DV58" s="1" t="s">
        <v>0</v>
      </c>
      <c r="DW58" s="1" t="s">
        <v>0</v>
      </c>
      <c r="DX58" s="1" t="s">
        <v>0</v>
      </c>
      <c r="DY58" s="1" t="s">
        <v>0</v>
      </c>
      <c r="DZ58" s="1" t="s">
        <v>0</v>
      </c>
      <c r="EA58" s="1" t="s">
        <v>0</v>
      </c>
      <c r="EB58" s="1" t="s">
        <v>0</v>
      </c>
      <c r="EC58" s="1" t="s">
        <v>0</v>
      </c>
      <c r="ED58" s="1" t="s">
        <v>0</v>
      </c>
      <c r="EE58" s="1" t="s">
        <v>0</v>
      </c>
      <c r="EF58" s="1" t="s">
        <v>0</v>
      </c>
      <c r="EG58" s="1">
        <v>74</v>
      </c>
      <c r="EH58" s="1" t="s">
        <v>0</v>
      </c>
      <c r="EI58" s="1" t="s">
        <v>0</v>
      </c>
      <c r="EJ58" s="1" t="s">
        <v>0</v>
      </c>
      <c r="EK58" s="1" t="s">
        <v>0</v>
      </c>
      <c r="EL58" s="1" t="s">
        <v>0</v>
      </c>
      <c r="EM58" s="1" t="s">
        <v>0</v>
      </c>
      <c r="EN58" s="1" t="s">
        <v>0</v>
      </c>
      <c r="EO58" s="1" t="s">
        <v>0</v>
      </c>
      <c r="EP58" s="1" t="s">
        <v>0</v>
      </c>
      <c r="EQ58" s="1" t="s">
        <v>0</v>
      </c>
      <c r="ER58" s="1" t="s">
        <v>0</v>
      </c>
      <c r="ES58" s="1" t="s">
        <v>0</v>
      </c>
      <c r="ET58" s="1" t="s">
        <v>0</v>
      </c>
      <c r="EU58" s="1" t="s">
        <v>0</v>
      </c>
      <c r="EV58" s="1" t="s">
        <v>0</v>
      </c>
      <c r="EW58" s="1" t="s">
        <v>0</v>
      </c>
      <c r="EX58" s="1" t="s">
        <v>0</v>
      </c>
      <c r="EY58" s="1">
        <v>991.72007900000006</v>
      </c>
      <c r="EZ58" s="1">
        <v>990.659762</v>
      </c>
      <c r="FA58" s="1">
        <v>3.0820439400000001</v>
      </c>
      <c r="FB58" s="1">
        <v>2.4870419300000002</v>
      </c>
      <c r="FC58" s="1">
        <v>2.28760699</v>
      </c>
    </row>
    <row r="59" spans="1:159" x14ac:dyDescent="0.25">
      <c r="A59" s="1" t="s">
        <v>52</v>
      </c>
      <c r="B59" s="1">
        <v>1172.7641799999999</v>
      </c>
      <c r="C59" s="1">
        <v>204.51089400000001</v>
      </c>
      <c r="D59" s="1">
        <v>436.50921499999998</v>
      </c>
      <c r="E59" s="1">
        <v>2.75</v>
      </c>
      <c r="F59" s="1">
        <v>554.14459199999999</v>
      </c>
      <c r="G59" s="1">
        <v>482.86658699999998</v>
      </c>
      <c r="H59" s="1">
        <v>2.4</v>
      </c>
      <c r="I59" s="1">
        <v>13.367774300000001</v>
      </c>
      <c r="J59" s="1">
        <v>0.69350615100000002</v>
      </c>
      <c r="K59" s="1">
        <v>1117.27269</v>
      </c>
      <c r="L59" s="1">
        <v>1172.7641799999999</v>
      </c>
      <c r="M59" s="1">
        <v>1173.37041</v>
      </c>
      <c r="N59" s="1">
        <v>-0.60622785099999998</v>
      </c>
      <c r="O59" s="1">
        <v>-1.26649703</v>
      </c>
      <c r="P59" s="1">
        <v>2.9123720099999999</v>
      </c>
      <c r="Q59" s="1">
        <v>2.55422437</v>
      </c>
      <c r="R59" s="1">
        <v>-27.219242900000001</v>
      </c>
      <c r="S59" s="1">
        <v>4690.6370800000004</v>
      </c>
      <c r="T59" s="1">
        <v>3.3494405199999999</v>
      </c>
      <c r="U59" s="1">
        <v>2.6170787400000002</v>
      </c>
      <c r="V59" s="1">
        <v>436.50921499999998</v>
      </c>
      <c r="W59" s="1">
        <v>0.70067896299999999</v>
      </c>
      <c r="X59" s="1">
        <v>2.2865725499999998</v>
      </c>
      <c r="Y59" s="1">
        <v>4</v>
      </c>
      <c r="Z59" s="1">
        <v>-2.7652405400000002</v>
      </c>
      <c r="AA59" s="1">
        <v>554.14459199999999</v>
      </c>
      <c r="AB59" s="1">
        <v>2.0605626500000001</v>
      </c>
      <c r="AC59" s="1">
        <v>2.4952721499999999</v>
      </c>
      <c r="AD59" s="1">
        <v>-0.80354049299999997</v>
      </c>
      <c r="AE59" s="1">
        <v>3.6752063800000001</v>
      </c>
      <c r="AF59" s="1">
        <v>-3.11156109E-2</v>
      </c>
      <c r="AG59" s="1">
        <v>-0.20869960000000001</v>
      </c>
      <c r="AH59" s="1">
        <v>1.4570854499999999</v>
      </c>
      <c r="AI59" s="1">
        <v>1.4570854499999999</v>
      </c>
      <c r="AJ59" s="1">
        <v>1117.27269</v>
      </c>
      <c r="AK59" s="1">
        <v>7.0165015300000002</v>
      </c>
      <c r="AL59" s="1">
        <v>53.7701262</v>
      </c>
      <c r="AM59" s="1">
        <v>-20.403271400000001</v>
      </c>
      <c r="AN59" s="1">
        <v>-1.4788573700000001</v>
      </c>
      <c r="AO59" s="1">
        <v>-28.857366599999999</v>
      </c>
      <c r="AP59" s="1">
        <v>1.81755697</v>
      </c>
      <c r="AQ59" s="1">
        <v>204.51089400000001</v>
      </c>
      <c r="AR59" s="1">
        <v>3.9338626799999998</v>
      </c>
      <c r="AS59" s="1">
        <v>5.1662473999999996</v>
      </c>
      <c r="AT59" s="1">
        <v>8.2705552000000004</v>
      </c>
      <c r="AU59" s="1">
        <v>-9.2276796799999996</v>
      </c>
      <c r="AV59" s="1">
        <v>0.79763975300000001</v>
      </c>
      <c r="AW59" s="1">
        <v>0.51222162800000004</v>
      </c>
      <c r="AX59" s="1">
        <v>133.232889</v>
      </c>
      <c r="AY59" s="1">
        <v>134.23374200000001</v>
      </c>
      <c r="AZ59" s="1">
        <v>-1.0008531300000001</v>
      </c>
      <c r="BA59" s="1">
        <v>-6.05073258</v>
      </c>
      <c r="BB59" s="1">
        <v>2.5609661899999998</v>
      </c>
      <c r="BC59" s="1">
        <v>-0.20324745699999999</v>
      </c>
      <c r="BD59" s="1">
        <v>1.05988518</v>
      </c>
      <c r="BE59" s="1">
        <v>5.8115770300000001E-2</v>
      </c>
      <c r="BF59" s="1">
        <v>2.75</v>
      </c>
      <c r="BG59" s="1">
        <v>0.70213412500000005</v>
      </c>
      <c r="BH59" s="1">
        <v>0.99246561899999997</v>
      </c>
      <c r="BI59" s="1">
        <v>-0.29033149400000002</v>
      </c>
      <c r="BJ59" s="1">
        <v>2.3751880700000001</v>
      </c>
      <c r="BK59" s="1">
        <v>13.367774300000001</v>
      </c>
      <c r="BL59" s="1">
        <v>482.86658699999998</v>
      </c>
      <c r="BM59" s="1">
        <v>-7.9240326200000002</v>
      </c>
      <c r="BN59" s="1">
        <v>-0.110009052</v>
      </c>
      <c r="BO59" s="1">
        <v>687.37748099999999</v>
      </c>
      <c r="BP59" s="1">
        <v>-3.9901699399999999</v>
      </c>
      <c r="BQ59" s="1">
        <v>5.0562383400000002</v>
      </c>
      <c r="BR59" s="1">
        <v>0.69350615100000002</v>
      </c>
      <c r="BS59" s="1">
        <v>2.4</v>
      </c>
      <c r="BT59" s="1">
        <v>10.324032600000001</v>
      </c>
      <c r="BU59" s="1">
        <v>0.48717368599999999</v>
      </c>
      <c r="BV59" s="1">
        <v>9.83685893</v>
      </c>
      <c r="BW59" s="1">
        <v>4.6143932699999999</v>
      </c>
      <c r="BX59" s="1">
        <v>-0.55100403200000003</v>
      </c>
      <c r="BY59" s="1">
        <v>-0.21110095800000001</v>
      </c>
      <c r="BZ59" s="1">
        <v>0</v>
      </c>
      <c r="CA59" s="1">
        <v>0.21073238599999999</v>
      </c>
      <c r="CB59" s="1">
        <v>-1.63598581</v>
      </c>
      <c r="CC59" s="1">
        <v>0.621248515</v>
      </c>
      <c r="CD59" s="1">
        <v>-4.22229218E-2</v>
      </c>
      <c r="CE59" s="1">
        <v>0.31054342600000001</v>
      </c>
      <c r="CF59" s="1">
        <v>8.6781083499999995E-2</v>
      </c>
      <c r="CG59" s="1">
        <v>-3.0348750200000002E-3</v>
      </c>
      <c r="CH59" s="1">
        <v>2.1858397799999998</v>
      </c>
      <c r="CI59" s="1">
        <v>0.235350221</v>
      </c>
      <c r="CJ59" s="1">
        <v>5.3254889400000003E-3</v>
      </c>
      <c r="CK59" s="1">
        <v>-0.15474796800000001</v>
      </c>
      <c r="CL59" s="1">
        <v>0.33924905100000002</v>
      </c>
      <c r="CM59" s="1">
        <v>-7.2620155300000002</v>
      </c>
      <c r="CN59" s="1">
        <v>1.06592862E-3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" t="s">
        <v>0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" t="s">
        <v>0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" t="s">
        <v>0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" t="s">
        <v>0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">
        <v>75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" t="s">
        <v>0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" t="s">
        <v>0</v>
      </c>
      <c r="EX59" s="1" t="s">
        <v>0</v>
      </c>
      <c r="EY59" s="1">
        <v>991.86162300000001</v>
      </c>
      <c r="EZ59" s="1">
        <v>991.16811700000005</v>
      </c>
      <c r="FA59" s="1">
        <v>2.1028451700000002</v>
      </c>
      <c r="FB59" s="1">
        <v>0.56617599299999999</v>
      </c>
      <c r="FC59" s="1">
        <v>2.1759048600000002</v>
      </c>
    </row>
    <row r="60" spans="1:159" x14ac:dyDescent="0.25">
      <c r="A60" s="1" t="s">
        <v>51</v>
      </c>
      <c r="B60" s="1">
        <v>1175.3341499999999</v>
      </c>
      <c r="C60" s="1">
        <v>203.998299</v>
      </c>
      <c r="D60" s="1">
        <v>437.94277599999998</v>
      </c>
      <c r="E60" s="1">
        <v>2.75</v>
      </c>
      <c r="F60" s="1">
        <v>554.72148200000004</v>
      </c>
      <c r="G60" s="1">
        <v>484.22121499999997</v>
      </c>
      <c r="H60" s="1">
        <v>2.4300000000000002</v>
      </c>
      <c r="I60" s="1">
        <v>12.891480100000001</v>
      </c>
      <c r="J60" s="1">
        <v>0.73388142499999998</v>
      </c>
      <c r="K60" s="1">
        <v>1109.9101000000001</v>
      </c>
      <c r="L60" s="1">
        <v>1175.3341499999999</v>
      </c>
      <c r="M60" s="1">
        <v>1173.9877300000001</v>
      </c>
      <c r="N60" s="1">
        <v>1.34641634</v>
      </c>
      <c r="O60" s="1">
        <v>10.2798616</v>
      </c>
      <c r="P60" s="1">
        <v>3.7436737999999998</v>
      </c>
      <c r="Q60" s="1">
        <v>2.4692847900000001</v>
      </c>
      <c r="R60" s="1">
        <v>-25.8728266</v>
      </c>
      <c r="S60" s="1">
        <v>4694.3807500000003</v>
      </c>
      <c r="T60" s="1">
        <v>3.6036011999999999</v>
      </c>
      <c r="U60" s="1">
        <v>1.39200016</v>
      </c>
      <c r="V60" s="1">
        <v>437.94277599999998</v>
      </c>
      <c r="W60" s="1">
        <v>5.7342424400000001</v>
      </c>
      <c r="X60" s="1">
        <v>4.0863928700000001</v>
      </c>
      <c r="Y60" s="1">
        <v>4</v>
      </c>
      <c r="Z60" s="1">
        <v>0.69411983200000005</v>
      </c>
      <c r="AA60" s="1">
        <v>554.72148200000004</v>
      </c>
      <c r="AB60" s="1">
        <v>2.3075600199999999</v>
      </c>
      <c r="AC60" s="1">
        <v>2.4252111099999998</v>
      </c>
      <c r="AD60" s="1">
        <v>0.32837031700000002</v>
      </c>
      <c r="AE60" s="1">
        <v>5.4976084700000003</v>
      </c>
      <c r="AF60" s="1">
        <v>1.82240209</v>
      </c>
      <c r="AG60" s="1">
        <v>1.6611817600000001</v>
      </c>
      <c r="AH60" s="1">
        <v>3.3567537500000002</v>
      </c>
      <c r="AI60" s="1">
        <v>3.3567537500000002</v>
      </c>
      <c r="AJ60" s="1">
        <v>1109.9101000000001</v>
      </c>
      <c r="AK60" s="1">
        <v>5.9268746800000001</v>
      </c>
      <c r="AL60" s="1">
        <v>-29.4503518</v>
      </c>
      <c r="AM60" s="1">
        <v>-15.248268299999999</v>
      </c>
      <c r="AN60" s="1">
        <v>0.37201023</v>
      </c>
      <c r="AO60" s="1">
        <v>20.620012599999999</v>
      </c>
      <c r="AP60" s="1">
        <v>-1.9031919900000001</v>
      </c>
      <c r="AQ60" s="1">
        <v>203.998299</v>
      </c>
      <c r="AR60" s="1">
        <v>-2.0503791900000001</v>
      </c>
      <c r="AS60" s="1">
        <v>3.9460950700000001</v>
      </c>
      <c r="AT60" s="1">
        <v>3.1362229300000002</v>
      </c>
      <c r="AU60" s="1">
        <v>-9.01189471</v>
      </c>
      <c r="AV60" s="1">
        <v>0.86313987000000003</v>
      </c>
      <c r="AW60" s="1">
        <v>0.68929922600000004</v>
      </c>
      <c r="AX60" s="1">
        <v>133.49803199999999</v>
      </c>
      <c r="AY60" s="1">
        <v>134.18770699999999</v>
      </c>
      <c r="AZ60" s="1">
        <v>-0.68967570700000003</v>
      </c>
      <c r="BA60" s="1">
        <v>1.06057154</v>
      </c>
      <c r="BB60" s="1">
        <v>1.78021644</v>
      </c>
      <c r="BC60" s="1">
        <v>-0.18413816999999999</v>
      </c>
      <c r="BD60" s="1">
        <v>0.97358925399999996</v>
      </c>
      <c r="BE60" s="1">
        <v>-7.3199513900000001E-3</v>
      </c>
      <c r="BF60" s="1">
        <v>2.75</v>
      </c>
      <c r="BG60" s="1">
        <v>-1.14862362</v>
      </c>
      <c r="BH60" s="1">
        <v>0.99159027799999999</v>
      </c>
      <c r="BI60" s="1">
        <v>-2.1402139</v>
      </c>
      <c r="BJ60" s="1">
        <v>5.2989064800000003</v>
      </c>
      <c r="BK60" s="1">
        <v>12.891480100000001</v>
      </c>
      <c r="BL60" s="1">
        <v>484.22121499999997</v>
      </c>
      <c r="BM60" s="1">
        <v>5.4185107500000003</v>
      </c>
      <c r="BN60" s="1">
        <v>0.259332485</v>
      </c>
      <c r="BO60" s="1">
        <v>688.219514</v>
      </c>
      <c r="BP60" s="1">
        <v>3.3681315700000001</v>
      </c>
      <c r="BQ60" s="1">
        <v>4.2054275600000004</v>
      </c>
      <c r="BR60" s="1">
        <v>0.73388142499999998</v>
      </c>
      <c r="BS60" s="1">
        <v>2.4300000000000002</v>
      </c>
      <c r="BT60" s="1">
        <v>-2.9885107500000001</v>
      </c>
      <c r="BU60" s="1">
        <v>0.49116789300000002</v>
      </c>
      <c r="BV60" s="1">
        <v>-3.4796786499999999</v>
      </c>
      <c r="BW60" s="1">
        <v>4.5459364300000003</v>
      </c>
      <c r="BX60" s="1">
        <v>1.59804678</v>
      </c>
      <c r="BY60" s="1">
        <v>-0.246099752</v>
      </c>
      <c r="BZ60" s="1">
        <v>0</v>
      </c>
      <c r="CA60" s="1">
        <v>-0.58511420199999997</v>
      </c>
      <c r="CB60" s="1">
        <v>1.82590835</v>
      </c>
      <c r="CC60" s="1">
        <v>-0.71389904699999995</v>
      </c>
      <c r="CD60" s="1">
        <v>-9.2324305199999998E-2</v>
      </c>
      <c r="CE60" s="1">
        <v>0.31233930300000001</v>
      </c>
      <c r="CF60" s="1">
        <v>-0.150232799</v>
      </c>
      <c r="CG60" s="1">
        <v>-2.0416636000000002E-3</v>
      </c>
      <c r="CH60" s="1">
        <v>-3.1754818600000001</v>
      </c>
      <c r="CI60" s="1">
        <v>-0.49359580600000003</v>
      </c>
      <c r="CJ60" s="1">
        <v>-3.6377836599999998E-2</v>
      </c>
      <c r="CK60" s="1">
        <v>0.179076504</v>
      </c>
      <c r="CL60" s="1">
        <v>-1.3520015200000001E-2</v>
      </c>
      <c r="CM60" s="1">
        <v>10.3653336</v>
      </c>
      <c r="CN60" s="1">
        <v>2.0959122100000002E-3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" t="s">
        <v>0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" t="s">
        <v>0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" t="s">
        <v>0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" t="s">
        <v>0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">
        <v>76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" t="s">
        <v>0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" t="s">
        <v>0</v>
      </c>
      <c r="EX60" s="1" t="s">
        <v>0</v>
      </c>
      <c r="EY60" s="1">
        <v>992.40325499999994</v>
      </c>
      <c r="EZ60" s="1">
        <v>991.66937399999995</v>
      </c>
      <c r="FA60" s="1">
        <v>1.83435736</v>
      </c>
      <c r="FB60" s="1">
        <v>2.16652661</v>
      </c>
      <c r="FC60" s="1">
        <v>2.4334341300000002</v>
      </c>
    </row>
    <row r="61" spans="1:159" x14ac:dyDescent="0.25">
      <c r="A61" s="1" t="s">
        <v>50</v>
      </c>
      <c r="B61" s="1">
        <v>1177.1177600000001</v>
      </c>
      <c r="C61" s="1">
        <v>204.186847</v>
      </c>
      <c r="D61" s="1">
        <v>439.632113</v>
      </c>
      <c r="E61" s="1">
        <v>2.75</v>
      </c>
      <c r="F61" s="1">
        <v>555.33953799999995</v>
      </c>
      <c r="G61" s="1">
        <v>483.42965700000002</v>
      </c>
      <c r="H61" s="1">
        <v>2.4</v>
      </c>
      <c r="I61" s="1">
        <v>13.6683599</v>
      </c>
      <c r="J61" s="1">
        <v>1.06400775</v>
      </c>
      <c r="K61" s="1">
        <v>1112.2738099999999</v>
      </c>
      <c r="L61" s="1">
        <v>1177.1177600000001</v>
      </c>
      <c r="M61" s="1">
        <v>1174.54819</v>
      </c>
      <c r="N61" s="1">
        <v>2.5695660600000001</v>
      </c>
      <c r="O61" s="1">
        <v>7.1344439299999998</v>
      </c>
      <c r="P61" s="1">
        <v>3.9161482799999998</v>
      </c>
      <c r="Q61" s="1">
        <v>2.2418450499999998</v>
      </c>
      <c r="R61" s="1">
        <v>-23.3032605</v>
      </c>
      <c r="S61" s="1">
        <v>4698.2969000000003</v>
      </c>
      <c r="T61" s="1">
        <v>3.4911943499999998</v>
      </c>
      <c r="U61" s="1">
        <v>2.5578594099999998</v>
      </c>
      <c r="V61" s="1">
        <v>439.632113</v>
      </c>
      <c r="W61" s="1">
        <v>6.7573508999999996</v>
      </c>
      <c r="X61" s="1">
        <v>4.68835859</v>
      </c>
      <c r="Y61" s="1">
        <v>4</v>
      </c>
      <c r="Z61" s="1">
        <v>-0.926116567</v>
      </c>
      <c r="AA61" s="1">
        <v>555.33953799999995</v>
      </c>
      <c r="AB61" s="1">
        <v>2.4722242699999999</v>
      </c>
      <c r="AC61" s="1">
        <v>2.3663204900000001</v>
      </c>
      <c r="AD61" s="1">
        <v>0.35278345500000002</v>
      </c>
      <c r="AE61" s="1">
        <v>6.16165685</v>
      </c>
      <c r="AF61" s="1">
        <v>0.66404837999999999</v>
      </c>
      <c r="AG61" s="1">
        <v>2.3220380999999999</v>
      </c>
      <c r="AH61" s="1">
        <v>2.2234550999999998</v>
      </c>
      <c r="AI61" s="1">
        <v>2.2234550999999998</v>
      </c>
      <c r="AJ61" s="1">
        <v>1112.2738099999999</v>
      </c>
      <c r="AK61" s="1">
        <v>9.8371306300000008</v>
      </c>
      <c r="AL61" s="1">
        <v>9.4548165999999991</v>
      </c>
      <c r="AM61" s="1">
        <v>-16.240335600000002</v>
      </c>
      <c r="AN61" s="1">
        <v>-3.4246618500000001</v>
      </c>
      <c r="AO61" s="1">
        <v>-3.9682695300000002</v>
      </c>
      <c r="AP61" s="1">
        <v>1.2326237600000001</v>
      </c>
      <c r="AQ61" s="1">
        <v>204.186847</v>
      </c>
      <c r="AR61" s="1">
        <v>0.75419086999999996</v>
      </c>
      <c r="AS61" s="1">
        <v>2.89314201</v>
      </c>
      <c r="AT61" s="1">
        <v>-2.91351906</v>
      </c>
      <c r="AU61" s="1">
        <v>-8.7701370700000005</v>
      </c>
      <c r="AV61" s="1">
        <v>0.96703057599999998</v>
      </c>
      <c r="AW61" s="1">
        <v>0.82303717399999998</v>
      </c>
      <c r="AX61" s="1">
        <v>132.27696599999999</v>
      </c>
      <c r="AY61" s="1">
        <v>134.14096499999999</v>
      </c>
      <c r="AZ61" s="1">
        <v>-1.8639991499999999</v>
      </c>
      <c r="BA61" s="1">
        <v>-4.8842641599999999</v>
      </c>
      <c r="BB61" s="1">
        <v>-1.34183702</v>
      </c>
      <c r="BC61" s="1">
        <v>-0.18697038899999999</v>
      </c>
      <c r="BD61" s="1">
        <v>0.95501146800000003</v>
      </c>
      <c r="BE61" s="1">
        <v>-1.5674468099999998E-2</v>
      </c>
      <c r="BF61" s="1">
        <v>2.75</v>
      </c>
      <c r="BG61" s="1">
        <v>-1.34873518</v>
      </c>
      <c r="BH61" s="1">
        <v>0.97938210999999997</v>
      </c>
      <c r="BI61" s="1">
        <v>-2.3281172899999998</v>
      </c>
      <c r="BJ61" s="1">
        <v>4.3560011100000002</v>
      </c>
      <c r="BK61" s="1">
        <v>13.6683599</v>
      </c>
      <c r="BL61" s="1">
        <v>483.42965700000002</v>
      </c>
      <c r="BM61" s="1">
        <v>-3.1662307599999999</v>
      </c>
      <c r="BN61" s="1">
        <v>-1.86865854</v>
      </c>
      <c r="BO61" s="1">
        <v>687.61650399999996</v>
      </c>
      <c r="BP61" s="1">
        <v>-2.41203989</v>
      </c>
      <c r="BQ61" s="1">
        <v>1.0244834700000001</v>
      </c>
      <c r="BR61" s="1">
        <v>1.06400775</v>
      </c>
      <c r="BS61" s="1">
        <v>2.4</v>
      </c>
      <c r="BT61" s="1">
        <v>5.5662307599999998</v>
      </c>
      <c r="BU61" s="1">
        <v>0.49155299499999999</v>
      </c>
      <c r="BV61" s="1">
        <v>5.0746777600000001</v>
      </c>
      <c r="BW61" s="1">
        <v>4.8073998800000002</v>
      </c>
      <c r="BX61" s="1">
        <v>2.0223639699999998</v>
      </c>
      <c r="BY61" s="1">
        <v>-0.40307360800000003</v>
      </c>
      <c r="BZ61" s="1">
        <v>0</v>
      </c>
      <c r="CA61" s="1">
        <v>0.199952302</v>
      </c>
      <c r="CB61" s="1">
        <v>1.01086733</v>
      </c>
      <c r="CC61" s="1">
        <v>-0.15867187499999999</v>
      </c>
      <c r="CD61" s="1">
        <v>-4.3342203900000001E-2</v>
      </c>
      <c r="CE61" s="1">
        <v>0.29351643199999999</v>
      </c>
      <c r="CF61" s="1">
        <v>-0.10171266800000001</v>
      </c>
      <c r="CG61" s="1">
        <v>-1.3509992199999999E-2</v>
      </c>
      <c r="CH61" s="1">
        <v>2.5648581500000001</v>
      </c>
      <c r="CI61" s="1">
        <v>0.754529538</v>
      </c>
      <c r="CJ61" s="1">
        <v>-1.20144924E-2</v>
      </c>
      <c r="CK61" s="1">
        <v>0.47690260800000001</v>
      </c>
      <c r="CL61" s="1">
        <v>3.3298004300000003E-2</v>
      </c>
      <c r="CM61" s="1">
        <v>-7.5591882899999998</v>
      </c>
      <c r="CN61" s="1">
        <v>-9.2204932199999999E-4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" t="s">
        <v>0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" t="s">
        <v>0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" t="s">
        <v>0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" t="s">
        <v>0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">
        <v>77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" t="s">
        <v>0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" t="s">
        <v>0</v>
      </c>
      <c r="EX61" s="1" t="s">
        <v>0</v>
      </c>
      <c r="EY61" s="1">
        <v>993.22950000000003</v>
      </c>
      <c r="EZ61" s="1">
        <v>992.16549299999997</v>
      </c>
      <c r="FA61" s="1">
        <v>2.13118147</v>
      </c>
      <c r="FB61" s="1">
        <v>3.3049813399999999</v>
      </c>
      <c r="FC61" s="1">
        <v>2.27961817</v>
      </c>
    </row>
    <row r="62" spans="1:159" x14ac:dyDescent="0.25">
      <c r="A62" s="1" t="s">
        <v>49</v>
      </c>
      <c r="B62" s="1">
        <v>1176.9889700000001</v>
      </c>
      <c r="C62" s="1">
        <v>204.19904600000001</v>
      </c>
      <c r="D62" s="1">
        <v>438.12232799999998</v>
      </c>
      <c r="E62" s="1">
        <v>2.75</v>
      </c>
      <c r="F62" s="1">
        <v>555.77854400000001</v>
      </c>
      <c r="G62" s="1">
        <v>482.86114300000003</v>
      </c>
      <c r="H62" s="1">
        <v>1.9</v>
      </c>
      <c r="I62" s="1">
        <v>14.0932537</v>
      </c>
      <c r="J62" s="1">
        <v>1.69642012</v>
      </c>
      <c r="K62" s="1">
        <v>1113.8935799999999</v>
      </c>
      <c r="L62" s="1">
        <v>1176.9889700000001</v>
      </c>
      <c r="M62" s="1">
        <v>1175.0370499999999</v>
      </c>
      <c r="N62" s="1">
        <v>1.9519162800000001</v>
      </c>
      <c r="O62" s="1">
        <v>-0.51516909899999996</v>
      </c>
      <c r="P62" s="1">
        <v>3.9081598400000002</v>
      </c>
      <c r="Q62" s="1">
        <v>1.9554300200000001</v>
      </c>
      <c r="R62" s="1">
        <v>-21.351344300000001</v>
      </c>
      <c r="S62" s="1">
        <v>4702.2050600000002</v>
      </c>
      <c r="T62" s="1">
        <v>3.6200884800000002</v>
      </c>
      <c r="U62" s="1">
        <v>0.73999175900000003</v>
      </c>
      <c r="V62" s="1">
        <v>438.12232799999998</v>
      </c>
      <c r="W62" s="1">
        <v>-6.0391405200000001</v>
      </c>
      <c r="X62" s="1">
        <v>1.78828294</v>
      </c>
      <c r="Y62" s="1">
        <v>4</v>
      </c>
      <c r="Z62" s="1">
        <v>-2.35768669</v>
      </c>
      <c r="AA62" s="1">
        <v>555.77854400000001</v>
      </c>
      <c r="AB62" s="1">
        <v>1.7560238699999999</v>
      </c>
      <c r="AC62" s="1">
        <v>2.1490927000000002</v>
      </c>
      <c r="AD62" s="1">
        <v>-0.43126678699999998</v>
      </c>
      <c r="AE62" s="1">
        <v>3.3455122300000002</v>
      </c>
      <c r="AF62" s="1">
        <v>-2.8161446200000002</v>
      </c>
      <c r="AG62" s="1">
        <v>-0.36080976100000001</v>
      </c>
      <c r="AH62" s="1">
        <v>1.67257006</v>
      </c>
      <c r="AI62" s="1">
        <v>1.67257006</v>
      </c>
      <c r="AJ62" s="1">
        <v>1113.8935799999999</v>
      </c>
      <c r="AK62" s="1">
        <v>10.0634189</v>
      </c>
      <c r="AL62" s="1">
        <v>6.4790846499999999</v>
      </c>
      <c r="AM62" s="1">
        <v>-17.065096100000002</v>
      </c>
      <c r="AN62" s="1">
        <v>-3.87616637</v>
      </c>
      <c r="AO62" s="1">
        <v>-3.2990419100000001</v>
      </c>
      <c r="AP62" s="1">
        <v>4.3669761300000003</v>
      </c>
      <c r="AQ62" s="1">
        <v>204.19904600000001</v>
      </c>
      <c r="AR62" s="1">
        <v>4.8796553100000001E-2</v>
      </c>
      <c r="AS62" s="1">
        <v>0.67161772799999997</v>
      </c>
      <c r="AT62" s="1">
        <v>-0.21283970599999999</v>
      </c>
      <c r="AU62" s="1">
        <v>-8.5091135999999992</v>
      </c>
      <c r="AV62" s="1">
        <v>1.04409387</v>
      </c>
      <c r="AW62" s="1">
        <v>0.91797601799999995</v>
      </c>
      <c r="AX62" s="1">
        <v>131.281645</v>
      </c>
      <c r="AY62" s="1">
        <v>134.09609499999999</v>
      </c>
      <c r="AZ62" s="1">
        <v>-2.8144498599999999</v>
      </c>
      <c r="BA62" s="1">
        <v>-3.9812832399999998</v>
      </c>
      <c r="BB62" s="1">
        <v>-3.4639271100000002</v>
      </c>
      <c r="BC62" s="1">
        <v>-0.17948042</v>
      </c>
      <c r="BD62" s="1">
        <v>0.90292543800000002</v>
      </c>
      <c r="BE62" s="1">
        <v>-2.5643795300000001E-2</v>
      </c>
      <c r="BF62" s="1">
        <v>2.75</v>
      </c>
      <c r="BG62" s="1">
        <v>0.98269258699999995</v>
      </c>
      <c r="BH62" s="1">
        <v>0.94373890800000004</v>
      </c>
      <c r="BI62" s="1">
        <v>3.8953679300000002E-2</v>
      </c>
      <c r="BJ62" s="1">
        <v>2.4954093199999998</v>
      </c>
      <c r="BK62" s="1">
        <v>14.0932537</v>
      </c>
      <c r="BL62" s="1">
        <v>482.86114300000003</v>
      </c>
      <c r="BM62" s="1">
        <v>-2.2740559199999999</v>
      </c>
      <c r="BN62" s="1">
        <v>-1.9864521399999999</v>
      </c>
      <c r="BO62" s="1">
        <v>687.06018900000004</v>
      </c>
      <c r="BP62" s="1">
        <v>-2.2252593699999998</v>
      </c>
      <c r="BQ62" s="1">
        <v>-1.31483441</v>
      </c>
      <c r="BR62" s="1">
        <v>1.69642012</v>
      </c>
      <c r="BS62" s="1">
        <v>1.9</v>
      </c>
      <c r="BT62" s="1">
        <v>4.1740559199999998</v>
      </c>
      <c r="BU62" s="1">
        <v>0.49175888899999998</v>
      </c>
      <c r="BV62" s="1">
        <v>3.6822970399999999</v>
      </c>
      <c r="BW62" s="1">
        <v>4.2356945399999999</v>
      </c>
      <c r="BX62" s="1">
        <v>0.31177977899999998</v>
      </c>
      <c r="BY62" s="1">
        <v>-0.50080463900000005</v>
      </c>
      <c r="BZ62" s="1">
        <v>0</v>
      </c>
      <c r="CA62" s="1">
        <v>-0.19141466400000001</v>
      </c>
      <c r="CB62" s="1">
        <v>-2.1935944300000001</v>
      </c>
      <c r="CC62" s="1">
        <v>-0.30967585399999997</v>
      </c>
      <c r="CD62" s="1">
        <v>-5.52274975E-2</v>
      </c>
      <c r="CE62" s="1">
        <v>0.30337640100000002</v>
      </c>
      <c r="CF62" s="1">
        <v>1.9865603999999999E-2</v>
      </c>
      <c r="CG62" s="1">
        <v>-3.8834851900000002E-2</v>
      </c>
      <c r="CH62" s="1">
        <v>3.5041395</v>
      </c>
      <c r="CI62" s="1">
        <v>0.41077840599999998</v>
      </c>
      <c r="CJ62" s="1">
        <v>-1.7806561299999999E-2</v>
      </c>
      <c r="CK62" s="1">
        <v>0.84521392100000003</v>
      </c>
      <c r="CL62" s="1">
        <v>-0.44813951699999999</v>
      </c>
      <c r="CM62" s="1">
        <v>-0.65769439399999996</v>
      </c>
      <c r="CN62" s="1">
        <v>-1.04426255E-3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" t="s">
        <v>0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" t="s">
        <v>0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">
        <v>78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" t="s">
        <v>0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" t="s">
        <v>0</v>
      </c>
      <c r="EX62" s="1" t="s">
        <v>0</v>
      </c>
      <c r="EY62" s="1">
        <v>994.35531500000002</v>
      </c>
      <c r="EZ62" s="1">
        <v>992.65889500000003</v>
      </c>
      <c r="FA62" s="1">
        <v>2.6352354299999998</v>
      </c>
      <c r="FB62" s="1">
        <v>4.5032577700000003</v>
      </c>
      <c r="FC62" s="1">
        <v>-0.209908862</v>
      </c>
    </row>
    <row r="63" spans="1:159" x14ac:dyDescent="0.25">
      <c r="A63" s="1" t="s">
        <v>48</v>
      </c>
      <c r="B63" s="1">
        <v>1176.9906599999999</v>
      </c>
      <c r="C63" s="1">
        <v>203.973951</v>
      </c>
      <c r="D63" s="1">
        <v>439.85803800000002</v>
      </c>
      <c r="E63" s="1">
        <v>2.75</v>
      </c>
      <c r="F63" s="1">
        <v>556.33025799999996</v>
      </c>
      <c r="G63" s="1">
        <v>482.83137399999998</v>
      </c>
      <c r="H63" s="1">
        <v>1.55</v>
      </c>
      <c r="I63" s="1">
        <v>13.626303399999999</v>
      </c>
      <c r="J63" s="1">
        <v>1.84192037</v>
      </c>
      <c r="K63" s="1">
        <v>1128.0081299999999</v>
      </c>
      <c r="L63" s="1">
        <v>1176.9906599999999</v>
      </c>
      <c r="M63" s="1">
        <v>1175.4899499999999</v>
      </c>
      <c r="N63" s="1">
        <v>1.50071731</v>
      </c>
      <c r="O63" s="1">
        <v>6.7823238000000001E-3</v>
      </c>
      <c r="P63" s="1">
        <v>4.2264796799999997</v>
      </c>
      <c r="Q63" s="1">
        <v>1.81157821</v>
      </c>
      <c r="R63" s="1">
        <v>-19.850626900000002</v>
      </c>
      <c r="S63" s="1">
        <v>4706.4315399999996</v>
      </c>
      <c r="T63" s="1">
        <v>3.9486154</v>
      </c>
      <c r="U63" s="1">
        <v>-0.30757730100000003</v>
      </c>
      <c r="V63" s="1">
        <v>439.85803800000002</v>
      </c>
      <c r="W63" s="1">
        <v>6.9428404500000003</v>
      </c>
      <c r="X63" s="1">
        <v>3.3488233100000002</v>
      </c>
      <c r="Y63" s="1">
        <v>4</v>
      </c>
      <c r="Z63" s="1">
        <v>-1.6131799099999999</v>
      </c>
      <c r="AA63" s="1">
        <v>556.33025799999996</v>
      </c>
      <c r="AB63" s="1">
        <v>2.2068547399999998</v>
      </c>
      <c r="AC63" s="1">
        <v>2.1856657300000002</v>
      </c>
      <c r="AD63" s="1">
        <v>-1.03608587</v>
      </c>
      <c r="AE63" s="1">
        <v>4.8383639699999996</v>
      </c>
      <c r="AF63" s="1">
        <v>1.4928517400000001</v>
      </c>
      <c r="AG63" s="1">
        <v>1.16315759</v>
      </c>
      <c r="AH63" s="1">
        <v>1.9252178499999999</v>
      </c>
      <c r="AI63" s="1">
        <v>1.9252178499999999</v>
      </c>
      <c r="AJ63" s="1">
        <v>1128.0081299999999</v>
      </c>
      <c r="AK63" s="1">
        <v>10.735436999999999</v>
      </c>
      <c r="AL63" s="1">
        <v>56.458198500000002</v>
      </c>
      <c r="AM63" s="1">
        <v>-24.596563</v>
      </c>
      <c r="AN63" s="1">
        <v>-4.1932915900000003</v>
      </c>
      <c r="AO63" s="1">
        <v>-30.125867499999998</v>
      </c>
      <c r="AP63" s="1">
        <v>3.1601340000000002</v>
      </c>
      <c r="AQ63" s="1">
        <v>203.973951</v>
      </c>
      <c r="AR63" s="1">
        <v>-0.90038203800000005</v>
      </c>
      <c r="AS63" s="1">
        <v>-0.53694345099999996</v>
      </c>
      <c r="AT63" s="1">
        <v>-0.99529732100000001</v>
      </c>
      <c r="AU63" s="1">
        <v>-8.2288700699999993</v>
      </c>
      <c r="AV63" s="1">
        <v>1.1209741200000001</v>
      </c>
      <c r="AW63" s="1">
        <v>0.99880960900000004</v>
      </c>
      <c r="AX63" s="1">
        <v>130.475067</v>
      </c>
      <c r="AY63" s="1">
        <v>134.047956</v>
      </c>
      <c r="AZ63" s="1">
        <v>-3.5728890400000002</v>
      </c>
      <c r="BA63" s="1">
        <v>-3.2263134299999998</v>
      </c>
      <c r="BB63" s="1">
        <v>-2.7578223199999998</v>
      </c>
      <c r="BC63" s="1">
        <v>-0.19255667900000001</v>
      </c>
      <c r="BD63" s="1">
        <v>0.87548387500000002</v>
      </c>
      <c r="BE63" s="1">
        <v>-2.3868793999999999E-2</v>
      </c>
      <c r="BF63" s="1">
        <v>2.75</v>
      </c>
      <c r="BG63" s="1">
        <v>-0.258160467</v>
      </c>
      <c r="BH63" s="1">
        <v>0.904153859</v>
      </c>
      <c r="BI63" s="1">
        <v>-1.1623143300000001</v>
      </c>
      <c r="BJ63" s="1">
        <v>3.44699146</v>
      </c>
      <c r="BK63" s="1">
        <v>13.626303399999999</v>
      </c>
      <c r="BL63" s="1">
        <v>482.83137399999998</v>
      </c>
      <c r="BM63" s="1">
        <v>-0.11907665100000001</v>
      </c>
      <c r="BN63" s="1">
        <v>-3.52131449E-2</v>
      </c>
      <c r="BO63" s="1">
        <v>686.80532400000004</v>
      </c>
      <c r="BP63" s="1">
        <v>-1.01945869</v>
      </c>
      <c r="BQ63" s="1">
        <v>-0.57215659600000002</v>
      </c>
      <c r="BR63" s="1">
        <v>1.84192037</v>
      </c>
      <c r="BS63" s="1">
        <v>1.55</v>
      </c>
      <c r="BT63" s="1">
        <v>1.6690766500000001</v>
      </c>
      <c r="BU63" s="1">
        <v>0.49233262</v>
      </c>
      <c r="BV63" s="1">
        <v>1.1767440300000001</v>
      </c>
      <c r="BW63" s="1">
        <v>3.7398864199999999</v>
      </c>
      <c r="BX63" s="1">
        <v>-9.6549119700000005E-2</v>
      </c>
      <c r="BY63" s="1">
        <v>-0.40704652800000002</v>
      </c>
      <c r="BZ63" s="1">
        <v>0</v>
      </c>
      <c r="CA63" s="1">
        <v>0.39616138699999998</v>
      </c>
      <c r="CB63" s="1">
        <v>1.4479447299999999</v>
      </c>
      <c r="CC63" s="1">
        <v>-0.52442486200000005</v>
      </c>
      <c r="CD63" s="1">
        <v>-4.1438923199999998E-2</v>
      </c>
      <c r="CE63" s="1">
        <v>0.284032536</v>
      </c>
      <c r="CF63" s="1">
        <v>-2.6609432999999998E-2</v>
      </c>
      <c r="CG63" s="1">
        <v>-4.82942658E-2</v>
      </c>
      <c r="CH63" s="1">
        <v>0.10325071500000001</v>
      </c>
      <c r="CI63" s="1">
        <v>-0.47656182200000002</v>
      </c>
      <c r="CJ63" s="1">
        <v>-1.1046896299999999E-2</v>
      </c>
      <c r="CK63" s="1">
        <v>0.48478427400000002</v>
      </c>
      <c r="CL63" s="1">
        <v>-0.331068374</v>
      </c>
      <c r="CM63" s="1">
        <v>0.872762496</v>
      </c>
      <c r="CN63" s="1">
        <v>-6.4595409799999995E-4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" t="s">
        <v>0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" t="s">
        <v>0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">
        <v>79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" t="s">
        <v>0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" t="s">
        <v>0</v>
      </c>
      <c r="EX63" s="1" t="s">
        <v>0</v>
      </c>
      <c r="EY63" s="1">
        <v>994.99458600000003</v>
      </c>
      <c r="EZ63" s="1">
        <v>993.15266499999996</v>
      </c>
      <c r="FA63" s="1">
        <v>3.1329622399999999</v>
      </c>
      <c r="FB63" s="1">
        <v>2.5570832499999998</v>
      </c>
      <c r="FC63" s="1">
        <v>-1.2386744999999999</v>
      </c>
    </row>
    <row r="64" spans="1:159" x14ac:dyDescent="0.25">
      <c r="A64" s="1" t="s">
        <v>47</v>
      </c>
      <c r="B64" s="1">
        <v>1176.2097000000001</v>
      </c>
      <c r="C64" s="1">
        <v>203.945887</v>
      </c>
      <c r="D64" s="1">
        <v>439.69570599999997</v>
      </c>
      <c r="E64" s="1">
        <v>2.75</v>
      </c>
      <c r="F64" s="1">
        <v>556.81653300000005</v>
      </c>
      <c r="G64" s="1">
        <v>480.19156400000003</v>
      </c>
      <c r="H64" s="1">
        <v>0.08</v>
      </c>
      <c r="I64" s="1">
        <v>13.5250681</v>
      </c>
      <c r="J64" s="1">
        <v>-2.86014128E-2</v>
      </c>
      <c r="K64" s="1">
        <v>1125.2788499999999</v>
      </c>
      <c r="L64" s="1">
        <v>1176.2097000000001</v>
      </c>
      <c r="M64" s="1">
        <v>1175.9494999999999</v>
      </c>
      <c r="N64" s="1">
        <v>0.26019867899999999</v>
      </c>
      <c r="O64" s="1">
        <v>-3.1238435600000001</v>
      </c>
      <c r="P64" s="1">
        <v>0.87555339799999998</v>
      </c>
      <c r="Q64" s="1">
        <v>1.83823096</v>
      </c>
      <c r="R64" s="1">
        <v>-19.590428299999999</v>
      </c>
      <c r="S64" s="1">
        <v>4707.3070900000002</v>
      </c>
      <c r="T64" s="1">
        <v>3.2315852999999999</v>
      </c>
      <c r="U64" s="1">
        <v>1.21551316</v>
      </c>
      <c r="V64" s="1">
        <v>439.69570599999997</v>
      </c>
      <c r="W64" s="1">
        <v>-0.64932791899999998</v>
      </c>
      <c r="X64" s="1">
        <v>1.7529307199999999</v>
      </c>
      <c r="Y64" s="1">
        <v>4</v>
      </c>
      <c r="Z64" s="1">
        <v>-5.6835759100000001</v>
      </c>
      <c r="AA64" s="1">
        <v>556.81653300000005</v>
      </c>
      <c r="AB64" s="1">
        <v>1.9450997800000001</v>
      </c>
      <c r="AC64" s="1">
        <v>2.09505067</v>
      </c>
      <c r="AD64" s="1">
        <v>-3.2081457499999999</v>
      </c>
      <c r="AE64" s="1">
        <v>5.1554885300000004</v>
      </c>
      <c r="AF64" s="1">
        <v>0.31712456</v>
      </c>
      <c r="AG64" s="1">
        <v>-0.34211994099999998</v>
      </c>
      <c r="AH64" s="1">
        <v>-0.540901097</v>
      </c>
      <c r="AI64" s="1">
        <v>-0.540901097</v>
      </c>
      <c r="AJ64" s="1">
        <v>1125.2788499999999</v>
      </c>
      <c r="AK64" s="1">
        <v>15.3687503</v>
      </c>
      <c r="AL64" s="1">
        <v>-10.9170984</v>
      </c>
      <c r="AM64" s="1">
        <v>-27.5164145</v>
      </c>
      <c r="AN64" s="1">
        <v>-12.2681463</v>
      </c>
      <c r="AO64" s="1">
        <v>-11.679406200000001</v>
      </c>
      <c r="AP64" s="1">
        <v>12.740266200000001</v>
      </c>
      <c r="AQ64" s="1">
        <v>203.945887</v>
      </c>
      <c r="AR64" s="1">
        <v>-0.11225456</v>
      </c>
      <c r="AS64" s="1">
        <v>-5.24122936E-2</v>
      </c>
      <c r="AT64" s="1">
        <v>-2.0213561499999999</v>
      </c>
      <c r="AU64" s="1">
        <v>-7.9331993299999999</v>
      </c>
      <c r="AV64" s="1">
        <v>1.1826829699999999</v>
      </c>
      <c r="AW64" s="1">
        <v>1.0786953800000001</v>
      </c>
      <c r="AX64" s="1">
        <v>127.320919</v>
      </c>
      <c r="AY64" s="1">
        <v>133.997409</v>
      </c>
      <c r="AZ64" s="1">
        <v>-6.6764901800000001</v>
      </c>
      <c r="BA64" s="1">
        <v>-12.616591700000001</v>
      </c>
      <c r="BB64" s="1">
        <v>-6.1771131300000004</v>
      </c>
      <c r="BC64" s="1">
        <v>-0.20218715100000001</v>
      </c>
      <c r="BD64" s="1">
        <v>0.85993315699999995</v>
      </c>
      <c r="BE64" s="1">
        <v>-5.9695724500000002E-3</v>
      </c>
      <c r="BF64" s="1">
        <v>2.75</v>
      </c>
      <c r="BG64" s="1">
        <v>1.6782659499999999</v>
      </c>
      <c r="BH64" s="1">
        <v>0.86400133099999998</v>
      </c>
      <c r="BI64" s="1">
        <v>0.81426461400000005</v>
      </c>
      <c r="BJ64" s="1">
        <v>0.106457762</v>
      </c>
      <c r="BK64" s="1">
        <v>13.5250681</v>
      </c>
      <c r="BL64" s="1">
        <v>480.19156400000003</v>
      </c>
      <c r="BM64" s="1">
        <v>-10.559237400000001</v>
      </c>
      <c r="BN64" s="1">
        <v>-4.02965017</v>
      </c>
      <c r="BO64" s="1">
        <v>684.13745100000006</v>
      </c>
      <c r="BP64" s="1">
        <v>-10.671491899999999</v>
      </c>
      <c r="BQ64" s="1">
        <v>-4.0820624700000003</v>
      </c>
      <c r="BR64" s="1">
        <v>-2.86014128E-2</v>
      </c>
      <c r="BS64" s="1">
        <v>0.08</v>
      </c>
      <c r="BT64" s="1">
        <v>10.639237400000001</v>
      </c>
      <c r="BU64" s="1">
        <v>0.49368880900000001</v>
      </c>
      <c r="BV64" s="1">
        <v>10.1455485</v>
      </c>
      <c r="BW64" s="1">
        <v>2.1570017099999998</v>
      </c>
      <c r="BX64" s="1">
        <v>9.4335760300000002E-2</v>
      </c>
      <c r="BY64" s="1">
        <v>-0.26105432699999997</v>
      </c>
      <c r="BZ64" s="1">
        <v>0</v>
      </c>
      <c r="CA64" s="1">
        <v>1.62781508</v>
      </c>
      <c r="CB64" s="1">
        <v>-1.2602002299999999</v>
      </c>
      <c r="CC64" s="1">
        <v>-0.343652024</v>
      </c>
      <c r="CD64" s="1">
        <v>-4.3201151399999999E-2</v>
      </c>
      <c r="CE64" s="1">
        <v>0.28534427800000001</v>
      </c>
      <c r="CF64" s="1">
        <v>0.22606540899999999</v>
      </c>
      <c r="CG64" s="1">
        <v>-5.4989510700000001E-2</v>
      </c>
      <c r="CH64" s="1">
        <v>10.528172400000001</v>
      </c>
      <c r="CI64" s="1">
        <v>-0.115796475</v>
      </c>
      <c r="CJ64" s="1">
        <v>5.9648245300000001E-3</v>
      </c>
      <c r="CK64" s="1">
        <v>-1.50213771</v>
      </c>
      <c r="CL64" s="1">
        <v>-1.3259672</v>
      </c>
      <c r="CM64" s="1">
        <v>-11.0758837</v>
      </c>
      <c r="CN64" s="1">
        <v>2.21417416E-4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  <c r="DK64" s="1" t="s">
        <v>0</v>
      </c>
      <c r="DL64" s="1" t="s">
        <v>0</v>
      </c>
      <c r="DM64" s="1" t="s">
        <v>0</v>
      </c>
      <c r="DN64" s="1" t="s">
        <v>0</v>
      </c>
      <c r="DO64" s="1" t="s">
        <v>0</v>
      </c>
      <c r="DP64" s="1" t="s">
        <v>0</v>
      </c>
      <c r="DQ64" s="1" t="s">
        <v>0</v>
      </c>
      <c r="DR64" s="1" t="s">
        <v>0</v>
      </c>
      <c r="DS64" s="1" t="s">
        <v>0</v>
      </c>
      <c r="DT64" s="1" t="s">
        <v>0</v>
      </c>
      <c r="DU64" s="1" t="s">
        <v>0</v>
      </c>
      <c r="DV64" s="1" t="s">
        <v>0</v>
      </c>
      <c r="DW64" s="1" t="s">
        <v>0</v>
      </c>
      <c r="DX64" s="1" t="s">
        <v>0</v>
      </c>
      <c r="DY64" s="1" t="s">
        <v>0</v>
      </c>
      <c r="DZ64" s="1" t="s">
        <v>0</v>
      </c>
      <c r="EA64" s="1" t="s">
        <v>0</v>
      </c>
      <c r="EB64" s="1" t="s">
        <v>0</v>
      </c>
      <c r="EC64" s="1" t="s">
        <v>0</v>
      </c>
      <c r="ED64" s="1" t="s">
        <v>0</v>
      </c>
      <c r="EE64" s="1" t="s">
        <v>0</v>
      </c>
      <c r="EF64" s="1" t="s">
        <v>0</v>
      </c>
      <c r="EG64" s="1">
        <v>80</v>
      </c>
      <c r="EH64" s="1" t="s">
        <v>0</v>
      </c>
      <c r="EI64" s="1" t="s">
        <v>0</v>
      </c>
      <c r="EJ64" s="1" t="s">
        <v>0</v>
      </c>
      <c r="EK64" s="1" t="s">
        <v>0</v>
      </c>
      <c r="EL64" s="1" t="s">
        <v>0</v>
      </c>
      <c r="EM64" s="1" t="s">
        <v>0</v>
      </c>
      <c r="EN64" s="1" t="s">
        <v>0</v>
      </c>
      <c r="EO64" s="1" t="s">
        <v>0</v>
      </c>
      <c r="EP64" s="1" t="s">
        <v>0</v>
      </c>
      <c r="EQ64" s="1" t="s">
        <v>0</v>
      </c>
      <c r="ER64" s="1" t="s">
        <v>0</v>
      </c>
      <c r="ES64" s="1" t="s">
        <v>0</v>
      </c>
      <c r="ET64" s="1" t="s">
        <v>0</v>
      </c>
      <c r="EU64" s="1" t="s">
        <v>0</v>
      </c>
      <c r="EV64" s="1" t="s">
        <v>0</v>
      </c>
      <c r="EW64" s="1" t="s">
        <v>0</v>
      </c>
      <c r="EX64" s="1" t="s">
        <v>0</v>
      </c>
      <c r="EY64" s="1">
        <v>993.62234899999999</v>
      </c>
      <c r="EZ64" s="1">
        <v>993.65094999999997</v>
      </c>
      <c r="FA64" s="1">
        <v>1.21909355</v>
      </c>
      <c r="FB64" s="1">
        <v>-5.4889481499999997</v>
      </c>
      <c r="FC64" s="1">
        <v>-2.29421388</v>
      </c>
    </row>
    <row r="65" spans="1:159" x14ac:dyDescent="0.25">
      <c r="A65" s="1" t="s">
        <v>46</v>
      </c>
      <c r="B65" s="1">
        <v>1167.5437899999999</v>
      </c>
      <c r="C65" s="1">
        <v>204.08860300000001</v>
      </c>
      <c r="D65" s="1">
        <v>441.99305299999997</v>
      </c>
      <c r="E65" s="1">
        <v>2</v>
      </c>
      <c r="F65" s="1">
        <v>557.27321900000004</v>
      </c>
      <c r="G65" s="1">
        <v>479.16060099999999</v>
      </c>
      <c r="H65" s="1">
        <v>0.08</v>
      </c>
      <c r="I65" s="1">
        <v>13.2609406</v>
      </c>
      <c r="J65" s="1">
        <v>-8.7564721300000006</v>
      </c>
      <c r="K65" s="1">
        <v>1129.33007</v>
      </c>
      <c r="L65" s="1">
        <v>1167.5437899999999</v>
      </c>
      <c r="M65" s="1">
        <v>1176.4519600000001</v>
      </c>
      <c r="N65" s="1">
        <v>-8.9081705800000002</v>
      </c>
      <c r="O65" s="1">
        <v>-34.663654399999999</v>
      </c>
      <c r="P65" s="1">
        <v>-9.57397119</v>
      </c>
      <c r="Q65" s="1">
        <v>2.0098226100000001</v>
      </c>
      <c r="R65" s="1">
        <v>-28.4985988</v>
      </c>
      <c r="S65" s="1">
        <v>4697.7331199999999</v>
      </c>
      <c r="T65" s="1">
        <v>-0.14094456899999999</v>
      </c>
      <c r="U65" s="1">
        <v>-4.21791976</v>
      </c>
      <c r="V65" s="1">
        <v>441.99305299999997</v>
      </c>
      <c r="W65" s="1">
        <v>9.1893857600000004</v>
      </c>
      <c r="X65" s="1">
        <v>2.3609394400000001</v>
      </c>
      <c r="Y65" s="1">
        <v>4</v>
      </c>
      <c r="Z65" s="1">
        <v>-4.9448449800000001</v>
      </c>
      <c r="AA65" s="1">
        <v>557.27321900000004</v>
      </c>
      <c r="AB65" s="1">
        <v>1.8267458400000001</v>
      </c>
      <c r="AC65" s="1">
        <v>1.9336810600000001</v>
      </c>
      <c r="AD65" s="1">
        <v>-8.4442995399999994</v>
      </c>
      <c r="AE65" s="1">
        <v>6.5889152299999996</v>
      </c>
      <c r="AF65" s="1">
        <v>1.4334267000000001</v>
      </c>
      <c r="AG65" s="1">
        <v>0.42725838199999999</v>
      </c>
      <c r="AH65" s="1">
        <v>-0.59199084800000001</v>
      </c>
      <c r="AI65" s="1">
        <v>-0.59199084800000001</v>
      </c>
      <c r="AJ65" s="1">
        <v>1129.33007</v>
      </c>
      <c r="AK65" s="1">
        <v>17.0562659</v>
      </c>
      <c r="AL65" s="1">
        <v>16.204878900000001</v>
      </c>
      <c r="AM65" s="1">
        <v>-40.806891700000001</v>
      </c>
      <c r="AN65" s="1">
        <v>-24.566555999999999</v>
      </c>
      <c r="AO65" s="1">
        <v>-53.161908599999997</v>
      </c>
      <c r="AP65" s="1">
        <v>24.1942977</v>
      </c>
      <c r="AQ65" s="1">
        <v>204.08860300000001</v>
      </c>
      <c r="AR65" s="1">
        <v>0.57086276999999996</v>
      </c>
      <c r="AS65" s="1">
        <v>-9.82443187E-2</v>
      </c>
      <c r="AT65" s="1">
        <v>-1.2949375299999999</v>
      </c>
      <c r="AU65" s="1">
        <v>-7.6434213599999996</v>
      </c>
      <c r="AV65" s="1">
        <v>1.1591118600000001</v>
      </c>
      <c r="AW65" s="1">
        <v>1.1267157000000001</v>
      </c>
      <c r="AX65" s="1">
        <v>125.975984</v>
      </c>
      <c r="AY65" s="1">
        <v>133.956413</v>
      </c>
      <c r="AZ65" s="1">
        <v>-7.9804285100000003</v>
      </c>
      <c r="BA65" s="1">
        <v>-5.3797382999999996</v>
      </c>
      <c r="BB65" s="1">
        <v>-6.3009816699999996</v>
      </c>
      <c r="BC65" s="1">
        <v>-0.163984985</v>
      </c>
      <c r="BD65" s="1">
        <v>0.76491699700000004</v>
      </c>
      <c r="BE65" s="1">
        <v>-2.7813660500000002E-3</v>
      </c>
      <c r="BF65" s="1">
        <v>2</v>
      </c>
      <c r="BG65" s="1">
        <v>0.31608758100000001</v>
      </c>
      <c r="BH65" s="1">
        <v>0.80805445300000001</v>
      </c>
      <c r="BI65" s="1">
        <v>-0.491966872</v>
      </c>
      <c r="BJ65" s="1">
        <v>0.60624756899999999</v>
      </c>
      <c r="BK65" s="1">
        <v>13.2609406</v>
      </c>
      <c r="BL65" s="1">
        <v>479.16060099999999</v>
      </c>
      <c r="BM65" s="1">
        <v>-4.1238552300000002</v>
      </c>
      <c r="BN65" s="1">
        <v>-4.26905629</v>
      </c>
      <c r="BO65" s="1">
        <v>683.24920299999997</v>
      </c>
      <c r="BP65" s="1">
        <v>-3.55299246</v>
      </c>
      <c r="BQ65" s="1">
        <v>-4.36730061</v>
      </c>
      <c r="BR65" s="1">
        <v>-8.7564721300000006</v>
      </c>
      <c r="BS65" s="1">
        <v>0.08</v>
      </c>
      <c r="BT65" s="1">
        <v>4.2038552300000003</v>
      </c>
      <c r="BU65" s="1">
        <v>0.50397872600000004</v>
      </c>
      <c r="BV65" s="1">
        <v>3.6998765100000002</v>
      </c>
      <c r="BW65" s="1">
        <v>2.37383809</v>
      </c>
      <c r="BX65" s="1">
        <v>-4.5078626499999999</v>
      </c>
      <c r="BY65" s="1">
        <v>-0.111573792</v>
      </c>
      <c r="BZ65" s="1">
        <v>0</v>
      </c>
      <c r="CA65" s="1">
        <v>1.9004521700000001</v>
      </c>
      <c r="CB65" s="1">
        <v>0.69729365099999996</v>
      </c>
      <c r="CC65" s="1">
        <v>-0.24392396399999999</v>
      </c>
      <c r="CD65" s="1">
        <v>-0.124837579</v>
      </c>
      <c r="CE65" s="1">
        <v>0.331605223</v>
      </c>
      <c r="CF65" s="1">
        <v>-0.36979130799999999</v>
      </c>
      <c r="CG65" s="1">
        <v>-7.6999471700000002E-2</v>
      </c>
      <c r="CH65" s="1">
        <v>15.2761113</v>
      </c>
      <c r="CI65" s="1">
        <v>-0.27976176400000002</v>
      </c>
      <c r="CJ65" s="1">
        <v>2.03420176E-4</v>
      </c>
      <c r="CK65" s="1">
        <v>-8.7335910000000005</v>
      </c>
      <c r="CL65" s="1">
        <v>4.5878468700000001E-2</v>
      </c>
      <c r="CM65" s="1">
        <v>2.6676109100000001</v>
      </c>
      <c r="CN65" s="1">
        <v>9.3558601700000008E-3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  <c r="DK65" s="1" t="s">
        <v>0</v>
      </c>
      <c r="DL65" s="1" t="s">
        <v>0</v>
      </c>
      <c r="DM65" s="1" t="s">
        <v>0</v>
      </c>
      <c r="DN65" s="1" t="s">
        <v>0</v>
      </c>
      <c r="DO65" s="1" t="s">
        <v>0</v>
      </c>
      <c r="DP65" s="1" t="s">
        <v>0</v>
      </c>
      <c r="DQ65" s="1" t="s">
        <v>0</v>
      </c>
      <c r="DR65" s="1" t="s">
        <v>0</v>
      </c>
      <c r="DS65" s="1" t="s">
        <v>0</v>
      </c>
      <c r="DT65" s="1" t="s">
        <v>0</v>
      </c>
      <c r="DU65" s="1" t="s">
        <v>0</v>
      </c>
      <c r="DV65" s="1" t="s">
        <v>0</v>
      </c>
      <c r="DW65" s="1" t="s">
        <v>0</v>
      </c>
      <c r="DX65" s="1" t="s">
        <v>0</v>
      </c>
      <c r="DY65" s="1" t="s">
        <v>0</v>
      </c>
      <c r="DZ65" s="1" t="s">
        <v>0</v>
      </c>
      <c r="EA65" s="1" t="s">
        <v>0</v>
      </c>
      <c r="EB65" s="1" t="s">
        <v>0</v>
      </c>
      <c r="EC65" s="1" t="s">
        <v>0</v>
      </c>
      <c r="ED65" s="1" t="s">
        <v>0</v>
      </c>
      <c r="EE65" s="1" t="s">
        <v>0</v>
      </c>
      <c r="EF65" s="1" t="s">
        <v>0</v>
      </c>
      <c r="EG65" s="1">
        <v>81</v>
      </c>
      <c r="EH65" s="1" t="s">
        <v>0</v>
      </c>
      <c r="EI65" s="1" t="s">
        <v>0</v>
      </c>
      <c r="EJ65" s="1" t="s">
        <v>0</v>
      </c>
      <c r="EK65" s="1" t="s">
        <v>0</v>
      </c>
      <c r="EL65" s="1" t="s">
        <v>0</v>
      </c>
      <c r="EM65" s="1" t="s">
        <v>0</v>
      </c>
      <c r="EN65" s="1" t="s">
        <v>0</v>
      </c>
      <c r="EO65" s="1" t="s">
        <v>0</v>
      </c>
      <c r="EP65" s="1" t="s">
        <v>0</v>
      </c>
      <c r="EQ65" s="1" t="s">
        <v>0</v>
      </c>
      <c r="ER65" s="1" t="s">
        <v>0</v>
      </c>
      <c r="ES65" s="1" t="s">
        <v>0</v>
      </c>
      <c r="ET65" s="1" t="s">
        <v>0</v>
      </c>
      <c r="EU65" s="1" t="s">
        <v>0</v>
      </c>
      <c r="EV65" s="1" t="s">
        <v>0</v>
      </c>
      <c r="EW65" s="1" t="s">
        <v>0</v>
      </c>
      <c r="EX65" s="1" t="s">
        <v>0</v>
      </c>
      <c r="EY65" s="1">
        <v>985.40257399999996</v>
      </c>
      <c r="EZ65" s="1">
        <v>994.15904599999999</v>
      </c>
      <c r="FA65" s="1">
        <v>-7.8269266799999997</v>
      </c>
      <c r="FB65" s="1">
        <v>-32.879099600000004</v>
      </c>
      <c r="FC65" s="1">
        <v>-2.2088947700000001</v>
      </c>
    </row>
    <row r="66" spans="1:159" x14ac:dyDescent="0.25">
      <c r="A66" s="1" t="s">
        <v>45</v>
      </c>
      <c r="B66" s="1">
        <v>1175.4938</v>
      </c>
      <c r="C66" s="1">
        <v>204.8622</v>
      </c>
      <c r="D66" s="1">
        <v>442.96853599999997</v>
      </c>
      <c r="E66" s="1">
        <v>1.75</v>
      </c>
      <c r="F66" s="1">
        <v>557.85729300000003</v>
      </c>
      <c r="G66" s="1">
        <v>481.37456300000002</v>
      </c>
      <c r="H66" s="1">
        <v>0.09</v>
      </c>
      <c r="I66" s="1">
        <v>15.7392413</v>
      </c>
      <c r="J66" s="1">
        <v>-1.8067440299999999</v>
      </c>
      <c r="K66" s="1">
        <v>1139.81889</v>
      </c>
      <c r="L66" s="1">
        <v>1175.4938</v>
      </c>
      <c r="M66" s="1">
        <v>1177.0797500000001</v>
      </c>
      <c r="N66" s="1">
        <v>-1.5859546200000001</v>
      </c>
      <c r="O66" s="1">
        <v>31.800043599999999</v>
      </c>
      <c r="P66" s="1">
        <v>-1.49516801</v>
      </c>
      <c r="Q66" s="1">
        <v>2.5111797899999999</v>
      </c>
      <c r="R66" s="1">
        <v>-30.084553499999998</v>
      </c>
      <c r="S66" s="1">
        <v>4696.2379499999997</v>
      </c>
      <c r="T66" s="1">
        <v>-1.4917765300000001</v>
      </c>
      <c r="U66" s="1">
        <v>-8.8021611100000001</v>
      </c>
      <c r="V66" s="1">
        <v>442.96853599999997</v>
      </c>
      <c r="W66" s="1">
        <v>3.9019338000000001</v>
      </c>
      <c r="X66" s="1">
        <v>4.8462080199999997</v>
      </c>
      <c r="Y66" s="1">
        <v>4</v>
      </c>
      <c r="Z66" s="1">
        <v>0.56090007399999997</v>
      </c>
      <c r="AA66" s="1">
        <v>557.85729300000003</v>
      </c>
      <c r="AB66" s="1">
        <v>2.3362954500000002</v>
      </c>
      <c r="AC66" s="1">
        <v>2.07874895</v>
      </c>
      <c r="AD66" s="1">
        <v>-3.5661828</v>
      </c>
      <c r="AE66" s="1">
        <v>6.1129712999999999</v>
      </c>
      <c r="AF66" s="1">
        <v>-0.47594393299999999</v>
      </c>
      <c r="AG66" s="1">
        <v>2.7674590700000001</v>
      </c>
      <c r="AH66" s="1">
        <v>2.9383010999999999</v>
      </c>
      <c r="AI66" s="1">
        <v>2.9383010999999999</v>
      </c>
      <c r="AJ66" s="1">
        <v>1139.81889</v>
      </c>
      <c r="AK66" s="1">
        <v>25.925314100000001</v>
      </c>
      <c r="AL66" s="1">
        <v>41.955277500000001</v>
      </c>
      <c r="AM66" s="1">
        <v>-42.276829300000003</v>
      </c>
      <c r="AN66" s="1">
        <v>-25.211733200000001</v>
      </c>
      <c r="AO66" s="1">
        <v>-5.8797504299999996</v>
      </c>
      <c r="AP66" s="1">
        <v>22.474274099999999</v>
      </c>
      <c r="AQ66" s="1">
        <v>204.8622</v>
      </c>
      <c r="AR66" s="1">
        <v>3.0943889699999998</v>
      </c>
      <c r="AS66" s="1">
        <v>0.66315378599999997</v>
      </c>
      <c r="AT66" s="1">
        <v>-0.58824908600000003</v>
      </c>
      <c r="AU66" s="1">
        <v>-7.3799097800000002</v>
      </c>
      <c r="AV66" s="1">
        <v>1.05404633</v>
      </c>
      <c r="AW66" s="1">
        <v>1.1292038200000001</v>
      </c>
      <c r="AX66" s="1">
        <v>128.37947</v>
      </c>
      <c r="AY66" s="1">
        <v>133.925881</v>
      </c>
      <c r="AZ66" s="1">
        <v>-5.5464109700000002</v>
      </c>
      <c r="BA66" s="1">
        <v>9.6139424600000005</v>
      </c>
      <c r="BB66" s="1">
        <v>-2.90217524</v>
      </c>
      <c r="BC66" s="1">
        <v>-0.122127686</v>
      </c>
      <c r="BD66" s="1">
        <v>0.69904979</v>
      </c>
      <c r="BE66" s="1">
        <v>-1.5957794399999999E-2</v>
      </c>
      <c r="BF66" s="1">
        <v>1.75</v>
      </c>
      <c r="BG66" s="1">
        <v>-2.6959659899999999</v>
      </c>
      <c r="BH66" s="1">
        <v>0.80402691100000001</v>
      </c>
      <c r="BI66" s="1">
        <v>-3.4999929000000001</v>
      </c>
      <c r="BJ66" s="1">
        <v>5.2617977399999996</v>
      </c>
      <c r="BK66" s="1">
        <v>15.7392413</v>
      </c>
      <c r="BL66" s="1">
        <v>481.37456300000002</v>
      </c>
      <c r="BM66" s="1">
        <v>8.8558489399999996</v>
      </c>
      <c r="BN66" s="1">
        <v>-1.48658008</v>
      </c>
      <c r="BO66" s="1">
        <v>686.236763</v>
      </c>
      <c r="BP66" s="1">
        <v>11.950237899999999</v>
      </c>
      <c r="BQ66" s="1">
        <v>-0.82342628900000003</v>
      </c>
      <c r="BR66" s="1">
        <v>-1.8067440299999999</v>
      </c>
      <c r="BS66" s="1">
        <v>0.09</v>
      </c>
      <c r="BT66" s="1">
        <v>-8.7658489399999997</v>
      </c>
      <c r="BU66" s="1">
        <v>0.51761577400000003</v>
      </c>
      <c r="BV66" s="1">
        <v>-9.2834647100000005</v>
      </c>
      <c r="BW66" s="1">
        <v>2.7664536100000001</v>
      </c>
      <c r="BX66" s="1">
        <v>1.22410994</v>
      </c>
      <c r="BY66" s="1">
        <v>0.24743095100000001</v>
      </c>
      <c r="BZ66" s="1">
        <v>0</v>
      </c>
      <c r="CA66" s="1">
        <v>-1.1642979600000001E-2</v>
      </c>
      <c r="CB66" s="1">
        <v>2.4302240300000002</v>
      </c>
      <c r="CC66" s="1">
        <v>0.22024448799999999</v>
      </c>
      <c r="CD66" s="1">
        <v>-0.21647339800000001</v>
      </c>
      <c r="CE66" s="1">
        <v>0.34149495000000002</v>
      </c>
      <c r="CF66" s="1">
        <v>-0.36647431899999999</v>
      </c>
      <c r="CG66" s="1">
        <v>-3.3740713300000003E-2</v>
      </c>
      <c r="CH66" s="1">
        <v>5.5382657399999999</v>
      </c>
      <c r="CI66" s="1">
        <v>2.45986664</v>
      </c>
      <c r="CJ66" s="1">
        <v>-1.4567111299999999E-2</v>
      </c>
      <c r="CK66" s="1">
        <v>5.19843367</v>
      </c>
      <c r="CL66" s="1">
        <v>-0.10523896200000001</v>
      </c>
      <c r="CM66" s="1">
        <v>11.1425476</v>
      </c>
      <c r="CN66" s="1">
        <v>1.4225899700000001E-2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  <c r="DK66" s="1" t="s">
        <v>0</v>
      </c>
      <c r="DL66" s="1" t="s">
        <v>0</v>
      </c>
      <c r="DM66" s="1" t="s">
        <v>0</v>
      </c>
      <c r="DN66" s="1" t="s">
        <v>0</v>
      </c>
      <c r="DO66" s="1" t="s">
        <v>0</v>
      </c>
      <c r="DP66" s="1" t="s">
        <v>0</v>
      </c>
      <c r="DQ66" s="1" t="s">
        <v>0</v>
      </c>
      <c r="DR66" s="1" t="s">
        <v>0</v>
      </c>
      <c r="DS66" s="1" t="s">
        <v>0</v>
      </c>
      <c r="DT66" s="1" t="s">
        <v>0</v>
      </c>
      <c r="DU66" s="1" t="s">
        <v>0</v>
      </c>
      <c r="DV66" s="1" t="s">
        <v>0</v>
      </c>
      <c r="DW66" s="1" t="s">
        <v>0</v>
      </c>
      <c r="DX66" s="1" t="s">
        <v>0</v>
      </c>
      <c r="DY66" s="1" t="s">
        <v>0</v>
      </c>
      <c r="DZ66" s="1" t="s">
        <v>0</v>
      </c>
      <c r="EA66" s="1" t="s">
        <v>0</v>
      </c>
      <c r="EB66" s="1" t="s">
        <v>0</v>
      </c>
      <c r="EC66" s="1" t="s">
        <v>0</v>
      </c>
      <c r="ED66" s="1" t="s">
        <v>0</v>
      </c>
      <c r="EE66" s="1" t="s">
        <v>0</v>
      </c>
      <c r="EF66" s="1" t="s">
        <v>0</v>
      </c>
      <c r="EG66" s="1">
        <v>82</v>
      </c>
      <c r="EH66" s="1" t="s">
        <v>0</v>
      </c>
      <c r="EI66" s="1" t="s">
        <v>0</v>
      </c>
      <c r="EJ66" s="1" t="s">
        <v>0</v>
      </c>
      <c r="EK66" s="1" t="s">
        <v>0</v>
      </c>
      <c r="EL66" s="1" t="s">
        <v>0</v>
      </c>
      <c r="EM66" s="1" t="s">
        <v>0</v>
      </c>
      <c r="EN66" s="1" t="s">
        <v>0</v>
      </c>
      <c r="EO66" s="1" t="s">
        <v>0</v>
      </c>
      <c r="EP66" s="1" t="s">
        <v>0</v>
      </c>
      <c r="EQ66" s="1" t="s">
        <v>0</v>
      </c>
      <c r="ER66" s="1" t="s">
        <v>0</v>
      </c>
      <c r="ES66" s="1" t="s">
        <v>0</v>
      </c>
      <c r="ET66" s="1" t="s">
        <v>0</v>
      </c>
      <c r="EU66" s="1" t="s">
        <v>0</v>
      </c>
      <c r="EV66" s="1" t="s">
        <v>0</v>
      </c>
      <c r="EW66" s="1" t="s">
        <v>0</v>
      </c>
      <c r="EX66" s="1" t="s">
        <v>0</v>
      </c>
      <c r="EY66" s="1">
        <v>992.87548800000002</v>
      </c>
      <c r="EZ66" s="1">
        <v>994.682232</v>
      </c>
      <c r="FA66" s="1">
        <v>-1.47982711</v>
      </c>
      <c r="FB66" s="1">
        <v>29.891656099999999</v>
      </c>
      <c r="FC66" s="1">
        <v>2.5699516099999999</v>
      </c>
    </row>
    <row r="67" spans="1:159" x14ac:dyDescent="0.25">
      <c r="A67" s="1" t="s">
        <v>44</v>
      </c>
      <c r="B67" s="1">
        <v>1179.40707</v>
      </c>
      <c r="C67" s="1">
        <v>205.427997</v>
      </c>
      <c r="D67" s="1">
        <v>444.569005</v>
      </c>
      <c r="E67" s="1">
        <v>1.75</v>
      </c>
      <c r="F67" s="1">
        <v>558.51389400000005</v>
      </c>
      <c r="G67" s="1">
        <v>482.75830500000001</v>
      </c>
      <c r="H67" s="1">
        <v>0.09</v>
      </c>
      <c r="I67" s="1">
        <v>15.7614023</v>
      </c>
      <c r="J67" s="1">
        <v>-1.31492363</v>
      </c>
      <c r="K67" s="1">
        <v>1154.5304599999999</v>
      </c>
      <c r="L67" s="1">
        <v>1179.40707</v>
      </c>
      <c r="M67" s="1">
        <v>1177.7892899999999</v>
      </c>
      <c r="N67" s="1">
        <v>1.6177791399999999</v>
      </c>
      <c r="O67" s="1">
        <v>15.653076499999999</v>
      </c>
      <c r="P67" s="1">
        <v>2.41640553</v>
      </c>
      <c r="Q67" s="1">
        <v>2.8381414600000001</v>
      </c>
      <c r="R67" s="1">
        <v>-28.466774300000001</v>
      </c>
      <c r="S67" s="1">
        <v>4698.6543600000005</v>
      </c>
      <c r="T67" s="1">
        <v>-1.9442950699999999</v>
      </c>
      <c r="U67" s="1">
        <v>-17.9288633</v>
      </c>
      <c r="V67" s="1">
        <v>444.569005</v>
      </c>
      <c r="W67" s="1">
        <v>6.40187274</v>
      </c>
      <c r="X67" s="1">
        <v>4.7109661000000003</v>
      </c>
      <c r="Y67" s="1">
        <v>4</v>
      </c>
      <c r="Z67" s="1">
        <v>0.364417977</v>
      </c>
      <c r="AA67" s="1">
        <v>558.51389400000005</v>
      </c>
      <c r="AB67" s="1">
        <v>2.6264053000000001</v>
      </c>
      <c r="AC67" s="1">
        <v>2.1836365899999999</v>
      </c>
      <c r="AD67" s="1">
        <v>-1.2980787300000001</v>
      </c>
      <c r="AE67" s="1">
        <v>7.3656934700000001</v>
      </c>
      <c r="AF67" s="1">
        <v>1.25272217</v>
      </c>
      <c r="AG67" s="1">
        <v>2.5273295</v>
      </c>
      <c r="AH67" s="1">
        <v>3.0793162299999999</v>
      </c>
      <c r="AI67" s="1">
        <v>3.0793162299999999</v>
      </c>
      <c r="AJ67" s="1">
        <v>1154.5304599999999</v>
      </c>
      <c r="AK67" s="1">
        <v>26.5223294</v>
      </c>
      <c r="AL67" s="1">
        <v>58.846259699999997</v>
      </c>
      <c r="AM67" s="1">
        <v>-46.388850300000001</v>
      </c>
      <c r="AN67" s="1">
        <v>-21.792287300000002</v>
      </c>
      <c r="AO67" s="1">
        <v>-16.4480839</v>
      </c>
      <c r="AP67" s="1">
        <v>19.294957799999999</v>
      </c>
      <c r="AQ67" s="1">
        <v>205.427997</v>
      </c>
      <c r="AR67" s="1">
        <v>2.2631865699999998</v>
      </c>
      <c r="AS67" s="1">
        <v>1.4540459400000001</v>
      </c>
      <c r="AT67" s="1">
        <v>2.04034264</v>
      </c>
      <c r="AU67" s="1">
        <v>-7.15069979</v>
      </c>
      <c r="AV67" s="1">
        <v>0.91683997800000006</v>
      </c>
      <c r="AW67" s="1">
        <v>1.0781702799999999</v>
      </c>
      <c r="AX67" s="1">
        <v>129.67240699999999</v>
      </c>
      <c r="AY67" s="1">
        <v>133.88634400000001</v>
      </c>
      <c r="AZ67" s="1">
        <v>-4.2139365900000003</v>
      </c>
      <c r="BA67" s="1">
        <v>5.1717502700000004</v>
      </c>
      <c r="BB67" s="1">
        <v>-0.80265931800000001</v>
      </c>
      <c r="BC67" s="1">
        <v>-0.15814726000000001</v>
      </c>
      <c r="BD67" s="1">
        <v>0.66416191499999999</v>
      </c>
      <c r="BE67" s="1">
        <v>-4.9341840400000003E-2</v>
      </c>
      <c r="BF67" s="1">
        <v>1.75</v>
      </c>
      <c r="BG67" s="1">
        <v>-2.7120118799999999</v>
      </c>
      <c r="BH67" s="1">
        <v>0.78709672200000003</v>
      </c>
      <c r="BI67" s="1">
        <v>-3.4991086</v>
      </c>
      <c r="BJ67" s="1">
        <v>5.1805493900000004</v>
      </c>
      <c r="BK67" s="1">
        <v>15.7614023</v>
      </c>
      <c r="BL67" s="1">
        <v>482.75830500000001</v>
      </c>
      <c r="BM67" s="1">
        <v>5.5349690000000002</v>
      </c>
      <c r="BN67" s="1">
        <v>-7.3068662199999995E-2</v>
      </c>
      <c r="BO67" s="1">
        <v>688.18630199999996</v>
      </c>
      <c r="BP67" s="1">
        <v>7.7981555699999996</v>
      </c>
      <c r="BQ67" s="1">
        <v>1.38097727</v>
      </c>
      <c r="BR67" s="1">
        <v>-1.31492363</v>
      </c>
      <c r="BS67" s="1">
        <v>0.09</v>
      </c>
      <c r="BT67" s="1">
        <v>-5.4449690000000004</v>
      </c>
      <c r="BU67" s="1">
        <v>0.53233059299999996</v>
      </c>
      <c r="BV67" s="1">
        <v>-5.9772995900000003</v>
      </c>
      <c r="BW67" s="1">
        <v>2.67544073</v>
      </c>
      <c r="BX67" s="1">
        <v>0.27115587099999999</v>
      </c>
      <c r="BY67" s="1">
        <v>0.15846670900000001</v>
      </c>
      <c r="BZ67" s="1">
        <v>0</v>
      </c>
      <c r="CA67" s="1">
        <v>-0.112569186</v>
      </c>
      <c r="CB67" s="1">
        <v>0.342974059</v>
      </c>
      <c r="CC67" s="1">
        <v>6.0567982499999999E-2</v>
      </c>
      <c r="CD67" s="1">
        <v>-0.25931634399999998</v>
      </c>
      <c r="CE67" s="1">
        <v>0.27044918800000001</v>
      </c>
      <c r="CF67" s="1">
        <v>-0.18612930499999999</v>
      </c>
      <c r="CG67" s="1">
        <v>-4.7266822899999998E-2</v>
      </c>
      <c r="CH67" s="1">
        <v>3.56296591</v>
      </c>
      <c r="CI67" s="1">
        <v>2.9996998399999999E-2</v>
      </c>
      <c r="CJ67" s="1">
        <v>-4.1362943200000002E-2</v>
      </c>
      <c r="CK67" s="1">
        <v>0.130471594</v>
      </c>
      <c r="CL67" s="1">
        <v>-7.4118514999999996E-2</v>
      </c>
      <c r="CM67" s="1">
        <v>-1.2641252599999999</v>
      </c>
      <c r="CN67" s="1">
        <v>1.73219537E-2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" t="s">
        <v>0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" t="s">
        <v>0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">
        <v>83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" t="s">
        <v>0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" t="s">
        <v>0</v>
      </c>
      <c r="EX67" s="1" t="s">
        <v>0</v>
      </c>
      <c r="EY67" s="1">
        <v>993.90539000000001</v>
      </c>
      <c r="EZ67" s="1">
        <v>995.22031400000003</v>
      </c>
      <c r="FA67" s="1">
        <v>-1.08919528</v>
      </c>
      <c r="FB67" s="1">
        <v>4.1196105300000001</v>
      </c>
      <c r="FC67" s="1">
        <v>4.0965631199999999</v>
      </c>
    </row>
    <row r="68" spans="1:159" x14ac:dyDescent="0.25">
      <c r="A68" s="1" t="s">
        <v>43</v>
      </c>
      <c r="B68" s="1">
        <v>1180.66067</v>
      </c>
      <c r="C68" s="1">
        <v>204.38569000000001</v>
      </c>
      <c r="D68" s="1">
        <v>445.37308300000001</v>
      </c>
      <c r="E68" s="1">
        <v>1.75</v>
      </c>
      <c r="F68" s="1">
        <v>559.38699099999997</v>
      </c>
      <c r="G68" s="1">
        <v>487.82433700000001</v>
      </c>
      <c r="H68" s="1">
        <v>0.06</v>
      </c>
      <c r="I68" s="1">
        <v>16.611064500000001</v>
      </c>
      <c r="J68" s="1">
        <v>-0.58925095500000002</v>
      </c>
      <c r="K68" s="1">
        <v>1145.90077</v>
      </c>
      <c r="L68" s="1">
        <v>1180.66067</v>
      </c>
      <c r="M68" s="1">
        <v>1178.5714599999999</v>
      </c>
      <c r="N68" s="1">
        <v>2.08921489</v>
      </c>
      <c r="O68" s="1">
        <v>5.0144152599999998</v>
      </c>
      <c r="P68" s="1">
        <v>4.4509702400000002</v>
      </c>
      <c r="Q68" s="1">
        <v>3.1286722600000001</v>
      </c>
      <c r="R68" s="1">
        <v>-26.377559399999999</v>
      </c>
      <c r="S68" s="1">
        <v>4703.1053300000003</v>
      </c>
      <c r="T68" s="1">
        <v>-1.0504408599999999</v>
      </c>
      <c r="U68" s="1">
        <v>-20.460587499999999</v>
      </c>
      <c r="V68" s="1">
        <v>445.37308300000001</v>
      </c>
      <c r="W68" s="1">
        <v>3.2163131900000002</v>
      </c>
      <c r="X68" s="1">
        <v>5.6773763700000002</v>
      </c>
      <c r="Y68" s="1">
        <v>4</v>
      </c>
      <c r="Z68" s="1">
        <v>4.6963153899999996</v>
      </c>
      <c r="AA68" s="1">
        <v>559.38699099999997</v>
      </c>
      <c r="AB68" s="1">
        <v>3.49238662</v>
      </c>
      <c r="AC68" s="1">
        <v>2.5704582999999999</v>
      </c>
      <c r="AD68" s="1">
        <v>0.54525618399999998</v>
      </c>
      <c r="AE68" s="1">
        <v>8.2624066000000003</v>
      </c>
      <c r="AF68" s="1">
        <v>0.896713129</v>
      </c>
      <c r="AG68" s="1">
        <v>3.1069180699999999</v>
      </c>
      <c r="AH68" s="1">
        <v>6.1774624300000003</v>
      </c>
      <c r="AI68" s="1">
        <v>6.1774624300000003</v>
      </c>
      <c r="AJ68" s="1">
        <v>1145.90077</v>
      </c>
      <c r="AK68" s="1">
        <v>20.621915900000001</v>
      </c>
      <c r="AL68" s="1">
        <v>-34.518752499999998</v>
      </c>
      <c r="AM68" s="1">
        <v>-40.986901899999999</v>
      </c>
      <c r="AN68" s="1">
        <v>-13.4704873</v>
      </c>
      <c r="AO68" s="1">
        <v>21.607793600000001</v>
      </c>
      <c r="AP68" s="1">
        <v>10.393569299999999</v>
      </c>
      <c r="AQ68" s="1">
        <v>204.38569000000001</v>
      </c>
      <c r="AR68" s="1">
        <v>-4.1692252400000003</v>
      </c>
      <c r="AS68" s="1">
        <v>0.43980326800000002</v>
      </c>
      <c r="AT68" s="1">
        <v>1.34634659</v>
      </c>
      <c r="AU68" s="1">
        <v>-6.9644731699999998</v>
      </c>
      <c r="AV68" s="1">
        <v>0.744906454</v>
      </c>
      <c r="AW68" s="1">
        <v>0.96872615399999995</v>
      </c>
      <c r="AX68" s="1">
        <v>132.823036</v>
      </c>
      <c r="AY68" s="1">
        <v>133.82173900000001</v>
      </c>
      <c r="AZ68" s="1">
        <v>-0.99870251799999998</v>
      </c>
      <c r="BA68" s="1">
        <v>12.6025165</v>
      </c>
      <c r="BB68" s="1">
        <v>5.5021177200000002</v>
      </c>
      <c r="BC68" s="1">
        <v>-0.258419819</v>
      </c>
      <c r="BD68" s="1">
        <v>0.65249526899999999</v>
      </c>
      <c r="BE68" s="1">
        <v>-0.107690297</v>
      </c>
      <c r="BF68" s="1">
        <v>1.75</v>
      </c>
      <c r="BG68" s="1">
        <v>-4.3604278799999996</v>
      </c>
      <c r="BH68" s="1">
        <v>0.76537103399999995</v>
      </c>
      <c r="BI68" s="1">
        <v>-5.1257989200000003</v>
      </c>
      <c r="BJ68" s="1">
        <v>8.6301045199999997</v>
      </c>
      <c r="BK68" s="1">
        <v>16.611064500000001</v>
      </c>
      <c r="BL68" s="1">
        <v>487.82433700000001</v>
      </c>
      <c r="BM68" s="1">
        <v>20.264128299999999</v>
      </c>
      <c r="BN68" s="1">
        <v>7.6327727599999999</v>
      </c>
      <c r="BO68" s="1">
        <v>692.21002699999997</v>
      </c>
      <c r="BP68" s="1">
        <v>16.0949031</v>
      </c>
      <c r="BQ68" s="1">
        <v>8.0725760300000005</v>
      </c>
      <c r="BR68" s="1">
        <v>-0.58925095500000002</v>
      </c>
      <c r="BS68" s="1">
        <v>0.06</v>
      </c>
      <c r="BT68" s="1">
        <v>-20.204128300000001</v>
      </c>
      <c r="BU68" s="1">
        <v>0.54783117299999995</v>
      </c>
      <c r="BV68" s="1">
        <v>-20.751959500000002</v>
      </c>
      <c r="BW68" s="1">
        <v>2.6109990500000002</v>
      </c>
      <c r="BX68" s="1">
        <v>-1.2524964700000001</v>
      </c>
      <c r="BY68" s="1">
        <v>0.17775010399999999</v>
      </c>
      <c r="BZ68" s="1">
        <v>0</v>
      </c>
      <c r="CA68" s="1">
        <v>-1.39596174</v>
      </c>
      <c r="CB68" s="1">
        <v>1.1120968899999999</v>
      </c>
      <c r="CC68" s="1">
        <v>-1.26844917</v>
      </c>
      <c r="CD68" s="1">
        <v>-0.29976825600000001</v>
      </c>
      <c r="CE68" s="1">
        <v>0.20031780800000001</v>
      </c>
      <c r="CF68" s="1">
        <v>-0.43291557800000002</v>
      </c>
      <c r="CG68" s="1">
        <v>-5.4683114900000003E-2</v>
      </c>
      <c r="CH68" s="1">
        <v>-3.1129011800000002</v>
      </c>
      <c r="CI68" s="1">
        <v>0.85773301499999999</v>
      </c>
      <c r="CJ68" s="1">
        <v>-8.3019376899999997E-2</v>
      </c>
      <c r="CK68" s="1">
        <v>0.46268795000000001</v>
      </c>
      <c r="CL68" s="1">
        <v>-0.28695229799999999</v>
      </c>
      <c r="CM68" s="1">
        <v>15.78965</v>
      </c>
      <c r="CN68" s="1">
        <v>2.02855077E-2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" t="s">
        <v>0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" t="s">
        <v>0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">
        <v>84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" t="s">
        <v>0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" t="s">
        <v>0</v>
      </c>
      <c r="EX68" s="1" t="s">
        <v>0</v>
      </c>
      <c r="EY68" s="1">
        <v>995.18271900000002</v>
      </c>
      <c r="EZ68" s="1">
        <v>995.77197000000001</v>
      </c>
      <c r="FA68" s="1">
        <v>1.5603699900000001</v>
      </c>
      <c r="FB68" s="1">
        <v>5.1093129299999998</v>
      </c>
      <c r="FC68" s="1">
        <v>5.6886754899999996</v>
      </c>
    </row>
    <row r="69" spans="1:159" x14ac:dyDescent="0.25">
      <c r="A69" s="1" t="s">
        <v>42</v>
      </c>
      <c r="B69" s="1">
        <v>1182.1130700000001</v>
      </c>
      <c r="C69" s="1">
        <v>204.620994</v>
      </c>
      <c r="D69" s="1">
        <v>445.825874</v>
      </c>
      <c r="E69" s="1">
        <v>1.75</v>
      </c>
      <c r="F69" s="1">
        <v>559.92007699999999</v>
      </c>
      <c r="G69" s="1">
        <v>491.58457399999998</v>
      </c>
      <c r="H69" s="1">
        <v>0.08</v>
      </c>
      <c r="I69" s="1">
        <v>17.204068800000002</v>
      </c>
      <c r="J69" s="1">
        <v>0.35597896400000001</v>
      </c>
      <c r="K69" s="1">
        <v>1148.17794</v>
      </c>
      <c r="L69" s="1">
        <v>1182.1130700000001</v>
      </c>
      <c r="M69" s="1">
        <v>1179.44274</v>
      </c>
      <c r="N69" s="1">
        <v>2.6703275400000002</v>
      </c>
      <c r="O69" s="1">
        <v>5.8095798900000002</v>
      </c>
      <c r="P69" s="1">
        <v>14.569278799999999</v>
      </c>
      <c r="Q69" s="1">
        <v>3.4851292800000002</v>
      </c>
      <c r="R69" s="1">
        <v>-23.7072319</v>
      </c>
      <c r="S69" s="1">
        <v>4717.67461</v>
      </c>
      <c r="T69" s="1">
        <v>4.9853716400000003</v>
      </c>
      <c r="U69" s="1">
        <v>-13.8732025</v>
      </c>
      <c r="V69" s="1">
        <v>445.825874</v>
      </c>
      <c r="W69" s="1">
        <v>1.8111630599999999</v>
      </c>
      <c r="X69" s="1">
        <v>3.8328207000000001</v>
      </c>
      <c r="Y69" s="1">
        <v>4</v>
      </c>
      <c r="Z69" s="1">
        <v>3.6995797600000002</v>
      </c>
      <c r="AA69" s="1">
        <v>559.92007699999999</v>
      </c>
      <c r="AB69" s="1">
        <v>2.1323425299999998</v>
      </c>
      <c r="AC69" s="1">
        <v>2.64685748</v>
      </c>
      <c r="AD69" s="1">
        <v>2.6252665899999998</v>
      </c>
      <c r="AE69" s="1">
        <v>7.7748784500000001</v>
      </c>
      <c r="AF69" s="1">
        <v>-0.487528146</v>
      </c>
      <c r="AG69" s="1">
        <v>1.1859632200000001</v>
      </c>
      <c r="AH69" s="1">
        <v>5.5624877599999998</v>
      </c>
      <c r="AI69" s="1">
        <v>5.5624877599999998</v>
      </c>
      <c r="AJ69" s="1">
        <v>1148.17794</v>
      </c>
      <c r="AK69" s="1">
        <v>18.847870799999999</v>
      </c>
      <c r="AL69" s="1">
        <v>9.1086986999999997</v>
      </c>
      <c r="AM69" s="1">
        <v>-42.308626199999999</v>
      </c>
      <c r="AN69" s="1">
        <v>-1.50173454</v>
      </c>
      <c r="AO69" s="1">
        <v>-5.2868974</v>
      </c>
      <c r="AP69" s="1">
        <v>0.42077131899999998</v>
      </c>
      <c r="AQ69" s="1">
        <v>204.620994</v>
      </c>
      <c r="AR69" s="1">
        <v>0.94121438400000002</v>
      </c>
      <c r="AS69" s="1">
        <v>0.53239117199999997</v>
      </c>
      <c r="AT69" s="1">
        <v>-4.9141316899999996</v>
      </c>
      <c r="AU69" s="1">
        <v>-6.7994295400000002</v>
      </c>
      <c r="AV69" s="1">
        <v>0.66017452499999996</v>
      </c>
      <c r="AW69" s="1">
        <v>0.84399182100000003</v>
      </c>
      <c r="AX69" s="1">
        <v>136.28549100000001</v>
      </c>
      <c r="AY69" s="1">
        <v>133.705286</v>
      </c>
      <c r="AZ69" s="1">
        <v>2.58020564</v>
      </c>
      <c r="BA69" s="1">
        <v>13.8498205</v>
      </c>
      <c r="BB69" s="1">
        <v>10.309507399999999</v>
      </c>
      <c r="BC69" s="1">
        <v>-0.46581212599999999</v>
      </c>
      <c r="BD69" s="1">
        <v>0.83120419000000001</v>
      </c>
      <c r="BE69" s="1">
        <v>-0.10012299099999999</v>
      </c>
      <c r="BF69" s="1">
        <v>1.75</v>
      </c>
      <c r="BG69" s="1">
        <v>-2.6394863200000001</v>
      </c>
      <c r="BH69" s="1">
        <v>0.77322266399999995</v>
      </c>
      <c r="BI69" s="1">
        <v>-3.4127089900000001</v>
      </c>
      <c r="BJ69" s="1">
        <v>7.0981791899999997</v>
      </c>
      <c r="BK69" s="1">
        <v>17.204068800000002</v>
      </c>
      <c r="BL69" s="1">
        <v>491.58457399999998</v>
      </c>
      <c r="BM69" s="1">
        <v>15.0409487</v>
      </c>
      <c r="BN69" s="1">
        <v>12.423973699999999</v>
      </c>
      <c r="BO69" s="1">
        <v>696.20556799999997</v>
      </c>
      <c r="BP69" s="1">
        <v>15.982163</v>
      </c>
      <c r="BQ69" s="1">
        <v>12.956364900000001</v>
      </c>
      <c r="BR69" s="1">
        <v>0.35597896400000001</v>
      </c>
      <c r="BS69" s="1">
        <v>0.08</v>
      </c>
      <c r="BT69" s="1">
        <v>-14.960948699999999</v>
      </c>
      <c r="BU69" s="1">
        <v>0.55808707000000002</v>
      </c>
      <c r="BV69" s="1">
        <v>-15.5190357</v>
      </c>
      <c r="BW69" s="1">
        <v>1.87571796</v>
      </c>
      <c r="BX69" s="1">
        <v>-0.49847662599999998</v>
      </c>
      <c r="BY69" s="1">
        <v>0.29318277399999998</v>
      </c>
      <c r="BZ69" s="1">
        <v>0</v>
      </c>
      <c r="CA69" s="1">
        <v>-2.7940220600000001</v>
      </c>
      <c r="CB69" s="1">
        <v>-1.26632721</v>
      </c>
      <c r="CC69" s="1">
        <v>-6.6906363100000005E-2</v>
      </c>
      <c r="CD69" s="1">
        <v>-0.20707054899999999</v>
      </c>
      <c r="CE69" s="1">
        <v>7.6833578700000002E-2</v>
      </c>
      <c r="CF69" s="1">
        <v>-0.35933192899999999</v>
      </c>
      <c r="CG69" s="1">
        <v>-2.8468934500000001E-2</v>
      </c>
      <c r="CH69" s="1">
        <v>-6.8547271700000003</v>
      </c>
      <c r="CI69" s="1">
        <v>0.61008165700000005</v>
      </c>
      <c r="CJ69" s="1">
        <v>-4.6277842299999997E-2</v>
      </c>
      <c r="CK69" s="1">
        <v>0.82737972800000004</v>
      </c>
      <c r="CL69" s="1">
        <v>-0.17268404300000001</v>
      </c>
      <c r="CM69" s="1">
        <v>0.25605883200000001</v>
      </c>
      <c r="CN69" s="1">
        <v>1.73349109E-2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" t="s">
        <v>0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" t="s">
        <v>0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">
        <v>85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" t="s">
        <v>0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" t="s">
        <v>0</v>
      </c>
      <c r="EX69" s="1" t="s">
        <v>0</v>
      </c>
      <c r="EY69" s="1">
        <v>996.69103299999995</v>
      </c>
      <c r="EZ69" s="1">
        <v>996.33505400000001</v>
      </c>
      <c r="FA69" s="1">
        <v>11.2884589</v>
      </c>
      <c r="FB69" s="1">
        <v>6.0332559200000002</v>
      </c>
      <c r="FC69" s="1">
        <v>6.3584332799999999</v>
      </c>
    </row>
    <row r="70" spans="1:159" x14ac:dyDescent="0.25">
      <c r="A70" s="1" t="s">
        <v>41</v>
      </c>
      <c r="B70" s="1">
        <v>1183.2986900000001</v>
      </c>
      <c r="C70" s="1">
        <v>204.53499299999999</v>
      </c>
      <c r="D70" s="1">
        <v>446.57380000000001</v>
      </c>
      <c r="E70" s="1">
        <v>1.75</v>
      </c>
      <c r="F70" s="1">
        <v>560.73653300000001</v>
      </c>
      <c r="G70" s="1">
        <v>492.46608099999997</v>
      </c>
      <c r="H70" s="1">
        <v>0.06</v>
      </c>
      <c r="I70" s="1">
        <v>17.975384900000002</v>
      </c>
      <c r="J70" s="1">
        <v>0.59505357299999995</v>
      </c>
      <c r="K70" s="1">
        <v>1148.3510000000001</v>
      </c>
      <c r="L70" s="1">
        <v>1183.2986900000001</v>
      </c>
      <c r="M70" s="1">
        <v>1180.3981100000001</v>
      </c>
      <c r="N70" s="1">
        <v>2.9005819399999999</v>
      </c>
      <c r="O70" s="1">
        <v>4.7424827399999998</v>
      </c>
      <c r="P70" s="1">
        <v>7.80488859</v>
      </c>
      <c r="Q70" s="1">
        <v>3.8214651100000001</v>
      </c>
      <c r="R70" s="1">
        <v>-20.806650000000001</v>
      </c>
      <c r="S70" s="1">
        <v>4725.4795000000004</v>
      </c>
      <c r="T70" s="1">
        <v>7.3103857999999997</v>
      </c>
      <c r="U70" s="1">
        <v>-11.8093369</v>
      </c>
      <c r="V70" s="1">
        <v>446.57380000000001</v>
      </c>
      <c r="W70" s="1">
        <v>2.9917073599999999</v>
      </c>
      <c r="X70" s="1">
        <v>3.6052640899999999</v>
      </c>
      <c r="Y70" s="1">
        <v>4</v>
      </c>
      <c r="Z70" s="1">
        <v>1.5231384800000001</v>
      </c>
      <c r="AA70" s="1">
        <v>560.73653300000001</v>
      </c>
      <c r="AB70" s="1">
        <v>3.26582492</v>
      </c>
      <c r="AC70" s="1">
        <v>2.8792398399999999</v>
      </c>
      <c r="AD70" s="1">
        <v>2.83155453</v>
      </c>
      <c r="AE70" s="1">
        <v>6.83899554</v>
      </c>
      <c r="AF70" s="1">
        <v>-0.93588290900000004</v>
      </c>
      <c r="AG70" s="1">
        <v>0.72602424399999999</v>
      </c>
      <c r="AH70" s="1">
        <v>4.6500663800000002</v>
      </c>
      <c r="AI70" s="1">
        <v>4.6500663800000002</v>
      </c>
      <c r="AJ70" s="1">
        <v>1148.3510000000001</v>
      </c>
      <c r="AK70" s="1">
        <v>8.5321133400000004</v>
      </c>
      <c r="AL70" s="1">
        <v>0.69224748700000005</v>
      </c>
      <c r="AM70" s="1">
        <v>-39.9948142</v>
      </c>
      <c r="AN70" s="1">
        <v>2.2820151000000002</v>
      </c>
      <c r="AO70" s="1">
        <v>9.2552481400000008</v>
      </c>
      <c r="AP70" s="1">
        <v>-2.8780393499999999</v>
      </c>
      <c r="AQ70" s="1">
        <v>204.53499299999999</v>
      </c>
      <c r="AR70" s="1">
        <v>-0.34400192099999999</v>
      </c>
      <c r="AS70" s="1">
        <v>-0.32720655100000001</v>
      </c>
      <c r="AT70" s="1">
        <v>0.281039859</v>
      </c>
      <c r="AU70" s="1">
        <v>-6.63563188</v>
      </c>
      <c r="AV70" s="1">
        <v>0.65519064100000002</v>
      </c>
      <c r="AW70" s="1">
        <v>0.74427790000000005</v>
      </c>
      <c r="AX70" s="1">
        <v>136.26454200000001</v>
      </c>
      <c r="AY70" s="1">
        <v>133.502015</v>
      </c>
      <c r="AZ70" s="1">
        <v>2.7625271100000002</v>
      </c>
      <c r="BA70" s="1">
        <v>-8.37988806E-2</v>
      </c>
      <c r="BB70" s="1">
        <v>7.8850720900000004</v>
      </c>
      <c r="BC70" s="1">
        <v>-0.81308474799999997</v>
      </c>
      <c r="BD70" s="1">
        <v>1.1676290899999999</v>
      </c>
      <c r="BE70" s="1">
        <v>-7.7734612699999997E-2</v>
      </c>
      <c r="BF70" s="1">
        <v>1.75</v>
      </c>
      <c r="BG70" s="1">
        <v>-2.2082060499999998</v>
      </c>
      <c r="BH70" s="1">
        <v>0.80111296700000001</v>
      </c>
      <c r="BI70" s="1">
        <v>-3.00931902</v>
      </c>
      <c r="BJ70" s="1">
        <v>5.8350333699999997</v>
      </c>
      <c r="BK70" s="1">
        <v>17.975384900000002</v>
      </c>
      <c r="BL70" s="1">
        <v>492.46608099999997</v>
      </c>
      <c r="BM70" s="1">
        <v>3.52602796</v>
      </c>
      <c r="BN70" s="1">
        <v>11.091518499999999</v>
      </c>
      <c r="BO70" s="1">
        <v>697.00107500000001</v>
      </c>
      <c r="BP70" s="1">
        <v>3.1820260400000002</v>
      </c>
      <c r="BQ70" s="1">
        <v>10.764311899999999</v>
      </c>
      <c r="BR70" s="1">
        <v>0.59505357299999995</v>
      </c>
      <c r="BS70" s="1">
        <v>0.06</v>
      </c>
      <c r="BT70" s="1">
        <v>-3.4660279599999999</v>
      </c>
      <c r="BU70" s="1">
        <v>0.56253857600000001</v>
      </c>
      <c r="BV70" s="1">
        <v>-4.0285665399999999</v>
      </c>
      <c r="BW70" s="1">
        <v>1.7864399200000001</v>
      </c>
      <c r="BX70" s="1">
        <v>-0.40429117599999997</v>
      </c>
      <c r="BY70" s="1">
        <v>0.33380186299999998</v>
      </c>
      <c r="BZ70" s="1">
        <v>0</v>
      </c>
      <c r="CA70" s="1">
        <v>-0.59249895900000005</v>
      </c>
      <c r="CB70" s="1">
        <v>-0.21005652599999999</v>
      </c>
      <c r="CC70" s="1">
        <v>-0.228940702</v>
      </c>
      <c r="CD70" s="1">
        <v>-8.6628696899999996E-2</v>
      </c>
      <c r="CE70" s="1">
        <v>-9.6893160699999994E-2</v>
      </c>
      <c r="CF70" s="1">
        <v>-0.264896558</v>
      </c>
      <c r="CG70" s="1">
        <v>-7.2148284500000003E-3</v>
      </c>
      <c r="CH70" s="1">
        <v>-3.17257927</v>
      </c>
      <c r="CI70" s="1">
        <v>0.794679158</v>
      </c>
      <c r="CJ70" s="1">
        <v>-2.7673117300000001E-2</v>
      </c>
      <c r="CK70" s="1">
        <v>0.31027040099999997</v>
      </c>
      <c r="CL70" s="1">
        <v>-6.9706224999999997E-2</v>
      </c>
      <c r="CM70" s="1">
        <v>-7.6026360999999998</v>
      </c>
      <c r="CN70" s="1">
        <v>1.3048392400000001E-2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" t="s">
        <v>0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" t="s">
        <v>0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">
        <v>86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" t="s">
        <v>0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" t="s">
        <v>0</v>
      </c>
      <c r="EX70" s="1" t="s">
        <v>0</v>
      </c>
      <c r="EY70" s="1">
        <v>997.50210700000002</v>
      </c>
      <c r="EZ70" s="1">
        <v>996.90705300000002</v>
      </c>
      <c r="FA70" s="1">
        <v>4.6266189200000003</v>
      </c>
      <c r="FB70" s="1">
        <v>3.2442962899999999</v>
      </c>
      <c r="FC70" s="1">
        <v>4.2951115499999997</v>
      </c>
    </row>
    <row r="71" spans="1:159" x14ac:dyDescent="0.25">
      <c r="A71" s="1" t="s">
        <v>40</v>
      </c>
      <c r="B71" s="1">
        <v>1184.0911900000001</v>
      </c>
      <c r="C71" s="1">
        <v>204.45154400000001</v>
      </c>
      <c r="D71" s="1">
        <v>447.59070300000002</v>
      </c>
      <c r="E71" s="1">
        <v>1.75</v>
      </c>
      <c r="F71" s="1">
        <v>562.14164000000005</v>
      </c>
      <c r="G71" s="1">
        <v>493.95647500000001</v>
      </c>
      <c r="H71" s="1">
        <v>7.0000000000000007E-2</v>
      </c>
      <c r="I71" s="1">
        <v>18.713895300000001</v>
      </c>
      <c r="J71" s="1">
        <v>1.6989672199999999</v>
      </c>
      <c r="K71" s="1">
        <v>1165.7043100000001</v>
      </c>
      <c r="L71" s="1">
        <v>1184.0911900000001</v>
      </c>
      <c r="M71" s="1">
        <v>1181.4232400000001</v>
      </c>
      <c r="N71" s="1">
        <v>2.66795319</v>
      </c>
      <c r="O71" s="1">
        <v>3.1700177900000002</v>
      </c>
      <c r="P71" s="1">
        <v>4.6841239200000002</v>
      </c>
      <c r="Q71" s="1">
        <v>4.1005328199999997</v>
      </c>
      <c r="R71" s="1">
        <v>-18.138696800000002</v>
      </c>
      <c r="S71" s="1">
        <v>4730.1636200000003</v>
      </c>
      <c r="T71" s="1">
        <v>7.8773153899999997</v>
      </c>
      <c r="U71" s="1">
        <v>-1.5371455700000001</v>
      </c>
      <c r="V71" s="1">
        <v>447.59070300000002</v>
      </c>
      <c r="W71" s="1">
        <v>4.0676092700000002</v>
      </c>
      <c r="X71" s="1">
        <v>3.0216982200000002</v>
      </c>
      <c r="Y71" s="1">
        <v>4</v>
      </c>
      <c r="Z71" s="1">
        <v>2.4190977400000002</v>
      </c>
      <c r="AA71" s="1">
        <v>562.14164000000005</v>
      </c>
      <c r="AB71" s="1">
        <v>5.6204286200000002</v>
      </c>
      <c r="AC71" s="1">
        <v>3.6277456699999999</v>
      </c>
      <c r="AD71" s="1">
        <v>2.85839452</v>
      </c>
      <c r="AE71" s="1">
        <v>6.75964601</v>
      </c>
      <c r="AF71" s="1">
        <v>-7.9349527500000003E-2</v>
      </c>
      <c r="AG71" s="1">
        <v>-0.60604745400000004</v>
      </c>
      <c r="AH71" s="1">
        <v>6.5212262000000001</v>
      </c>
      <c r="AI71" s="1">
        <v>6.5212262000000001</v>
      </c>
      <c r="AJ71" s="1">
        <v>1165.7043100000001</v>
      </c>
      <c r="AK71" s="1">
        <v>11.1738567</v>
      </c>
      <c r="AL71" s="1">
        <v>69.413232899999997</v>
      </c>
      <c r="AM71" s="1">
        <v>-49.120837299999998</v>
      </c>
      <c r="AN71" s="1">
        <v>-2.7319870599999998</v>
      </c>
      <c r="AO71" s="1">
        <v>-36.5040926</v>
      </c>
      <c r="AP71" s="1">
        <v>3.4680345099999998</v>
      </c>
      <c r="AQ71" s="1">
        <v>204.45154400000001</v>
      </c>
      <c r="AR71" s="1">
        <v>-0.33379747300000001</v>
      </c>
      <c r="AS71" s="1">
        <v>-0.976452561</v>
      </c>
      <c r="AT71" s="1">
        <v>-0.99919256199999995</v>
      </c>
      <c r="AU71" s="1">
        <v>-6.47708744</v>
      </c>
      <c r="AV71" s="1">
        <v>0.63417775899999995</v>
      </c>
      <c r="AW71" s="1">
        <v>0.673612345</v>
      </c>
      <c r="AX71" s="1">
        <v>136.266379</v>
      </c>
      <c r="AY71" s="1">
        <v>133.21754300000001</v>
      </c>
      <c r="AZ71" s="1">
        <v>3.0488358500000001</v>
      </c>
      <c r="BA71" s="1">
        <v>7.3478620499999999E-3</v>
      </c>
      <c r="BB71" s="1">
        <v>6.5939714900000004</v>
      </c>
      <c r="BC71" s="1">
        <v>-1.13788709</v>
      </c>
      <c r="BD71" s="1">
        <v>1.4863169599999999</v>
      </c>
      <c r="BE71" s="1">
        <v>-6.3806531999999999E-2</v>
      </c>
      <c r="BF71" s="1">
        <v>1.75</v>
      </c>
      <c r="BG71" s="1">
        <v>-2.1566023099999998</v>
      </c>
      <c r="BH71" s="1">
        <v>0.83789336699999994</v>
      </c>
      <c r="BI71" s="1">
        <v>-2.99449568</v>
      </c>
      <c r="BJ71" s="1">
        <v>6.9691661199999997</v>
      </c>
      <c r="BK71" s="1">
        <v>18.713895300000001</v>
      </c>
      <c r="BL71" s="1">
        <v>493.95647500000001</v>
      </c>
      <c r="BM71" s="1">
        <v>5.9615739599999999</v>
      </c>
      <c r="BN71" s="1">
        <v>11.198169699999999</v>
      </c>
      <c r="BO71" s="1">
        <v>698.40801899999997</v>
      </c>
      <c r="BP71" s="1">
        <v>5.6277764799999996</v>
      </c>
      <c r="BQ71" s="1">
        <v>10.221717200000001</v>
      </c>
      <c r="BR71" s="1">
        <v>1.6989672199999999</v>
      </c>
      <c r="BS71" s="1">
        <v>7.0000000000000007E-2</v>
      </c>
      <c r="BT71" s="1">
        <v>-5.8915739599999997</v>
      </c>
      <c r="BU71" s="1">
        <v>0.56635379799999996</v>
      </c>
      <c r="BV71" s="1">
        <v>-6.4579277499999996</v>
      </c>
      <c r="BW71" s="1">
        <v>2.3420036500000001</v>
      </c>
      <c r="BX71" s="1">
        <v>3.9248367399999998E-2</v>
      </c>
      <c r="BY71" s="1">
        <v>0.33384536399999998</v>
      </c>
      <c r="BZ71" s="1">
        <v>0</v>
      </c>
      <c r="CA71" s="1">
        <v>0.16305995200000001</v>
      </c>
      <c r="CB71" s="1">
        <v>-1.1790983900000001</v>
      </c>
      <c r="CC71" s="1">
        <v>-0.26090187599999998</v>
      </c>
      <c r="CD71" s="1">
        <v>-5.3085832800000003E-2</v>
      </c>
      <c r="CE71" s="1">
        <v>-0.131097778</v>
      </c>
      <c r="CF71" s="1">
        <v>-0.32681998899999998</v>
      </c>
      <c r="CG71" s="1">
        <v>5.9926868599999997E-3</v>
      </c>
      <c r="CH71" s="1">
        <v>5.4826620500000001</v>
      </c>
      <c r="CI71" s="1">
        <v>0.77004951200000005</v>
      </c>
      <c r="CJ71" s="1">
        <v>-2.4939225700000001E-2</v>
      </c>
      <c r="CK71" s="1">
        <v>1.2229243700000001</v>
      </c>
      <c r="CL71" s="1">
        <v>-7.0202304199999996E-2</v>
      </c>
      <c r="CM71" s="1">
        <v>2.8933543799999999</v>
      </c>
      <c r="CN71" s="1">
        <v>1.3070931100000001E-2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" t="s">
        <v>0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" t="s">
        <v>0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">
        <v>87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" t="s">
        <v>0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" t="s">
        <v>0</v>
      </c>
      <c r="EX71" s="1" t="s">
        <v>0</v>
      </c>
      <c r="EY71" s="1">
        <v>999.18464500000005</v>
      </c>
      <c r="EZ71" s="1">
        <v>997.48567700000001</v>
      </c>
      <c r="FA71" s="1">
        <v>5.2792541899999996</v>
      </c>
      <c r="FB71" s="1">
        <v>6.7301516100000001</v>
      </c>
      <c r="FC71" s="1">
        <v>3.7837585200000001</v>
      </c>
    </row>
    <row r="72" spans="1:159" x14ac:dyDescent="0.25">
      <c r="A72" s="1" t="s">
        <v>39</v>
      </c>
      <c r="B72" s="1">
        <v>1185.6963900000001</v>
      </c>
      <c r="C72" s="1">
        <v>204.663207</v>
      </c>
      <c r="D72" s="1">
        <v>450.45547299999998</v>
      </c>
      <c r="E72" s="1">
        <v>2.5784313700000001</v>
      </c>
      <c r="F72" s="1">
        <v>564.94773499999997</v>
      </c>
      <c r="G72" s="1">
        <v>501.653255</v>
      </c>
      <c r="H72" s="1">
        <v>0.45779330800000001</v>
      </c>
      <c r="I72" s="1">
        <v>18.674527999999999</v>
      </c>
      <c r="J72" s="1">
        <v>1.3591737800000001</v>
      </c>
      <c r="K72" s="1">
        <v>1158.36365</v>
      </c>
      <c r="L72" s="1">
        <v>1185.6963900000001</v>
      </c>
      <c r="M72" s="1">
        <v>1182.4227900000001</v>
      </c>
      <c r="N72" s="1">
        <v>3.2735966300000001</v>
      </c>
      <c r="O72" s="1">
        <v>6.4207758100000003</v>
      </c>
      <c r="P72" s="1">
        <v>5.0357140600000001</v>
      </c>
      <c r="Q72" s="1">
        <v>3.9982020299999999</v>
      </c>
      <c r="R72" s="1">
        <v>-14.865100099999999</v>
      </c>
      <c r="S72" s="1">
        <v>4735.1993300000004</v>
      </c>
      <c r="T72" s="1">
        <v>8.0235013500000001</v>
      </c>
      <c r="U72" s="1">
        <v>-8.0151948500000003</v>
      </c>
      <c r="V72" s="1">
        <v>450.45547299999998</v>
      </c>
      <c r="W72" s="1">
        <v>11.4590821</v>
      </c>
      <c r="X72" s="1">
        <v>5.0823904500000001</v>
      </c>
      <c r="Y72" s="1">
        <v>4</v>
      </c>
      <c r="Z72" s="1">
        <v>10.506457599999999</v>
      </c>
      <c r="AA72" s="1">
        <v>564.94773499999997</v>
      </c>
      <c r="AB72" s="1">
        <v>11.224378700000001</v>
      </c>
      <c r="AC72" s="1">
        <v>5.5607437099999997</v>
      </c>
      <c r="AD72" s="1">
        <v>5.8722135599999996</v>
      </c>
      <c r="AE72" s="1">
        <v>7.7840533399999998</v>
      </c>
      <c r="AF72" s="1">
        <v>1.0244073300000001</v>
      </c>
      <c r="AG72" s="1">
        <v>-0.47835325499999998</v>
      </c>
      <c r="AH72" s="1">
        <v>14.058915000000001</v>
      </c>
      <c r="AI72" s="1">
        <v>14.058915000000001</v>
      </c>
      <c r="AJ72" s="1">
        <v>1158.36365</v>
      </c>
      <c r="AK72" s="1">
        <v>12.462885500000001</v>
      </c>
      <c r="AL72" s="1">
        <v>-29.362636999999999</v>
      </c>
      <c r="AM72" s="1">
        <v>-42.7233296</v>
      </c>
      <c r="AN72" s="1">
        <v>-1.7364277699999999</v>
      </c>
      <c r="AO72" s="1">
        <v>25.590030800000001</v>
      </c>
      <c r="AP72" s="1">
        <v>2.4276241600000001</v>
      </c>
      <c r="AQ72" s="1">
        <v>204.663207</v>
      </c>
      <c r="AR72" s="1">
        <v>0.84665300099999996</v>
      </c>
      <c r="AS72" s="1">
        <v>0.27751699800000001</v>
      </c>
      <c r="AT72" s="1">
        <v>-0.96797523200000002</v>
      </c>
      <c r="AU72" s="1">
        <v>-6.3151625200000003</v>
      </c>
      <c r="AV72" s="1">
        <v>0.64769969900000002</v>
      </c>
      <c r="AW72" s="1">
        <v>0.64931065600000004</v>
      </c>
      <c r="AX72" s="1">
        <v>141.36872700000001</v>
      </c>
      <c r="AY72" s="1">
        <v>132.897897</v>
      </c>
      <c r="AZ72" s="1">
        <v>8.4708304999999999</v>
      </c>
      <c r="BA72" s="1">
        <v>20.4093947</v>
      </c>
      <c r="BB72" s="1">
        <v>8.5456910399999995</v>
      </c>
      <c r="BC72" s="1">
        <v>-1.27858392</v>
      </c>
      <c r="BD72" s="1">
        <v>1.6708698</v>
      </c>
      <c r="BE72" s="1">
        <v>-3.1903266E-2</v>
      </c>
      <c r="BF72" s="1">
        <v>2.5784313700000001</v>
      </c>
      <c r="BG72" s="1">
        <v>-5.5863912100000004</v>
      </c>
      <c r="BH72" s="1">
        <v>0.862987473</v>
      </c>
      <c r="BI72" s="1">
        <v>-6.4493786899999996</v>
      </c>
      <c r="BJ72" s="1">
        <v>14.513308500000001</v>
      </c>
      <c r="BK72" s="1">
        <v>18.674527999999999</v>
      </c>
      <c r="BL72" s="1">
        <v>501.653255</v>
      </c>
      <c r="BM72" s="1">
        <v>30.787120399999999</v>
      </c>
      <c r="BN72" s="1">
        <v>13.828917799999999</v>
      </c>
      <c r="BO72" s="1">
        <v>706.316462</v>
      </c>
      <c r="BP72" s="1">
        <v>31.633773399999999</v>
      </c>
      <c r="BQ72" s="1">
        <v>14.106434699999999</v>
      </c>
      <c r="BR72" s="1">
        <v>1.3591737800000001</v>
      </c>
      <c r="BS72" s="1">
        <v>0.45779330800000001</v>
      </c>
      <c r="BT72" s="1">
        <v>-30.3293271</v>
      </c>
      <c r="BU72" s="1">
        <v>0.55653343600000005</v>
      </c>
      <c r="BV72" s="1">
        <v>-30.885860600000001</v>
      </c>
      <c r="BW72" s="1">
        <v>2.9853705499999998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26.014018700000001</v>
      </c>
      <c r="CN72" s="1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  <c r="DK72" s="1" t="s">
        <v>0</v>
      </c>
      <c r="DL72" s="1" t="s">
        <v>0</v>
      </c>
      <c r="DM72" s="1" t="s">
        <v>0</v>
      </c>
      <c r="DN72" s="1" t="s">
        <v>0</v>
      </c>
      <c r="DO72" s="1" t="s">
        <v>0</v>
      </c>
      <c r="DP72" s="1" t="s">
        <v>0</v>
      </c>
      <c r="DQ72" s="1" t="s">
        <v>0</v>
      </c>
      <c r="DR72" s="1" t="s">
        <v>0</v>
      </c>
      <c r="DS72" s="1" t="s">
        <v>0</v>
      </c>
      <c r="DT72" s="1" t="s">
        <v>0</v>
      </c>
      <c r="DU72" s="1" t="s">
        <v>0</v>
      </c>
      <c r="DV72" s="1" t="s">
        <v>0</v>
      </c>
      <c r="DW72" s="1" t="s">
        <v>0</v>
      </c>
      <c r="DX72" s="1" t="s">
        <v>0</v>
      </c>
      <c r="DY72" s="1" t="s">
        <v>0</v>
      </c>
      <c r="DZ72" s="1" t="s">
        <v>0</v>
      </c>
      <c r="EA72" s="1" t="s">
        <v>0</v>
      </c>
      <c r="EB72" s="1" t="s">
        <v>0</v>
      </c>
      <c r="EC72" s="1" t="s">
        <v>0</v>
      </c>
      <c r="ED72" s="1" t="s">
        <v>0</v>
      </c>
      <c r="EE72" s="1" t="s">
        <v>0</v>
      </c>
      <c r="EF72" s="1" t="s">
        <v>0</v>
      </c>
      <c r="EG72" s="1">
        <v>88</v>
      </c>
      <c r="EH72" s="1" t="s">
        <v>0</v>
      </c>
      <c r="EI72" s="1" t="s">
        <v>0</v>
      </c>
      <c r="EJ72" s="1" t="s">
        <v>0</v>
      </c>
      <c r="EK72" s="1" t="s">
        <v>0</v>
      </c>
      <c r="EL72" s="1" t="s">
        <v>0</v>
      </c>
      <c r="EM72" s="1" t="s">
        <v>0</v>
      </c>
      <c r="EN72" s="1" t="s">
        <v>0</v>
      </c>
      <c r="EO72" s="1" t="s">
        <v>0</v>
      </c>
      <c r="EP72" s="1" t="s">
        <v>0</v>
      </c>
      <c r="EQ72" s="1" t="s">
        <v>0</v>
      </c>
      <c r="ER72" s="1" t="s">
        <v>0</v>
      </c>
      <c r="ES72" s="1" t="s">
        <v>0</v>
      </c>
      <c r="ET72" s="1" t="s">
        <v>0</v>
      </c>
      <c r="EU72" s="1" t="s">
        <v>0</v>
      </c>
      <c r="EV72" s="1" t="s">
        <v>0</v>
      </c>
      <c r="EW72" s="1" t="s">
        <v>0</v>
      </c>
      <c r="EX72" s="1" t="s">
        <v>0</v>
      </c>
      <c r="EY72" s="1">
        <v>999.42211999999995</v>
      </c>
      <c r="EZ72" s="1">
        <v>998.06294600000001</v>
      </c>
      <c r="FA72" s="1">
        <v>4.2394011599999999</v>
      </c>
      <c r="FB72" s="1">
        <v>0.94990083000000003</v>
      </c>
      <c r="FC72" s="1">
        <v>2.7884287300000001</v>
      </c>
    </row>
    <row r="73" spans="1:159" x14ac:dyDescent="0.25">
      <c r="A73" s="1" t="s">
        <v>38</v>
      </c>
      <c r="B73" s="1">
        <v>1187.04079</v>
      </c>
      <c r="C73" s="1">
        <v>204.870316</v>
      </c>
      <c r="D73" s="1">
        <v>453.44545399999998</v>
      </c>
      <c r="E73" s="1">
        <v>3.1929835999999998</v>
      </c>
      <c r="F73" s="1">
        <v>567.91722100000004</v>
      </c>
      <c r="G73" s="1">
        <v>504.175164</v>
      </c>
      <c r="H73" s="1">
        <v>0.58400064100000004</v>
      </c>
      <c r="I73" s="1">
        <v>18.635577999999999</v>
      </c>
      <c r="J73" s="1">
        <v>1.0873390199999999</v>
      </c>
      <c r="K73" s="1">
        <v>1162.2802799999999</v>
      </c>
      <c r="L73" s="1">
        <v>1187.04079</v>
      </c>
      <c r="M73" s="1">
        <v>1183.40112</v>
      </c>
      <c r="N73" s="1">
        <v>3.6396737400000001</v>
      </c>
      <c r="O73" s="1">
        <v>5.37761683</v>
      </c>
      <c r="P73" s="1">
        <v>4.9277232900000003</v>
      </c>
      <c r="Q73" s="1">
        <v>3.9133084</v>
      </c>
      <c r="R73" s="1">
        <v>-11.2254264</v>
      </c>
      <c r="S73" s="1">
        <v>4740.1270599999998</v>
      </c>
      <c r="T73" s="1">
        <v>5.6131124699999999</v>
      </c>
      <c r="U73" s="1">
        <v>-10.186916399999999</v>
      </c>
      <c r="V73" s="1">
        <v>453.44545399999998</v>
      </c>
      <c r="W73" s="1">
        <v>11.9599229</v>
      </c>
      <c r="X73" s="1">
        <v>7.6195804200000001</v>
      </c>
      <c r="Y73" s="1">
        <v>4</v>
      </c>
      <c r="Z73" s="1">
        <v>6.6176732700000001</v>
      </c>
      <c r="AA73" s="1">
        <v>567.91722100000004</v>
      </c>
      <c r="AB73" s="1">
        <v>11.8779463</v>
      </c>
      <c r="AC73" s="1">
        <v>7.9971446400000001</v>
      </c>
      <c r="AD73" s="1">
        <v>6.1095578899999996</v>
      </c>
      <c r="AE73" s="1">
        <v>7.3973142300000001</v>
      </c>
      <c r="AF73" s="1">
        <v>-0.38673911500000002</v>
      </c>
      <c r="AG73" s="1">
        <v>-0.377564224</v>
      </c>
      <c r="AH73" s="1">
        <v>11.7775166</v>
      </c>
      <c r="AI73" s="1">
        <v>11.7775166</v>
      </c>
      <c r="AJ73" s="1">
        <v>1162.2802799999999</v>
      </c>
      <c r="AK73" s="1">
        <v>14.1023423</v>
      </c>
      <c r="AL73" s="1">
        <v>15.6665256</v>
      </c>
      <c r="AM73" s="1">
        <v>-43.356100599999998</v>
      </c>
      <c r="AN73" s="1">
        <v>-1.04747433</v>
      </c>
      <c r="AO73" s="1">
        <v>-2.5310836399999999</v>
      </c>
      <c r="AP73" s="1">
        <v>1.69933691</v>
      </c>
      <c r="AQ73" s="1">
        <v>204.870316</v>
      </c>
      <c r="AR73" s="1">
        <v>0.828435853</v>
      </c>
      <c r="AS73" s="1">
        <v>0.24932236499999999</v>
      </c>
      <c r="AT73" s="1">
        <v>0.198953302</v>
      </c>
      <c r="AU73" s="1">
        <v>-6.1549433200000001</v>
      </c>
      <c r="AV73" s="1">
        <v>0.64087679600000003</v>
      </c>
      <c r="AW73" s="1">
        <v>0.644486224</v>
      </c>
      <c r="AX73" s="1">
        <v>141.12825900000001</v>
      </c>
      <c r="AY73" s="1">
        <v>132.54881700000001</v>
      </c>
      <c r="AZ73" s="1">
        <v>8.57944204</v>
      </c>
      <c r="BA73" s="1">
        <v>-0.96187285099999997</v>
      </c>
      <c r="BB73" s="1">
        <v>4.8427676999999996</v>
      </c>
      <c r="BC73" s="1">
        <v>-1.3963190299999999</v>
      </c>
      <c r="BD73" s="1">
        <v>1.8149186500000001</v>
      </c>
      <c r="BE73" s="1">
        <v>-1.5951633E-2</v>
      </c>
      <c r="BF73" s="1">
        <v>3.1929835999999998</v>
      </c>
      <c r="BG73" s="1">
        <v>-6.6340725100000002</v>
      </c>
      <c r="BH73" s="1">
        <v>0.88419701299999998</v>
      </c>
      <c r="BI73" s="1">
        <v>-7.5182695199999996</v>
      </c>
      <c r="BJ73" s="1">
        <v>12.0373567</v>
      </c>
      <c r="BK73" s="1">
        <v>18.635577999999999</v>
      </c>
      <c r="BL73" s="1">
        <v>504.175164</v>
      </c>
      <c r="BM73" s="1">
        <v>10.087637600000001</v>
      </c>
      <c r="BN73" s="1">
        <v>12.590590000000001</v>
      </c>
      <c r="BO73" s="1">
        <v>709.04548</v>
      </c>
      <c r="BP73" s="1">
        <v>10.9160734</v>
      </c>
      <c r="BQ73" s="1">
        <v>12.8399123</v>
      </c>
      <c r="BR73" s="1">
        <v>1.0873390199999999</v>
      </c>
      <c r="BS73" s="1">
        <v>0.58400064100000004</v>
      </c>
      <c r="BT73" s="1">
        <v>-9.5036369300000008</v>
      </c>
      <c r="BU73" s="1">
        <v>0.54816648800000001</v>
      </c>
      <c r="BV73" s="1">
        <v>-10.051803400000001</v>
      </c>
      <c r="BW73" s="1">
        <v>3.20315503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-12.0633467</v>
      </c>
      <c r="CN73" s="1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  <c r="DK73" s="1" t="s">
        <v>0</v>
      </c>
      <c r="DL73" s="1" t="s">
        <v>0</v>
      </c>
      <c r="DM73" s="1" t="s">
        <v>0</v>
      </c>
      <c r="DN73" s="1" t="s">
        <v>0</v>
      </c>
      <c r="DO73" s="1" t="s">
        <v>0</v>
      </c>
      <c r="DP73" s="1" t="s">
        <v>0</v>
      </c>
      <c r="DQ73" s="1" t="s">
        <v>0</v>
      </c>
      <c r="DR73" s="1" t="s">
        <v>0</v>
      </c>
      <c r="DS73" s="1" t="s">
        <v>0</v>
      </c>
      <c r="DT73" s="1" t="s">
        <v>0</v>
      </c>
      <c r="DU73" s="1" t="s">
        <v>0</v>
      </c>
      <c r="DV73" s="1" t="s">
        <v>0</v>
      </c>
      <c r="DW73" s="1" t="s">
        <v>0</v>
      </c>
      <c r="DX73" s="1" t="s">
        <v>0</v>
      </c>
      <c r="DY73" s="1" t="s">
        <v>0</v>
      </c>
      <c r="DZ73" s="1" t="s">
        <v>0</v>
      </c>
      <c r="EA73" s="1" t="s">
        <v>0</v>
      </c>
      <c r="EB73" s="1" t="s">
        <v>0</v>
      </c>
      <c r="EC73" s="1" t="s">
        <v>0</v>
      </c>
      <c r="ED73" s="1" t="s">
        <v>0</v>
      </c>
      <c r="EE73" s="1" t="s">
        <v>0</v>
      </c>
      <c r="EF73" s="1" t="s">
        <v>0</v>
      </c>
      <c r="EG73" s="1">
        <v>89</v>
      </c>
      <c r="EH73" s="1" t="s">
        <v>0</v>
      </c>
      <c r="EI73" s="1" t="s">
        <v>0</v>
      </c>
      <c r="EJ73" s="1" t="s">
        <v>0</v>
      </c>
      <c r="EK73" s="1" t="s">
        <v>0</v>
      </c>
      <c r="EL73" s="1" t="s">
        <v>0</v>
      </c>
      <c r="EM73" s="1" t="s">
        <v>0</v>
      </c>
      <c r="EN73" s="1" t="s">
        <v>0</v>
      </c>
      <c r="EO73" s="1" t="s">
        <v>0</v>
      </c>
      <c r="EP73" s="1" t="s">
        <v>0</v>
      </c>
      <c r="EQ73" s="1" t="s">
        <v>0</v>
      </c>
      <c r="ER73" s="1" t="s">
        <v>0</v>
      </c>
      <c r="ES73" s="1" t="s">
        <v>0</v>
      </c>
      <c r="ET73" s="1" t="s">
        <v>0</v>
      </c>
      <c r="EU73" s="1" t="s">
        <v>0</v>
      </c>
      <c r="EV73" s="1" t="s">
        <v>0</v>
      </c>
      <c r="EW73" s="1" t="s">
        <v>0</v>
      </c>
      <c r="EX73" s="1" t="s">
        <v>0</v>
      </c>
      <c r="EY73" s="1">
        <v>999.72620500000005</v>
      </c>
      <c r="EZ73" s="1">
        <v>998.63886600000001</v>
      </c>
      <c r="FA73" s="1">
        <v>3.0351719199999998</v>
      </c>
      <c r="FB73" s="1">
        <v>1.2163389600000001</v>
      </c>
      <c r="FC73" s="1">
        <v>2.1018761399999999</v>
      </c>
    </row>
    <row r="74" spans="1:159" x14ac:dyDescent="0.25">
      <c r="A74" s="1" t="s">
        <v>37</v>
      </c>
      <c r="B74" s="1">
        <v>1187.8994399999999</v>
      </c>
      <c r="C74" s="1">
        <v>205.05620099999999</v>
      </c>
      <c r="D74" s="1">
        <v>455.23025200000001</v>
      </c>
      <c r="E74" s="1">
        <v>3.2675766999999998</v>
      </c>
      <c r="F74" s="1">
        <v>569.69099600000004</v>
      </c>
      <c r="G74" s="1">
        <v>499.61566800000003</v>
      </c>
      <c r="H74" s="1">
        <v>0.35731686699999998</v>
      </c>
      <c r="I74" s="1">
        <v>18.5970409</v>
      </c>
      <c r="J74" s="1">
        <v>0.869871218</v>
      </c>
      <c r="K74" s="1">
        <v>1162.64598</v>
      </c>
      <c r="L74" s="1">
        <v>1187.8994399999999</v>
      </c>
      <c r="M74" s="1">
        <v>1184.36184</v>
      </c>
      <c r="N74" s="1">
        <v>3.5376002299999998</v>
      </c>
      <c r="O74" s="1">
        <v>3.4345866300000001</v>
      </c>
      <c r="P74" s="1">
        <v>4.6007492699999997</v>
      </c>
      <c r="Q74" s="1">
        <v>3.8428806500000001</v>
      </c>
      <c r="R74" s="1">
        <v>-7.6878261700000001</v>
      </c>
      <c r="S74" s="1">
        <v>4744.7278100000003</v>
      </c>
      <c r="T74" s="1">
        <v>4.8120776300000001</v>
      </c>
      <c r="U74" s="1">
        <v>-9.4467876099999994</v>
      </c>
      <c r="V74" s="1">
        <v>455.23025200000001</v>
      </c>
      <c r="W74" s="1">
        <v>7.1391919399999999</v>
      </c>
      <c r="X74" s="1">
        <v>8.6564515600000007</v>
      </c>
      <c r="Y74" s="1">
        <v>4</v>
      </c>
      <c r="Z74" s="1">
        <v>-2.2092094900000001</v>
      </c>
      <c r="AA74" s="1">
        <v>569.69099600000004</v>
      </c>
      <c r="AB74" s="1">
        <v>7.0950983699999997</v>
      </c>
      <c r="AC74" s="1">
        <v>8.9544630000000005</v>
      </c>
      <c r="AD74" s="1">
        <v>3.1716827400000001</v>
      </c>
      <c r="AE74" s="1">
        <v>6.5409841000000002</v>
      </c>
      <c r="AF74" s="1">
        <v>-0.856330127</v>
      </c>
      <c r="AG74" s="1">
        <v>-0.29801144200000002</v>
      </c>
      <c r="AH74" s="1">
        <v>4.0256786099999999</v>
      </c>
      <c r="AI74" s="1">
        <v>4.0256786099999999</v>
      </c>
      <c r="AJ74" s="1">
        <v>1162.64598</v>
      </c>
      <c r="AK74" s="1">
        <v>14.294979</v>
      </c>
      <c r="AL74" s="1">
        <v>1.46279443</v>
      </c>
      <c r="AM74" s="1">
        <v>-40.604580900000002</v>
      </c>
      <c r="AN74" s="1">
        <v>-0.60976672499999995</v>
      </c>
      <c r="AO74" s="1">
        <v>11.006078499999999</v>
      </c>
      <c r="AP74" s="1">
        <v>1.18953584</v>
      </c>
      <c r="AQ74" s="1">
        <v>205.05620099999999</v>
      </c>
      <c r="AR74" s="1">
        <v>0.74353820500000001</v>
      </c>
      <c r="AS74" s="1">
        <v>0.52120739599999999</v>
      </c>
      <c r="AT74" s="1">
        <v>0.187559057</v>
      </c>
      <c r="AU74" s="1">
        <v>-5.9999831400000003</v>
      </c>
      <c r="AV74" s="1">
        <v>0.61984072999999995</v>
      </c>
      <c r="AW74" s="1">
        <v>0.63564874599999999</v>
      </c>
      <c r="AX74" s="1">
        <v>134.98087200000001</v>
      </c>
      <c r="AY74" s="1">
        <v>132.175107</v>
      </c>
      <c r="AZ74" s="1">
        <v>2.8057652399999999</v>
      </c>
      <c r="BA74" s="1">
        <v>-24.589546899999998</v>
      </c>
      <c r="BB74" s="1">
        <v>-1.2836693100000001</v>
      </c>
      <c r="BC74" s="1">
        <v>-1.4948397600000001</v>
      </c>
      <c r="BD74" s="1">
        <v>1.9303915599999999</v>
      </c>
      <c r="BE74" s="1">
        <v>-7.9758164999999999E-3</v>
      </c>
      <c r="BF74" s="1">
        <v>3.2675766999999998</v>
      </c>
      <c r="BG74" s="1">
        <v>-5.0529783699999999</v>
      </c>
      <c r="BH74" s="1">
        <v>0.90212331499999998</v>
      </c>
      <c r="BI74" s="1">
        <v>-5.9551016800000003</v>
      </c>
      <c r="BJ74" s="1">
        <v>4.3204529000000003</v>
      </c>
      <c r="BK74" s="1">
        <v>18.5970409</v>
      </c>
      <c r="BL74" s="1">
        <v>499.61566800000003</v>
      </c>
      <c r="BM74" s="1">
        <v>-18.237986800000002</v>
      </c>
      <c r="BN74" s="1">
        <v>7.1495862900000002</v>
      </c>
      <c r="BO74" s="1">
        <v>704.67186800000002</v>
      </c>
      <c r="BP74" s="1">
        <v>-17.494448599999998</v>
      </c>
      <c r="BQ74" s="1">
        <v>7.67079369</v>
      </c>
      <c r="BR74" s="1">
        <v>0.869871218</v>
      </c>
      <c r="BS74" s="1">
        <v>0.35731686699999998</v>
      </c>
      <c r="BT74" s="1">
        <v>18.595303600000001</v>
      </c>
      <c r="BU74" s="1">
        <v>0.54103784700000002</v>
      </c>
      <c r="BV74" s="1">
        <v>18.0542658</v>
      </c>
      <c r="BW74" s="1">
        <v>2.9047458700000002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-25.8993331</v>
      </c>
      <c r="CN74" s="1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  <c r="DK74" s="1" t="s">
        <v>0</v>
      </c>
      <c r="DL74" s="1" t="s">
        <v>0</v>
      </c>
      <c r="DM74" s="1" t="s">
        <v>0</v>
      </c>
      <c r="DN74" s="1" t="s">
        <v>0</v>
      </c>
      <c r="DO74" s="1" t="s">
        <v>0</v>
      </c>
      <c r="DP74" s="1" t="s">
        <v>0</v>
      </c>
      <c r="DQ74" s="1" t="s">
        <v>0</v>
      </c>
      <c r="DR74" s="1" t="s">
        <v>0</v>
      </c>
      <c r="DS74" s="1" t="s">
        <v>0</v>
      </c>
      <c r="DT74" s="1" t="s">
        <v>0</v>
      </c>
      <c r="DU74" s="1" t="s">
        <v>0</v>
      </c>
      <c r="DV74" s="1" t="s">
        <v>0</v>
      </c>
      <c r="DW74" s="1" t="s">
        <v>0</v>
      </c>
      <c r="DX74" s="1" t="s">
        <v>0</v>
      </c>
      <c r="DY74" s="1" t="s">
        <v>0</v>
      </c>
      <c r="DZ74" s="1" t="s">
        <v>0</v>
      </c>
      <c r="EA74" s="1" t="s">
        <v>0</v>
      </c>
      <c r="EB74" s="1" t="s">
        <v>0</v>
      </c>
      <c r="EC74" s="1" t="s">
        <v>0</v>
      </c>
      <c r="ED74" s="1" t="s">
        <v>0</v>
      </c>
      <c r="EE74" s="1" t="s">
        <v>0</v>
      </c>
      <c r="EF74" s="1" t="s">
        <v>0</v>
      </c>
      <c r="EG74" s="1">
        <v>90</v>
      </c>
      <c r="EH74" s="1" t="s">
        <v>0</v>
      </c>
      <c r="EI74" s="1" t="s">
        <v>0</v>
      </c>
      <c r="EJ74" s="1" t="s">
        <v>0</v>
      </c>
      <c r="EK74" s="1" t="s">
        <v>0</v>
      </c>
      <c r="EL74" s="1" t="s">
        <v>0</v>
      </c>
      <c r="EM74" s="1" t="s">
        <v>0</v>
      </c>
      <c r="EN74" s="1" t="s">
        <v>0</v>
      </c>
      <c r="EO74" s="1" t="s">
        <v>0</v>
      </c>
      <c r="EP74" s="1" t="s">
        <v>0</v>
      </c>
      <c r="EQ74" s="1" t="s">
        <v>0</v>
      </c>
      <c r="ER74" s="1" t="s">
        <v>0</v>
      </c>
      <c r="ES74" s="1" t="s">
        <v>0</v>
      </c>
      <c r="ET74" s="1" t="s">
        <v>0</v>
      </c>
      <c r="EU74" s="1" t="s">
        <v>0</v>
      </c>
      <c r="EV74" s="1" t="s">
        <v>0</v>
      </c>
      <c r="EW74" s="1" t="s">
        <v>0</v>
      </c>
      <c r="EX74" s="1" t="s">
        <v>0</v>
      </c>
      <c r="EY74" s="1">
        <v>1000.08331</v>
      </c>
      <c r="EZ74" s="1">
        <v>999.21344199999999</v>
      </c>
      <c r="FA74" s="1">
        <v>2.58120679</v>
      </c>
      <c r="FB74" s="1">
        <v>1.42843578</v>
      </c>
      <c r="FC74" s="1">
        <v>1.75517046</v>
      </c>
    </row>
    <row r="75" spans="1:159" x14ac:dyDescent="0.25">
      <c r="A75" s="1" t="s">
        <v>36</v>
      </c>
      <c r="B75" s="1">
        <v>1188.4597200000001</v>
      </c>
      <c r="C75" s="1">
        <v>205.21296599999999</v>
      </c>
      <c r="D75" s="1">
        <v>456.10455200000001</v>
      </c>
      <c r="E75" s="1">
        <v>3.3221076599999999</v>
      </c>
      <c r="F75" s="1">
        <v>570.89071000000001</v>
      </c>
      <c r="G75" s="1">
        <v>497.64316600000001</v>
      </c>
      <c r="H75" s="1">
        <v>0.26168362699999997</v>
      </c>
      <c r="I75" s="1">
        <v>18.558912299999999</v>
      </c>
      <c r="J75" s="1">
        <v>0.69589697500000003</v>
      </c>
      <c r="K75" s="1">
        <v>1179.26215</v>
      </c>
      <c r="L75" s="1">
        <v>1188.4597200000001</v>
      </c>
      <c r="M75" s="1">
        <v>1185.3079499999999</v>
      </c>
      <c r="N75" s="1">
        <v>3.1517703300000002</v>
      </c>
      <c r="O75" s="1">
        <v>2.2411341600000001</v>
      </c>
      <c r="P75" s="1">
        <v>4.36852836</v>
      </c>
      <c r="Q75" s="1">
        <v>3.7844537900000002</v>
      </c>
      <c r="R75" s="1">
        <v>-4.5360558400000004</v>
      </c>
      <c r="S75" s="1">
        <v>4749.0963400000001</v>
      </c>
      <c r="T75" s="1">
        <v>4.7331787399999996</v>
      </c>
      <c r="U75" s="1">
        <v>-7.7010031899999998</v>
      </c>
      <c r="V75" s="1">
        <v>456.10455200000001</v>
      </c>
      <c r="W75" s="1">
        <v>3.4972000099999998</v>
      </c>
      <c r="X75" s="1">
        <v>8.5138492499999998</v>
      </c>
      <c r="Y75" s="1">
        <v>4</v>
      </c>
      <c r="Z75" s="1">
        <v>-1.7830374099999999</v>
      </c>
      <c r="AA75" s="1">
        <v>570.89071000000001</v>
      </c>
      <c r="AB75" s="1">
        <v>4.7988553200000004</v>
      </c>
      <c r="AC75" s="1">
        <v>8.7490696799999998</v>
      </c>
      <c r="AD75" s="1">
        <v>1.66820294</v>
      </c>
      <c r="AE75" s="1">
        <v>6.5244255799999999</v>
      </c>
      <c r="AF75" s="1">
        <v>-1.65585166E-2</v>
      </c>
      <c r="AG75" s="1">
        <v>-0.23522043100000001</v>
      </c>
      <c r="AH75" s="1">
        <v>3.3136694900000001</v>
      </c>
      <c r="AI75" s="1">
        <v>3.3136694900000001</v>
      </c>
      <c r="AJ75" s="1">
        <v>1179.26215</v>
      </c>
      <c r="AK75" s="1">
        <v>13.5578419</v>
      </c>
      <c r="AL75" s="1">
        <v>66.464684700000007</v>
      </c>
      <c r="AM75" s="1">
        <v>-49.431081200000001</v>
      </c>
      <c r="AN75" s="1">
        <v>-0.31024388899999999</v>
      </c>
      <c r="AO75" s="1">
        <v>-35.306001199999997</v>
      </c>
      <c r="AP75" s="1">
        <v>0.83267508599999995</v>
      </c>
      <c r="AQ75" s="1">
        <v>205.21296599999999</v>
      </c>
      <c r="AR75" s="1">
        <v>0.62706002400000005</v>
      </c>
      <c r="AS75" s="1">
        <v>0.76142177099999997</v>
      </c>
      <c r="AT75" s="1">
        <v>0.123697474</v>
      </c>
      <c r="AU75" s="1">
        <v>-5.8526614600000002</v>
      </c>
      <c r="AV75" s="1">
        <v>0.58928672100000001</v>
      </c>
      <c r="AW75" s="1">
        <v>0.62442598699999996</v>
      </c>
      <c r="AX75" s="1">
        <v>131.96542199999999</v>
      </c>
      <c r="AY75" s="1">
        <v>131.780787</v>
      </c>
      <c r="AZ75" s="1">
        <v>0.18463555500000001</v>
      </c>
      <c r="BA75" s="1">
        <v>-12.061800699999999</v>
      </c>
      <c r="BB75" s="1">
        <v>-4.3009564500000002</v>
      </c>
      <c r="BC75" s="1">
        <v>-1.57728191</v>
      </c>
      <c r="BD75" s="1">
        <v>2.0245919799999998</v>
      </c>
      <c r="BE75" s="1">
        <v>-3.9879082499999999E-3</v>
      </c>
      <c r="BF75" s="1">
        <v>3.3221076599999999</v>
      </c>
      <c r="BG75" s="1">
        <v>-3.2636252099999998</v>
      </c>
      <c r="BH75" s="1">
        <v>0.91727462599999998</v>
      </c>
      <c r="BI75" s="1">
        <v>-4.1808998400000004</v>
      </c>
      <c r="BJ75" s="1">
        <v>3.8968450799999999</v>
      </c>
      <c r="BK75" s="1">
        <v>18.558912299999999</v>
      </c>
      <c r="BL75" s="1">
        <v>497.64316600000001</v>
      </c>
      <c r="BM75" s="1">
        <v>-7.8900053699999999</v>
      </c>
      <c r="BN75" s="1">
        <v>3.68669146</v>
      </c>
      <c r="BO75" s="1">
        <v>702.856132</v>
      </c>
      <c r="BP75" s="1">
        <v>-7.2629453499999999</v>
      </c>
      <c r="BQ75" s="1">
        <v>4.4481132299999997</v>
      </c>
      <c r="BR75" s="1">
        <v>0.69589697500000003</v>
      </c>
      <c r="BS75" s="1">
        <v>0.26168362699999997</v>
      </c>
      <c r="BT75" s="1">
        <v>8.1516889999999993</v>
      </c>
      <c r="BU75" s="1">
        <v>0.53496424600000003</v>
      </c>
      <c r="BV75" s="1">
        <v>7.6167247500000004</v>
      </c>
      <c r="BW75" s="1">
        <v>2.6750304800000002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4.2765853700000003</v>
      </c>
      <c r="CN75" s="1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  <c r="DK75" s="1" t="s">
        <v>0</v>
      </c>
      <c r="DL75" s="1" t="s">
        <v>0</v>
      </c>
      <c r="DM75" s="1" t="s">
        <v>0</v>
      </c>
      <c r="DN75" s="1" t="s">
        <v>0</v>
      </c>
      <c r="DO75" s="1" t="s">
        <v>0</v>
      </c>
      <c r="DP75" s="1" t="s">
        <v>0</v>
      </c>
      <c r="DQ75" s="1" t="s">
        <v>0</v>
      </c>
      <c r="DR75" s="1" t="s">
        <v>0</v>
      </c>
      <c r="DS75" s="1" t="s">
        <v>0</v>
      </c>
      <c r="DT75" s="1" t="s">
        <v>0</v>
      </c>
      <c r="DU75" s="1" t="s">
        <v>0</v>
      </c>
      <c r="DV75" s="1" t="s">
        <v>0</v>
      </c>
      <c r="DW75" s="1" t="s">
        <v>0</v>
      </c>
      <c r="DX75" s="1" t="s">
        <v>0</v>
      </c>
      <c r="DY75" s="1" t="s">
        <v>0</v>
      </c>
      <c r="DZ75" s="1" t="s">
        <v>0</v>
      </c>
      <c r="EA75" s="1" t="s">
        <v>0</v>
      </c>
      <c r="EB75" s="1" t="s">
        <v>0</v>
      </c>
      <c r="EC75" s="1" t="s">
        <v>0</v>
      </c>
      <c r="ED75" s="1" t="s">
        <v>0</v>
      </c>
      <c r="EE75" s="1" t="s">
        <v>0</v>
      </c>
      <c r="EF75" s="1" t="s">
        <v>0</v>
      </c>
      <c r="EG75" s="1">
        <v>91</v>
      </c>
      <c r="EH75" s="1" t="s">
        <v>0</v>
      </c>
      <c r="EI75" s="1" t="s">
        <v>0</v>
      </c>
      <c r="EJ75" s="1" t="s">
        <v>0</v>
      </c>
      <c r="EK75" s="1" t="s">
        <v>0</v>
      </c>
      <c r="EL75" s="1" t="s">
        <v>0</v>
      </c>
      <c r="EM75" s="1" t="s">
        <v>0</v>
      </c>
      <c r="EN75" s="1" t="s">
        <v>0</v>
      </c>
      <c r="EO75" s="1" t="s">
        <v>0</v>
      </c>
      <c r="EP75" s="1" t="s">
        <v>0</v>
      </c>
      <c r="EQ75" s="1" t="s">
        <v>0</v>
      </c>
      <c r="ER75" s="1" t="s">
        <v>0</v>
      </c>
      <c r="ES75" s="1" t="s">
        <v>0</v>
      </c>
      <c r="ET75" s="1" t="s">
        <v>0</v>
      </c>
      <c r="EU75" s="1" t="s">
        <v>0</v>
      </c>
      <c r="EV75" s="1" t="s">
        <v>0</v>
      </c>
      <c r="EW75" s="1" t="s">
        <v>0</v>
      </c>
      <c r="EX75" s="1" t="s">
        <v>0</v>
      </c>
      <c r="EY75" s="1">
        <v>1000.48258</v>
      </c>
      <c r="EZ75" s="1">
        <v>999.78668300000004</v>
      </c>
      <c r="FA75" s="1">
        <v>1.2979350300000001</v>
      </c>
      <c r="FB75" s="1">
        <v>1.59706456</v>
      </c>
      <c r="FC75" s="1">
        <v>1.5527274499999999</v>
      </c>
    </row>
    <row r="76" spans="1:159" x14ac:dyDescent="0.25">
      <c r="A76" s="1" t="s">
        <v>35</v>
      </c>
      <c r="B76" s="1">
        <v>1188.7936</v>
      </c>
      <c r="C76" s="1">
        <v>205.31125599999999</v>
      </c>
      <c r="D76" s="1">
        <v>457.12616600000001</v>
      </c>
      <c r="E76" s="1">
        <v>3.3561749299999999</v>
      </c>
      <c r="F76" s="1">
        <v>571.80408699999998</v>
      </c>
      <c r="G76" s="1">
        <v>496.88234399999999</v>
      </c>
      <c r="H76" s="1">
        <v>0.22727134399999999</v>
      </c>
      <c r="I76" s="1">
        <v>18.5211878</v>
      </c>
      <c r="J76" s="1">
        <v>0.55671758000000005</v>
      </c>
      <c r="K76" s="1">
        <v>1168.6366599999999</v>
      </c>
      <c r="L76" s="1">
        <v>1188.7936</v>
      </c>
      <c r="M76" s="1">
        <v>1186.2419500000001</v>
      </c>
      <c r="N76" s="1">
        <v>2.5516521399999998</v>
      </c>
      <c r="O76" s="1">
        <v>1.3355101199999999</v>
      </c>
      <c r="P76" s="1">
        <v>3.0972119400000002</v>
      </c>
      <c r="Q76" s="1">
        <v>3.73598286</v>
      </c>
      <c r="R76" s="1">
        <v>-1.9844037000000001</v>
      </c>
      <c r="S76" s="1">
        <v>4752.19355</v>
      </c>
      <c r="T76" s="1">
        <v>4.2485532099999999</v>
      </c>
      <c r="U76" s="1">
        <v>-5.0150000099999996</v>
      </c>
      <c r="V76" s="1">
        <v>457.12616600000001</v>
      </c>
      <c r="W76" s="1">
        <v>4.08645572</v>
      </c>
      <c r="X76" s="1">
        <v>6.6706926500000003</v>
      </c>
      <c r="Y76" s="1">
        <v>4</v>
      </c>
      <c r="Z76" s="1">
        <v>-1.5972814799999999</v>
      </c>
      <c r="AA76" s="1">
        <v>571.80408699999998</v>
      </c>
      <c r="AB76" s="1">
        <v>3.65350858</v>
      </c>
      <c r="AC76" s="1">
        <v>6.8563521300000003</v>
      </c>
      <c r="AD76" s="1">
        <v>0.78597273199999995</v>
      </c>
      <c r="AE76" s="1">
        <v>7.5983938599999998</v>
      </c>
      <c r="AF76" s="1">
        <v>1.0739682699999999</v>
      </c>
      <c r="AG76" s="1">
        <v>-0.18565948700000001</v>
      </c>
      <c r="AH76" s="1">
        <v>2.91637418</v>
      </c>
      <c r="AI76" s="1">
        <v>2.91637418</v>
      </c>
      <c r="AJ76" s="1">
        <v>1168.6366599999999</v>
      </c>
      <c r="AK76" s="1">
        <v>10.2730028</v>
      </c>
      <c r="AL76" s="1">
        <v>-42.501993599999999</v>
      </c>
      <c r="AM76" s="1">
        <v>-42.912768399999997</v>
      </c>
      <c r="AN76" s="1">
        <v>-0.18943871800000001</v>
      </c>
      <c r="AO76" s="1">
        <v>26.0732514</v>
      </c>
      <c r="AP76" s="1">
        <v>0.58287255999999998</v>
      </c>
      <c r="AQ76" s="1">
        <v>205.31125599999999</v>
      </c>
      <c r="AR76" s="1">
        <v>0.39316015999999998</v>
      </c>
      <c r="AS76" s="1">
        <v>0.64804856</v>
      </c>
      <c r="AT76" s="1">
        <v>3.7773302799999998E-2</v>
      </c>
      <c r="AU76" s="1">
        <v>-5.71446758</v>
      </c>
      <c r="AV76" s="1">
        <v>0.55277550600000003</v>
      </c>
      <c r="AW76" s="1">
        <v>0.60069493799999996</v>
      </c>
      <c r="AX76" s="1">
        <v>130.38951299999999</v>
      </c>
      <c r="AY76" s="1">
        <v>131.36921899999999</v>
      </c>
      <c r="AZ76" s="1">
        <v>-0.979706678</v>
      </c>
      <c r="BA76" s="1">
        <v>-6.3036384400000003</v>
      </c>
      <c r="BB76" s="1">
        <v>-10.9792147</v>
      </c>
      <c r="BC76" s="1">
        <v>-1.6462695000000001</v>
      </c>
      <c r="BD76" s="1">
        <v>2.10229534</v>
      </c>
      <c r="BE76" s="1">
        <v>-1.99395413E-3</v>
      </c>
      <c r="BF76" s="1">
        <v>3.3561749299999999</v>
      </c>
      <c r="BG76" s="1">
        <v>-1.11324315</v>
      </c>
      <c r="BH76" s="1">
        <v>0.93008051400000002</v>
      </c>
      <c r="BI76" s="1">
        <v>-2.04332366</v>
      </c>
      <c r="BJ76" s="1">
        <v>3.66955483</v>
      </c>
      <c r="BK76" s="1">
        <v>18.5211878</v>
      </c>
      <c r="BL76" s="1">
        <v>496.88234399999999</v>
      </c>
      <c r="BM76" s="1">
        <v>-3.0432900200000002</v>
      </c>
      <c r="BN76" s="1">
        <v>-4.7709111499999999</v>
      </c>
      <c r="BO76" s="1">
        <v>702.19359999999995</v>
      </c>
      <c r="BP76" s="1">
        <v>-2.6501298599999998</v>
      </c>
      <c r="BQ76" s="1">
        <v>-4.1228625900000004</v>
      </c>
      <c r="BR76" s="1">
        <v>0.55671758000000005</v>
      </c>
      <c r="BS76" s="1">
        <v>0.22727134399999999</v>
      </c>
      <c r="BT76" s="1">
        <v>3.2705613699999998</v>
      </c>
      <c r="BU76" s="1">
        <v>0.52978953799999995</v>
      </c>
      <c r="BV76" s="1">
        <v>2.7407718299999999</v>
      </c>
      <c r="BW76" s="1">
        <v>2.48910477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1.8797137399999999</v>
      </c>
      <c r="CN76" s="1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  <c r="DK76" s="1" t="s">
        <v>0</v>
      </c>
      <c r="DL76" s="1" t="s">
        <v>0</v>
      </c>
      <c r="DM76" s="1" t="s">
        <v>0</v>
      </c>
      <c r="DN76" s="1" t="s">
        <v>0</v>
      </c>
      <c r="DO76" s="1" t="s">
        <v>0</v>
      </c>
      <c r="DP76" s="1" t="s">
        <v>0</v>
      </c>
      <c r="DQ76" s="1" t="s">
        <v>0</v>
      </c>
      <c r="DR76" s="1" t="s">
        <v>0</v>
      </c>
      <c r="DS76" s="1" t="s">
        <v>0</v>
      </c>
      <c r="DT76" s="1" t="s">
        <v>0</v>
      </c>
      <c r="DU76" s="1" t="s">
        <v>0</v>
      </c>
      <c r="DV76" s="1" t="s">
        <v>0</v>
      </c>
      <c r="DW76" s="1" t="s">
        <v>0</v>
      </c>
      <c r="DX76" s="1" t="s">
        <v>0</v>
      </c>
      <c r="DY76" s="1" t="s">
        <v>0</v>
      </c>
      <c r="DZ76" s="1" t="s">
        <v>0</v>
      </c>
      <c r="EA76" s="1" t="s">
        <v>0</v>
      </c>
      <c r="EB76" s="1" t="s">
        <v>0</v>
      </c>
      <c r="EC76" s="1" t="s">
        <v>0</v>
      </c>
      <c r="ED76" s="1" t="s">
        <v>0</v>
      </c>
      <c r="EE76" s="1" t="s">
        <v>0</v>
      </c>
      <c r="EF76" s="1" t="s">
        <v>0</v>
      </c>
      <c r="EG76" s="1">
        <v>92</v>
      </c>
      <c r="EH76" s="1" t="s">
        <v>0</v>
      </c>
      <c r="EI76" s="1" t="s">
        <v>0</v>
      </c>
      <c r="EJ76" s="1" t="s">
        <v>0</v>
      </c>
      <c r="EK76" s="1" t="s">
        <v>0</v>
      </c>
      <c r="EL76" s="1" t="s">
        <v>0</v>
      </c>
      <c r="EM76" s="1" t="s">
        <v>0</v>
      </c>
      <c r="EN76" s="1" t="s">
        <v>0</v>
      </c>
      <c r="EO76" s="1" t="s">
        <v>0</v>
      </c>
      <c r="EP76" s="1" t="s">
        <v>0</v>
      </c>
      <c r="EQ76" s="1" t="s">
        <v>0</v>
      </c>
      <c r="ER76" s="1" t="s">
        <v>0</v>
      </c>
      <c r="ES76" s="1" t="s">
        <v>0</v>
      </c>
      <c r="ET76" s="1" t="s">
        <v>0</v>
      </c>
      <c r="EU76" s="1" t="s">
        <v>0</v>
      </c>
      <c r="EV76" s="1" t="s">
        <v>0</v>
      </c>
      <c r="EW76" s="1" t="s">
        <v>0</v>
      </c>
      <c r="EX76" s="1" t="s">
        <v>0</v>
      </c>
      <c r="EY76" s="1">
        <v>1000.91531</v>
      </c>
      <c r="EZ76" s="1">
        <v>1000.35859</v>
      </c>
      <c r="FA76" s="1">
        <v>1.4931908</v>
      </c>
      <c r="FB76" s="1">
        <v>1.73092391</v>
      </c>
      <c r="FC76" s="1">
        <v>1.6954604099999999</v>
      </c>
    </row>
    <row r="77" spans="1:159" x14ac:dyDescent="0.25">
      <c r="A77" s="1" t="s">
        <v>34</v>
      </c>
      <c r="B77" s="1">
        <v>1188.76683</v>
      </c>
      <c r="C77" s="1">
        <v>205.34901600000001</v>
      </c>
      <c r="D77" s="1">
        <v>457.75099599999999</v>
      </c>
      <c r="E77" s="1">
        <v>3.28591656</v>
      </c>
      <c r="F77" s="1">
        <v>572.36930500000005</v>
      </c>
      <c r="G77" s="1">
        <v>495.59334100000001</v>
      </c>
      <c r="H77" s="1">
        <v>0.16703337100000001</v>
      </c>
      <c r="I77" s="1">
        <v>18.483863199999998</v>
      </c>
      <c r="J77" s="1">
        <v>0.44537406400000001</v>
      </c>
      <c r="K77" s="1">
        <v>1168.7105899999999</v>
      </c>
      <c r="L77" s="1">
        <v>1188.76683</v>
      </c>
      <c r="M77" s="1">
        <v>1187.16589</v>
      </c>
      <c r="N77" s="1">
        <v>1.60094454</v>
      </c>
      <c r="O77" s="1">
        <v>-0.107059031</v>
      </c>
      <c r="P77" s="1">
        <v>1.72604297</v>
      </c>
      <c r="Q77" s="1">
        <v>3.6957713800000001</v>
      </c>
      <c r="R77" s="1">
        <v>-0.38345915699999999</v>
      </c>
      <c r="S77" s="1">
        <v>4753.9195900000004</v>
      </c>
      <c r="T77" s="1">
        <v>3.44813313</v>
      </c>
      <c r="U77" s="1">
        <v>-0.28531821600000001</v>
      </c>
      <c r="V77" s="1">
        <v>457.75099599999999</v>
      </c>
      <c r="W77" s="1">
        <v>2.49932211</v>
      </c>
      <c r="X77" s="1">
        <v>4.3055424499999999</v>
      </c>
      <c r="Y77" s="1">
        <v>4</v>
      </c>
      <c r="Z77" s="1">
        <v>-2.8681420200000001</v>
      </c>
      <c r="AA77" s="1">
        <v>572.36930500000005</v>
      </c>
      <c r="AB77" s="1">
        <v>2.2608716499999999</v>
      </c>
      <c r="AC77" s="1">
        <v>4.4520834799999998</v>
      </c>
      <c r="AD77" s="1">
        <v>-0.38461142799999998</v>
      </c>
      <c r="AE77" s="1">
        <v>7.2507731900000003</v>
      </c>
      <c r="AF77" s="1">
        <v>-0.347620661</v>
      </c>
      <c r="AG77" s="1">
        <v>-0.14654103299999999</v>
      </c>
      <c r="AH77" s="1">
        <v>1.4710735699999999</v>
      </c>
      <c r="AI77" s="1">
        <v>1.4710735699999999</v>
      </c>
      <c r="AJ77" s="1">
        <v>1168.7105899999999</v>
      </c>
      <c r="AK77" s="1">
        <v>6.43030291</v>
      </c>
      <c r="AL77" s="1">
        <v>0.29572611799999998</v>
      </c>
      <c r="AM77" s="1">
        <v>-43.478276999999999</v>
      </c>
      <c r="AN77" s="1">
        <v>-0.122176464</v>
      </c>
      <c r="AO77" s="1">
        <v>-2.26203463</v>
      </c>
      <c r="AP77" s="1">
        <v>0.40801079200000001</v>
      </c>
      <c r="AQ77" s="1">
        <v>205.34901600000001</v>
      </c>
      <c r="AR77" s="1">
        <v>0.15104089100000001</v>
      </c>
      <c r="AS77" s="1">
        <v>0.47869982</v>
      </c>
      <c r="AT77" s="1">
        <v>-0.15961534599999999</v>
      </c>
      <c r="AU77" s="1">
        <v>-5.5862236899999997</v>
      </c>
      <c r="AV77" s="1">
        <v>0.51297556300000002</v>
      </c>
      <c r="AW77" s="1">
        <v>0.56871963000000003</v>
      </c>
      <c r="AX77" s="1">
        <v>128.57305199999999</v>
      </c>
      <c r="AY77" s="1">
        <v>130.94322</v>
      </c>
      <c r="AZ77" s="1">
        <v>-2.3701673900000002</v>
      </c>
      <c r="BA77" s="1">
        <v>-7.2658411899999997</v>
      </c>
      <c r="BB77" s="1">
        <v>-12.555206800000001</v>
      </c>
      <c r="BC77" s="1">
        <v>-1.70399832</v>
      </c>
      <c r="BD77" s="1">
        <v>2.1668321800000001</v>
      </c>
      <c r="BE77" s="1">
        <v>-9.9697706299999998E-4</v>
      </c>
      <c r="BF77" s="1">
        <v>3.28591656</v>
      </c>
      <c r="BG77" s="1">
        <v>0.35550411999999998</v>
      </c>
      <c r="BH77" s="1">
        <v>0.94090404999999999</v>
      </c>
      <c r="BI77" s="1">
        <v>-0.58539993099999998</v>
      </c>
      <c r="BJ77" s="1">
        <v>2.3357698299999998</v>
      </c>
      <c r="BK77" s="1">
        <v>18.483863199999998</v>
      </c>
      <c r="BL77" s="1">
        <v>495.59334100000001</v>
      </c>
      <c r="BM77" s="1">
        <v>-5.1560104200000003</v>
      </c>
      <c r="BN77" s="1">
        <v>-8.58182315</v>
      </c>
      <c r="BO77" s="1">
        <v>700.94235700000002</v>
      </c>
      <c r="BP77" s="1">
        <v>-5.0049695300000003</v>
      </c>
      <c r="BQ77" s="1">
        <v>-8.1031233300000007</v>
      </c>
      <c r="BR77" s="1">
        <v>0.44537406400000001</v>
      </c>
      <c r="BS77" s="1">
        <v>0.16703337100000001</v>
      </c>
      <c r="BT77" s="1">
        <v>5.3230437899999998</v>
      </c>
      <c r="BU77" s="1">
        <v>0.52538068599999999</v>
      </c>
      <c r="BV77" s="1">
        <v>4.7976631100000002</v>
      </c>
      <c r="BW77" s="1">
        <v>2.3292302600000001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-3.62570741</v>
      </c>
      <c r="CN77" s="1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  <c r="DK77" s="1" t="s">
        <v>0</v>
      </c>
      <c r="DL77" s="1" t="s">
        <v>0</v>
      </c>
      <c r="DM77" s="1" t="s">
        <v>0</v>
      </c>
      <c r="DN77" s="1" t="s">
        <v>0</v>
      </c>
      <c r="DO77" s="1" t="s">
        <v>0</v>
      </c>
      <c r="DP77" s="1" t="s">
        <v>0</v>
      </c>
      <c r="DQ77" s="1" t="s">
        <v>0</v>
      </c>
      <c r="DR77" s="1" t="s">
        <v>0</v>
      </c>
      <c r="DS77" s="1" t="s">
        <v>0</v>
      </c>
      <c r="DT77" s="1" t="s">
        <v>0</v>
      </c>
      <c r="DU77" s="1" t="s">
        <v>0</v>
      </c>
      <c r="DV77" s="1" t="s">
        <v>0</v>
      </c>
      <c r="DW77" s="1" t="s">
        <v>0</v>
      </c>
      <c r="DX77" s="1" t="s">
        <v>0</v>
      </c>
      <c r="DY77" s="1" t="s">
        <v>0</v>
      </c>
      <c r="DZ77" s="1" t="s">
        <v>0</v>
      </c>
      <c r="EA77" s="1" t="s">
        <v>0</v>
      </c>
      <c r="EB77" s="1" t="s">
        <v>0</v>
      </c>
      <c r="EC77" s="1" t="s">
        <v>0</v>
      </c>
      <c r="ED77" s="1" t="s">
        <v>0</v>
      </c>
      <c r="EE77" s="1" t="s">
        <v>0</v>
      </c>
      <c r="EF77" s="1" t="s">
        <v>0</v>
      </c>
      <c r="EG77" s="1">
        <v>93</v>
      </c>
      <c r="EH77" s="1" t="s">
        <v>0</v>
      </c>
      <c r="EI77" s="1" t="s">
        <v>0</v>
      </c>
      <c r="EJ77" s="1" t="s">
        <v>0</v>
      </c>
      <c r="EK77" s="1" t="s">
        <v>0</v>
      </c>
      <c r="EL77" s="1" t="s">
        <v>0</v>
      </c>
      <c r="EM77" s="1" t="s">
        <v>0</v>
      </c>
      <c r="EN77" s="1" t="s">
        <v>0</v>
      </c>
      <c r="EO77" s="1" t="s">
        <v>0</v>
      </c>
      <c r="EP77" s="1" t="s">
        <v>0</v>
      </c>
      <c r="EQ77" s="1" t="s">
        <v>0</v>
      </c>
      <c r="ER77" s="1" t="s">
        <v>0</v>
      </c>
      <c r="ES77" s="1" t="s">
        <v>0</v>
      </c>
      <c r="ET77" s="1" t="s">
        <v>0</v>
      </c>
      <c r="EU77" s="1" t="s">
        <v>0</v>
      </c>
      <c r="EV77" s="1" t="s">
        <v>0</v>
      </c>
      <c r="EW77" s="1" t="s">
        <v>0</v>
      </c>
      <c r="EX77" s="1" t="s">
        <v>0</v>
      </c>
      <c r="EY77" s="1">
        <v>1001.37455</v>
      </c>
      <c r="EZ77" s="1">
        <v>1000.92918</v>
      </c>
      <c r="FA77" s="1">
        <v>1.6483492200000001</v>
      </c>
      <c r="FB77" s="1">
        <v>1.8369726500000001</v>
      </c>
      <c r="FC77" s="1">
        <v>1.80860803</v>
      </c>
    </row>
    <row r="78" spans="1:159" x14ac:dyDescent="0.25">
      <c r="A78" s="1" t="s">
        <v>33</v>
      </c>
      <c r="B78" s="1">
        <v>1188.63733</v>
      </c>
      <c r="C78" s="1">
        <v>205.347857</v>
      </c>
      <c r="D78" s="1">
        <v>458.160664</v>
      </c>
      <c r="E78" s="1">
        <v>3.1859414699999999</v>
      </c>
      <c r="F78" s="1">
        <v>572.73707300000001</v>
      </c>
      <c r="G78" s="1">
        <v>494.84103900000002</v>
      </c>
      <c r="H78" s="1">
        <v>0.134116129</v>
      </c>
      <c r="I78" s="1">
        <v>18.446934200000001</v>
      </c>
      <c r="J78" s="1">
        <v>0.35629925099999998</v>
      </c>
      <c r="K78" s="1">
        <v>1166.60806</v>
      </c>
      <c r="L78" s="1">
        <v>1188.63733</v>
      </c>
      <c r="M78" s="1">
        <v>1188.08149</v>
      </c>
      <c r="N78" s="1">
        <v>0.55583348700000001</v>
      </c>
      <c r="O78" s="1">
        <v>-0.51803226899999999</v>
      </c>
      <c r="P78" s="1">
        <v>0.73788824600000003</v>
      </c>
      <c r="Q78" s="1">
        <v>3.6624119400000001</v>
      </c>
      <c r="R78" s="1">
        <v>0.17237432999999999</v>
      </c>
      <c r="S78" s="1">
        <v>4754.6574799999999</v>
      </c>
      <c r="T78" s="1">
        <v>2.4824178799999999</v>
      </c>
      <c r="U78" s="1">
        <v>4.3266305200000001</v>
      </c>
      <c r="V78" s="1">
        <v>458.160664</v>
      </c>
      <c r="W78" s="1">
        <v>1.6386719199999999</v>
      </c>
      <c r="X78" s="1">
        <v>2.93041244</v>
      </c>
      <c r="Y78" s="1">
        <v>4</v>
      </c>
      <c r="Z78" s="1">
        <v>-2.8784172699999999</v>
      </c>
      <c r="AA78" s="1">
        <v>572.73707300000001</v>
      </c>
      <c r="AB78" s="1">
        <v>1.4710735699999999</v>
      </c>
      <c r="AC78" s="1">
        <v>3.04607728</v>
      </c>
      <c r="AD78" s="1">
        <v>-1.24874325</v>
      </c>
      <c r="AE78" s="1">
        <v>6.4253192600000002</v>
      </c>
      <c r="AF78" s="1">
        <v>-0.82545393199999995</v>
      </c>
      <c r="AG78" s="1">
        <v>-0.11566483700000001</v>
      </c>
      <c r="AH78" s="1">
        <v>1.10504625</v>
      </c>
      <c r="AI78" s="1">
        <v>1.10504625</v>
      </c>
      <c r="AJ78" s="1">
        <v>1166.60806</v>
      </c>
      <c r="AK78" s="1">
        <v>3.9620717700000001</v>
      </c>
      <c r="AL78" s="1">
        <v>-8.4101301700000004</v>
      </c>
      <c r="AM78" s="1">
        <v>-40.652687200000003</v>
      </c>
      <c r="AN78" s="1">
        <v>-4.81062409E-2</v>
      </c>
      <c r="AO78" s="1">
        <v>11.3023594</v>
      </c>
      <c r="AP78" s="1">
        <v>0.28560755500000001</v>
      </c>
      <c r="AQ78" s="1">
        <v>205.347857</v>
      </c>
      <c r="AR78" s="1">
        <v>-4.6352882800000002E-3</v>
      </c>
      <c r="AS78" s="1">
        <v>0.29165644699999999</v>
      </c>
      <c r="AT78" s="1">
        <v>-0.36193467200000001</v>
      </c>
      <c r="AU78" s="1">
        <v>-5.4682594499999997</v>
      </c>
      <c r="AV78" s="1">
        <v>0.47185695300000002</v>
      </c>
      <c r="AW78" s="1">
        <v>0.53172368599999997</v>
      </c>
      <c r="AX78" s="1">
        <v>127.451823</v>
      </c>
      <c r="AY78" s="1">
        <v>130.505143</v>
      </c>
      <c r="AZ78" s="1">
        <v>-3.0533199799999999</v>
      </c>
      <c r="BA78" s="1">
        <v>-4.4849161500000001</v>
      </c>
      <c r="BB78" s="1">
        <v>-7.5290491099999999</v>
      </c>
      <c r="BC78" s="1">
        <v>-1.7523057900000001</v>
      </c>
      <c r="BD78" s="1">
        <v>2.2206587600000001</v>
      </c>
      <c r="BE78" s="1">
        <v>-4.9848853099999999E-4</v>
      </c>
      <c r="BF78" s="1">
        <v>3.1859414699999999</v>
      </c>
      <c r="BG78" s="1">
        <v>1.15461071</v>
      </c>
      <c r="BH78" s="1">
        <v>0.95005210299999998</v>
      </c>
      <c r="BI78" s="1">
        <v>0.204558609</v>
      </c>
      <c r="BJ78" s="1">
        <v>2.0819100800000001</v>
      </c>
      <c r="BK78" s="1">
        <v>18.446934200000001</v>
      </c>
      <c r="BL78" s="1">
        <v>494.84103900000002</v>
      </c>
      <c r="BM78" s="1">
        <v>-3.0092072999999999</v>
      </c>
      <c r="BN78" s="1">
        <v>-4.7746282799999999</v>
      </c>
      <c r="BO78" s="1">
        <v>700.188896</v>
      </c>
      <c r="BP78" s="1">
        <v>-3.0138425799999999</v>
      </c>
      <c r="BQ78" s="1">
        <v>-4.4829718300000003</v>
      </c>
      <c r="BR78" s="1">
        <v>0.35629925099999998</v>
      </c>
      <c r="BS78" s="1">
        <v>0.134116129</v>
      </c>
      <c r="BT78" s="1">
        <v>3.1433234200000002</v>
      </c>
      <c r="BU78" s="1">
        <v>0.52162434400000002</v>
      </c>
      <c r="BV78" s="1">
        <v>2.62169908</v>
      </c>
      <c r="BW78" s="1">
        <v>2.2563196799999998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  <c r="DK78" s="1" t="s">
        <v>0</v>
      </c>
      <c r="DL78" s="1" t="s">
        <v>0</v>
      </c>
      <c r="DM78" s="1" t="s">
        <v>0</v>
      </c>
      <c r="DN78" s="1" t="s">
        <v>0</v>
      </c>
      <c r="DO78" s="1" t="s">
        <v>0</v>
      </c>
      <c r="DP78" s="1" t="s">
        <v>0</v>
      </c>
      <c r="DQ78" s="1" t="s">
        <v>0</v>
      </c>
      <c r="DR78" s="1" t="s">
        <v>0</v>
      </c>
      <c r="DS78" s="1" t="s">
        <v>0</v>
      </c>
      <c r="DT78" s="1" t="s">
        <v>0</v>
      </c>
      <c r="DU78" s="1" t="s">
        <v>0</v>
      </c>
      <c r="DV78" s="1" t="s">
        <v>0</v>
      </c>
      <c r="DW78" s="1" t="s">
        <v>0</v>
      </c>
      <c r="DX78" s="1" t="s">
        <v>0</v>
      </c>
      <c r="DY78" s="1" t="s">
        <v>0</v>
      </c>
      <c r="DZ78" s="1" t="s">
        <v>0</v>
      </c>
      <c r="EA78" s="1" t="s">
        <v>0</v>
      </c>
      <c r="EB78" s="1" t="s">
        <v>0</v>
      </c>
      <c r="EC78" s="1" t="s">
        <v>0</v>
      </c>
      <c r="ED78" s="1" t="s">
        <v>0</v>
      </c>
      <c r="EE78" s="1" t="s">
        <v>0</v>
      </c>
      <c r="EF78" s="1" t="s">
        <v>0</v>
      </c>
      <c r="EG78" s="1">
        <v>94</v>
      </c>
      <c r="EH78" s="1" t="s">
        <v>0</v>
      </c>
      <c r="EI78" s="1" t="s">
        <v>0</v>
      </c>
      <c r="EJ78" s="1" t="s">
        <v>0</v>
      </c>
      <c r="EK78" s="1" t="s">
        <v>0</v>
      </c>
      <c r="EL78" s="1" t="s">
        <v>0</v>
      </c>
      <c r="EM78" s="1" t="s">
        <v>0</v>
      </c>
      <c r="EN78" s="1" t="s">
        <v>0</v>
      </c>
      <c r="EO78" s="1" t="s">
        <v>0</v>
      </c>
      <c r="EP78" s="1" t="s">
        <v>0</v>
      </c>
      <c r="EQ78" s="1" t="s">
        <v>0</v>
      </c>
      <c r="ER78" s="1" t="s">
        <v>0</v>
      </c>
      <c r="ES78" s="1" t="s">
        <v>0</v>
      </c>
      <c r="ET78" s="1" t="s">
        <v>0</v>
      </c>
      <c r="EU78" s="1" t="s">
        <v>0</v>
      </c>
      <c r="EV78" s="1" t="s">
        <v>0</v>
      </c>
      <c r="EW78" s="1" t="s">
        <v>0</v>
      </c>
      <c r="EX78" s="1" t="s">
        <v>0</v>
      </c>
      <c r="EY78" s="1">
        <v>1001.85475</v>
      </c>
      <c r="EZ78" s="1">
        <v>1001.49845</v>
      </c>
      <c r="FA78" s="1">
        <v>1.7714347399999999</v>
      </c>
      <c r="FB78" s="1">
        <v>1.9207778600000001</v>
      </c>
      <c r="FC78" s="1">
        <v>1.8980923000000001</v>
      </c>
    </row>
    <row r="79" spans="1:159" x14ac:dyDescent="0.25">
      <c r="A79" s="1" t="s">
        <v>32</v>
      </c>
      <c r="B79" s="1">
        <v>1188.7166400000001</v>
      </c>
      <c r="C79" s="1">
        <v>205.32324299999999</v>
      </c>
      <c r="D79" s="1">
        <v>458.13588299999998</v>
      </c>
      <c r="E79" s="1">
        <v>3.0760215199999998</v>
      </c>
      <c r="F79" s="1">
        <v>573.01333499999998</v>
      </c>
      <c r="G79" s="1">
        <v>494.464428</v>
      </c>
      <c r="H79" s="1">
        <v>0.12020162600000001</v>
      </c>
      <c r="I79" s="1">
        <v>18.4103967</v>
      </c>
      <c r="J79" s="1">
        <v>0.28503940100000003</v>
      </c>
      <c r="K79" s="1">
        <v>1181.77494</v>
      </c>
      <c r="L79" s="1">
        <v>1188.7166400000001</v>
      </c>
      <c r="M79" s="1">
        <v>1188.99018</v>
      </c>
      <c r="N79" s="1">
        <v>-0.27353323899999998</v>
      </c>
      <c r="O79" s="1">
        <v>0.31727004399999997</v>
      </c>
      <c r="P79" s="1">
        <v>0.25692221700000001</v>
      </c>
      <c r="Q79" s="1">
        <v>3.6347369500000002</v>
      </c>
      <c r="R79" s="1">
        <v>-0.10115890900000001</v>
      </c>
      <c r="S79" s="1">
        <v>4754.9143999999997</v>
      </c>
      <c r="T79" s="1">
        <v>1.4545163400000001</v>
      </c>
      <c r="U79" s="1">
        <v>7.2575390000000004</v>
      </c>
      <c r="V79" s="1">
        <v>458.13588299999998</v>
      </c>
      <c r="W79" s="1">
        <v>-9.9126731199999998E-2</v>
      </c>
      <c r="X79" s="1">
        <v>2.0313307599999999</v>
      </c>
      <c r="Y79" s="1">
        <v>4</v>
      </c>
      <c r="Z79" s="1">
        <v>-2.7265137400000001</v>
      </c>
      <c r="AA79" s="1">
        <v>573.01333499999998</v>
      </c>
      <c r="AB79" s="1">
        <v>1.10504625</v>
      </c>
      <c r="AC79" s="1">
        <v>2.1226250100000001</v>
      </c>
      <c r="AD79" s="1">
        <v>-1.7780787499999999</v>
      </c>
      <c r="AE79" s="1">
        <v>6.4331313300000001</v>
      </c>
      <c r="AF79" s="1">
        <v>7.81206455E-3</v>
      </c>
      <c r="AG79" s="1">
        <v>-9.1294256000000004E-2</v>
      </c>
      <c r="AH79" s="1">
        <v>1.0307058899999999</v>
      </c>
      <c r="AI79" s="1">
        <v>1.0307058899999999</v>
      </c>
      <c r="AJ79" s="1">
        <v>1181.77494</v>
      </c>
      <c r="AK79" s="1">
        <v>2.5127868699999998</v>
      </c>
      <c r="AL79" s="1">
        <v>60.667545099999998</v>
      </c>
      <c r="AM79" s="1">
        <v>-49.434320900000003</v>
      </c>
      <c r="AN79" s="1">
        <v>-3.2396465300000002E-3</v>
      </c>
      <c r="AO79" s="1">
        <v>-35.126534800000002</v>
      </c>
      <c r="AP79" s="1">
        <v>0.19992528800000001</v>
      </c>
      <c r="AQ79" s="1">
        <v>205.32324299999999</v>
      </c>
      <c r="AR79" s="1">
        <v>-9.8455210799999998E-2</v>
      </c>
      <c r="AS79" s="1">
        <v>0.110277638</v>
      </c>
      <c r="AT79" s="1">
        <v>-0.47649224099999998</v>
      </c>
      <c r="AU79" s="1">
        <v>-5.36054794</v>
      </c>
      <c r="AV79" s="1">
        <v>0.43084605399999998</v>
      </c>
      <c r="AW79" s="1">
        <v>0.492113519</v>
      </c>
      <c r="AX79" s="1">
        <v>126.774337</v>
      </c>
      <c r="AY79" s="1">
        <v>130.056961</v>
      </c>
      <c r="AZ79" s="1">
        <v>-3.28262425</v>
      </c>
      <c r="BA79" s="1">
        <v>-2.7099465700000001</v>
      </c>
      <c r="BB79" s="1">
        <v>-5.1910855900000001</v>
      </c>
      <c r="BC79" s="1">
        <v>-1.7927294899999999</v>
      </c>
      <c r="BD79" s="1">
        <v>2.2656668899999999</v>
      </c>
      <c r="BE79" s="1">
        <v>-2.49244266E-4</v>
      </c>
      <c r="BF79" s="1">
        <v>3.0760215199999998</v>
      </c>
      <c r="BG79" s="1">
        <v>1.68115573</v>
      </c>
      <c r="BH79" s="1">
        <v>0.957784038</v>
      </c>
      <c r="BI79" s="1">
        <v>0.72337169499999998</v>
      </c>
      <c r="BJ79" s="1">
        <v>2.07936677</v>
      </c>
      <c r="BK79" s="1">
        <v>18.4103967</v>
      </c>
      <c r="BL79" s="1">
        <v>494.464428</v>
      </c>
      <c r="BM79" s="1">
        <v>-1.50644511</v>
      </c>
      <c r="BN79" s="1">
        <v>-3.1787382100000001</v>
      </c>
      <c r="BO79" s="1">
        <v>699.78767100000005</v>
      </c>
      <c r="BP79" s="1">
        <v>-1.60490032</v>
      </c>
      <c r="BQ79" s="1">
        <v>-3.0684605700000001</v>
      </c>
      <c r="BR79" s="1">
        <v>0.28503940100000003</v>
      </c>
      <c r="BS79" s="1">
        <v>0.12020162600000001</v>
      </c>
      <c r="BT79" s="1">
        <v>1.62664673</v>
      </c>
      <c r="BU79" s="1">
        <v>0.518423941</v>
      </c>
      <c r="BV79" s="1">
        <v>1.1082227899999999</v>
      </c>
      <c r="BW79" s="1">
        <v>2.24127776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  <c r="DK79" s="1" t="s">
        <v>0</v>
      </c>
      <c r="DL79" s="1" t="s">
        <v>0</v>
      </c>
      <c r="DM79" s="1" t="s">
        <v>0</v>
      </c>
      <c r="DN79" s="1" t="s">
        <v>0</v>
      </c>
      <c r="DO79" s="1" t="s">
        <v>0</v>
      </c>
      <c r="DP79" s="1" t="s">
        <v>0</v>
      </c>
      <c r="DQ79" s="1" t="s">
        <v>0</v>
      </c>
      <c r="DR79" s="1" t="s">
        <v>0</v>
      </c>
      <c r="DS79" s="1" t="s">
        <v>0</v>
      </c>
      <c r="DT79" s="1" t="s">
        <v>0</v>
      </c>
      <c r="DU79" s="1" t="s">
        <v>0</v>
      </c>
      <c r="DV79" s="1" t="s">
        <v>0</v>
      </c>
      <c r="DW79" s="1" t="s">
        <v>0</v>
      </c>
      <c r="DX79" s="1" t="s">
        <v>0</v>
      </c>
      <c r="DY79" s="1" t="s">
        <v>0</v>
      </c>
      <c r="DZ79" s="1" t="s">
        <v>0</v>
      </c>
      <c r="EA79" s="1" t="s">
        <v>0</v>
      </c>
      <c r="EB79" s="1" t="s">
        <v>0</v>
      </c>
      <c r="EC79" s="1" t="s">
        <v>0</v>
      </c>
      <c r="ED79" s="1" t="s">
        <v>0</v>
      </c>
      <c r="EE79" s="1" t="s">
        <v>0</v>
      </c>
      <c r="EF79" s="1" t="s">
        <v>0</v>
      </c>
      <c r="EG79" s="1">
        <v>95</v>
      </c>
      <c r="EH79" s="1" t="s">
        <v>0</v>
      </c>
      <c r="EI79" s="1" t="s">
        <v>0</v>
      </c>
      <c r="EJ79" s="1" t="s">
        <v>0</v>
      </c>
      <c r="EK79" s="1" t="s">
        <v>0</v>
      </c>
      <c r="EL79" s="1" t="s">
        <v>0</v>
      </c>
      <c r="EM79" s="1" t="s">
        <v>0</v>
      </c>
      <c r="EN79" s="1" t="s">
        <v>0</v>
      </c>
      <c r="EO79" s="1" t="s">
        <v>0</v>
      </c>
      <c r="EP79" s="1" t="s">
        <v>0</v>
      </c>
      <c r="EQ79" s="1" t="s">
        <v>0</v>
      </c>
      <c r="ER79" s="1" t="s">
        <v>0</v>
      </c>
      <c r="ES79" s="1" t="s">
        <v>0</v>
      </c>
      <c r="ET79" s="1" t="s">
        <v>0</v>
      </c>
      <c r="EU79" s="1" t="s">
        <v>0</v>
      </c>
      <c r="EV79" s="1" t="s">
        <v>0</v>
      </c>
      <c r="EW79" s="1" t="s">
        <v>0</v>
      </c>
      <c r="EX79" s="1" t="s">
        <v>0</v>
      </c>
      <c r="EY79" s="1">
        <v>1002.35145</v>
      </c>
      <c r="EZ79" s="1">
        <v>1002.06641</v>
      </c>
      <c r="FA79" s="1">
        <v>1.8688668900000001</v>
      </c>
      <c r="FB79" s="1">
        <v>1.98679315</v>
      </c>
      <c r="FC79" s="1">
        <v>1.96865081</v>
      </c>
    </row>
    <row r="80" spans="1:159" x14ac:dyDescent="0.25">
      <c r="A80" s="1" t="s">
        <v>31</v>
      </c>
      <c r="B80" s="1">
        <v>1189.0689600000001</v>
      </c>
      <c r="C80" s="1">
        <v>205.28709599999999</v>
      </c>
      <c r="D80" s="1">
        <v>458.52103199999999</v>
      </c>
      <c r="E80" s="1">
        <v>2.9711508599999998</v>
      </c>
      <c r="F80" s="1">
        <v>573.27101100000004</v>
      </c>
      <c r="G80" s="1">
        <v>494.35079999999999</v>
      </c>
      <c r="H80" s="1">
        <v>0.119469828</v>
      </c>
      <c r="I80" s="1">
        <v>18.374246500000002</v>
      </c>
      <c r="J80" s="1">
        <v>0.22803152099999999</v>
      </c>
      <c r="K80" s="1">
        <v>1170.48533</v>
      </c>
      <c r="L80" s="1">
        <v>1189.0689600000001</v>
      </c>
      <c r="M80" s="1">
        <v>1189.89312</v>
      </c>
      <c r="N80" s="1">
        <v>-0.82416477200000005</v>
      </c>
      <c r="O80" s="1">
        <v>1.4092516399999999</v>
      </c>
      <c r="P80" s="1">
        <v>0.27535759500000001</v>
      </c>
      <c r="Q80" s="1">
        <v>3.6117777700000002</v>
      </c>
      <c r="R80" s="1">
        <v>-0.92532368099999995</v>
      </c>
      <c r="S80" s="1">
        <v>4755.1897600000002</v>
      </c>
      <c r="T80" s="1">
        <v>0.74905275699999996</v>
      </c>
      <c r="U80" s="1">
        <v>8.8194930100000004</v>
      </c>
      <c r="V80" s="1">
        <v>458.52103199999999</v>
      </c>
      <c r="W80" s="1">
        <v>1.5405958399999999</v>
      </c>
      <c r="X80" s="1">
        <v>1.3948657799999999</v>
      </c>
      <c r="Y80" s="1">
        <v>4</v>
      </c>
      <c r="Z80" s="1">
        <v>-2.48078493</v>
      </c>
      <c r="AA80" s="1">
        <v>573.27101100000004</v>
      </c>
      <c r="AB80" s="1">
        <v>1.0307058899999999</v>
      </c>
      <c r="AC80" s="1">
        <v>1.46692434</v>
      </c>
      <c r="AD80" s="1">
        <v>-2.0288010399999998</v>
      </c>
      <c r="AE80" s="1">
        <v>7.5263353000000004</v>
      </c>
      <c r="AF80" s="1">
        <v>1.09320397</v>
      </c>
      <c r="AG80" s="1">
        <v>-7.2058556199999999E-2</v>
      </c>
      <c r="AH80" s="1">
        <v>1.14810949</v>
      </c>
      <c r="AI80" s="1">
        <v>1.14810949</v>
      </c>
      <c r="AJ80" s="1">
        <v>1170.48533</v>
      </c>
      <c r="AK80" s="1">
        <v>1.8486734899999999</v>
      </c>
      <c r="AL80" s="1">
        <v>-45.158447099999997</v>
      </c>
      <c r="AM80" s="1">
        <v>-42.889159900000003</v>
      </c>
      <c r="AN80" s="1">
        <v>2.3608447300000002E-2</v>
      </c>
      <c r="AO80" s="1">
        <v>26.180643799999999</v>
      </c>
      <c r="AP80" s="1">
        <v>0.13994770200000001</v>
      </c>
      <c r="AQ80" s="1">
        <v>205.28709599999999</v>
      </c>
      <c r="AR80" s="1">
        <v>-0.14459075199999999</v>
      </c>
      <c r="AS80" s="1">
        <v>-2.4160089999999999E-2</v>
      </c>
      <c r="AT80" s="1">
        <v>-0.52930126499999997</v>
      </c>
      <c r="AU80" s="1">
        <v>-5.2628107599999998</v>
      </c>
      <c r="AV80" s="1">
        <v>0.39094873000000002</v>
      </c>
      <c r="AW80" s="1">
        <v>0.45165682499999998</v>
      </c>
      <c r="AX80" s="1">
        <v>126.366885</v>
      </c>
      <c r="AY80" s="1">
        <v>129.60032200000001</v>
      </c>
      <c r="AZ80" s="1">
        <v>-3.2334372999999998</v>
      </c>
      <c r="BA80" s="1">
        <v>-1.6298082199999999</v>
      </c>
      <c r="BB80" s="1">
        <v>-4.0226280299999999</v>
      </c>
      <c r="BC80" s="1">
        <v>-1.82655604</v>
      </c>
      <c r="BD80" s="1">
        <v>2.3033593400000001</v>
      </c>
      <c r="BE80" s="1">
        <v>-1.24622133E-4</v>
      </c>
      <c r="BF80" s="1">
        <v>2.9711508599999998</v>
      </c>
      <c r="BG80" s="1">
        <v>1.8392928799999999</v>
      </c>
      <c r="BH80" s="1">
        <v>0.96431906899999997</v>
      </c>
      <c r="BI80" s="1">
        <v>0.87497380899999999</v>
      </c>
      <c r="BJ80" s="1">
        <v>2.23780533</v>
      </c>
      <c r="BK80" s="1">
        <v>18.374246500000002</v>
      </c>
      <c r="BL80" s="1">
        <v>494.35079999999999</v>
      </c>
      <c r="BM80" s="1">
        <v>-0.454511575</v>
      </c>
      <c r="BN80" s="1">
        <v>-2.5315436</v>
      </c>
      <c r="BO80" s="1">
        <v>699.63789599999996</v>
      </c>
      <c r="BP80" s="1">
        <v>-0.59910232699999999</v>
      </c>
      <c r="BQ80" s="1">
        <v>-2.5557036900000001</v>
      </c>
      <c r="BR80" s="1">
        <v>0.22803152099999999</v>
      </c>
      <c r="BS80" s="1">
        <v>0.119469828</v>
      </c>
      <c r="BT80" s="1">
        <v>0.573981403</v>
      </c>
      <c r="BU80" s="1">
        <v>0.51569719800000002</v>
      </c>
      <c r="BV80" s="1">
        <v>5.8284204700000002E-2</v>
      </c>
      <c r="BW80" s="1">
        <v>2.2848423499999999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  <c r="DK80" s="1" t="s">
        <v>0</v>
      </c>
      <c r="DL80" s="1" t="s">
        <v>0</v>
      </c>
      <c r="DM80" s="1" t="s">
        <v>0</v>
      </c>
      <c r="DN80" s="1" t="s">
        <v>0</v>
      </c>
      <c r="DO80" s="1" t="s">
        <v>0</v>
      </c>
      <c r="DP80" s="1" t="s">
        <v>0</v>
      </c>
      <c r="DQ80" s="1" t="s">
        <v>0</v>
      </c>
      <c r="DR80" s="1" t="s">
        <v>0</v>
      </c>
      <c r="DS80" s="1" t="s">
        <v>0</v>
      </c>
      <c r="DT80" s="1" t="s">
        <v>0</v>
      </c>
      <c r="DU80" s="1" t="s">
        <v>0</v>
      </c>
      <c r="DV80" s="1" t="s">
        <v>0</v>
      </c>
      <c r="DW80" s="1" t="s">
        <v>0</v>
      </c>
      <c r="DX80" s="1" t="s">
        <v>0</v>
      </c>
      <c r="DY80" s="1" t="s">
        <v>0</v>
      </c>
      <c r="DZ80" s="1" t="s">
        <v>0</v>
      </c>
      <c r="EA80" s="1" t="s">
        <v>0</v>
      </c>
      <c r="EB80" s="1" t="s">
        <v>0</v>
      </c>
      <c r="EC80" s="1" t="s">
        <v>0</v>
      </c>
      <c r="ED80" s="1" t="s">
        <v>0</v>
      </c>
      <c r="EE80" s="1" t="s">
        <v>0</v>
      </c>
      <c r="EF80" s="1" t="s">
        <v>0</v>
      </c>
      <c r="EG80" s="1">
        <v>96</v>
      </c>
      <c r="EH80" s="1" t="s">
        <v>0</v>
      </c>
      <c r="EI80" s="1" t="s">
        <v>0</v>
      </c>
      <c r="EJ80" s="1" t="s">
        <v>0</v>
      </c>
      <c r="EK80" s="1" t="s">
        <v>0</v>
      </c>
      <c r="EL80" s="1" t="s">
        <v>0</v>
      </c>
      <c r="EM80" s="1" t="s">
        <v>0</v>
      </c>
      <c r="EN80" s="1" t="s">
        <v>0</v>
      </c>
      <c r="EO80" s="1" t="s">
        <v>0</v>
      </c>
      <c r="EP80" s="1" t="s">
        <v>0</v>
      </c>
      <c r="EQ80" s="1" t="s">
        <v>0</v>
      </c>
      <c r="ER80" s="1" t="s">
        <v>0</v>
      </c>
      <c r="ES80" s="1" t="s">
        <v>0</v>
      </c>
      <c r="ET80" s="1" t="s">
        <v>0</v>
      </c>
      <c r="EU80" s="1" t="s">
        <v>0</v>
      </c>
      <c r="EV80" s="1" t="s">
        <v>0</v>
      </c>
      <c r="EW80" s="1" t="s">
        <v>0</v>
      </c>
      <c r="EX80" s="1" t="s">
        <v>0</v>
      </c>
      <c r="EY80" s="1">
        <v>1002.86109</v>
      </c>
      <c r="EZ80" s="1">
        <v>1002.63306</v>
      </c>
      <c r="FA80" s="1">
        <v>1.94578126</v>
      </c>
      <c r="FB80" s="1">
        <v>2.03858139</v>
      </c>
      <c r="FC80" s="1">
        <v>2.0240736099999999</v>
      </c>
    </row>
    <row r="81" spans="1:159" x14ac:dyDescent="0.25">
      <c r="A81" s="1" t="s">
        <v>30</v>
      </c>
      <c r="B81" s="1">
        <v>1189.6645100000001</v>
      </c>
      <c r="C81" s="1">
        <v>205.252599</v>
      </c>
      <c r="D81" s="1">
        <v>458.88285400000001</v>
      </c>
      <c r="E81" s="1">
        <v>2.8811054600000001</v>
      </c>
      <c r="F81" s="1">
        <v>573.55803900000001</v>
      </c>
      <c r="G81" s="1">
        <v>494.42126100000002</v>
      </c>
      <c r="H81" s="1">
        <v>0.127849079</v>
      </c>
      <c r="I81" s="1">
        <v>18.338479499999998</v>
      </c>
      <c r="J81" s="1">
        <v>0.182425217</v>
      </c>
      <c r="K81" s="1">
        <v>1170.8785700000001</v>
      </c>
      <c r="L81" s="1">
        <v>1189.6645100000001</v>
      </c>
      <c r="M81" s="1">
        <v>1190.7913000000001</v>
      </c>
      <c r="N81" s="1">
        <v>-1.1267935899999999</v>
      </c>
      <c r="O81" s="1">
        <v>2.38221558</v>
      </c>
      <c r="P81" s="1">
        <v>0.89767624800000001</v>
      </c>
      <c r="Q81" s="1">
        <v>3.5927308400000002</v>
      </c>
      <c r="R81" s="1">
        <v>-2.0521172700000001</v>
      </c>
      <c r="S81" s="1">
        <v>4756.0874299999996</v>
      </c>
      <c r="T81" s="1">
        <v>0.54196107599999999</v>
      </c>
      <c r="U81" s="1">
        <v>9.3736180400000002</v>
      </c>
      <c r="V81" s="1">
        <v>458.88285400000001</v>
      </c>
      <c r="W81" s="1">
        <v>1.4472909</v>
      </c>
      <c r="X81" s="1">
        <v>1.1318579799999999</v>
      </c>
      <c r="Y81" s="1">
        <v>4</v>
      </c>
      <c r="Z81" s="1">
        <v>-2.1918988000000001</v>
      </c>
      <c r="AA81" s="1">
        <v>573.55803900000001</v>
      </c>
      <c r="AB81" s="1">
        <v>1.14810949</v>
      </c>
      <c r="AC81" s="1">
        <v>1.1887338000000001</v>
      </c>
      <c r="AD81" s="1">
        <v>-2.0737894799999999</v>
      </c>
      <c r="AE81" s="1">
        <v>7.1938973800000001</v>
      </c>
      <c r="AF81" s="1">
        <v>-0.33243792300000002</v>
      </c>
      <c r="AG81" s="1">
        <v>-5.68758184E-2</v>
      </c>
      <c r="AH81" s="1">
        <v>1.3820376400000001</v>
      </c>
      <c r="AI81" s="1">
        <v>1.3820376400000001</v>
      </c>
      <c r="AJ81" s="1">
        <v>1170.8785700000001</v>
      </c>
      <c r="AK81" s="1">
        <v>2.1679787300000002</v>
      </c>
      <c r="AL81" s="1">
        <v>1.5729470800000001</v>
      </c>
      <c r="AM81" s="1">
        <v>-43.429845700000001</v>
      </c>
      <c r="AN81" s="1">
        <v>4.8431316699999997E-2</v>
      </c>
      <c r="AO81" s="1">
        <v>-2.1627431499999998</v>
      </c>
      <c r="AP81" s="1">
        <v>9.79633912E-2</v>
      </c>
      <c r="AQ81" s="1">
        <v>205.252599</v>
      </c>
      <c r="AR81" s="1">
        <v>-0.13798681300000001</v>
      </c>
      <c r="AS81" s="1">
        <v>-9.64170159E-2</v>
      </c>
      <c r="AT81" s="1">
        <v>-0.53553948200000001</v>
      </c>
      <c r="AU81" s="1">
        <v>-5.1745987400000004</v>
      </c>
      <c r="AV81" s="1">
        <v>0.35284805299999999</v>
      </c>
      <c r="AW81" s="1">
        <v>0.41162494700000002</v>
      </c>
      <c r="AX81" s="1">
        <v>126.115821</v>
      </c>
      <c r="AY81" s="1">
        <v>129.136606</v>
      </c>
      <c r="AZ81" s="1">
        <v>-3.02078538</v>
      </c>
      <c r="BA81" s="1">
        <v>-1.0042544</v>
      </c>
      <c r="BB81" s="1">
        <v>-2.4572313299999999</v>
      </c>
      <c r="BC81" s="1">
        <v>-1.8548620899999999</v>
      </c>
      <c r="BD81" s="1">
        <v>2.3349547500000001</v>
      </c>
      <c r="BE81" s="1">
        <v>-6.2311066399999994E-5</v>
      </c>
      <c r="BF81" s="1">
        <v>2.8811054600000001</v>
      </c>
      <c r="BG81" s="1">
        <v>1.7595227200000001</v>
      </c>
      <c r="BH81" s="1">
        <v>0.96984247700000004</v>
      </c>
      <c r="BI81" s="1">
        <v>0.78968024599999997</v>
      </c>
      <c r="BJ81" s="1">
        <v>2.4890575500000001</v>
      </c>
      <c r="BK81" s="1">
        <v>18.338479499999998</v>
      </c>
      <c r="BL81" s="1">
        <v>494.42126100000002</v>
      </c>
      <c r="BM81" s="1">
        <v>0.28184189700000001</v>
      </c>
      <c r="BN81" s="1">
        <v>-1.17208052</v>
      </c>
      <c r="BO81" s="1">
        <v>699.67385999999999</v>
      </c>
      <c r="BP81" s="1">
        <v>0.14385508499999999</v>
      </c>
      <c r="BQ81" s="1">
        <v>-1.26849754</v>
      </c>
      <c r="BR81" s="1">
        <v>0.182425217</v>
      </c>
      <c r="BS81" s="1">
        <v>0.127849079</v>
      </c>
      <c r="BT81" s="1">
        <v>-0.153992818</v>
      </c>
      <c r="BU81" s="1">
        <v>0.51337401299999996</v>
      </c>
      <c r="BV81" s="1">
        <v>-0.66736683100000005</v>
      </c>
      <c r="BW81" s="1">
        <v>2.3610929600000001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  <c r="DK81" s="1" t="s">
        <v>0</v>
      </c>
      <c r="DL81" s="1" t="s">
        <v>0</v>
      </c>
      <c r="DM81" s="1" t="s">
        <v>0</v>
      </c>
      <c r="DN81" s="1" t="s">
        <v>0</v>
      </c>
      <c r="DO81" s="1" t="s">
        <v>0</v>
      </c>
      <c r="DP81" s="1" t="s">
        <v>0</v>
      </c>
      <c r="DQ81" s="1" t="s">
        <v>0</v>
      </c>
      <c r="DR81" s="1" t="s">
        <v>0</v>
      </c>
      <c r="DS81" s="1" t="s">
        <v>0</v>
      </c>
      <c r="DT81" s="1" t="s">
        <v>0</v>
      </c>
      <c r="DU81" s="1" t="s">
        <v>0</v>
      </c>
      <c r="DV81" s="1" t="s">
        <v>0</v>
      </c>
      <c r="DW81" s="1" t="s">
        <v>0</v>
      </c>
      <c r="DX81" s="1" t="s">
        <v>0</v>
      </c>
      <c r="DY81" s="1" t="s">
        <v>0</v>
      </c>
      <c r="DZ81" s="1" t="s">
        <v>0</v>
      </c>
      <c r="EA81" s="1" t="s">
        <v>0</v>
      </c>
      <c r="EB81" s="1" t="s">
        <v>0</v>
      </c>
      <c r="EC81" s="1" t="s">
        <v>0</v>
      </c>
      <c r="ED81" s="1" t="s">
        <v>0</v>
      </c>
      <c r="EE81" s="1" t="s">
        <v>0</v>
      </c>
      <c r="EF81" s="1" t="s">
        <v>0</v>
      </c>
      <c r="EG81" s="1">
        <v>97</v>
      </c>
      <c r="EH81" s="1" t="s">
        <v>0</v>
      </c>
      <c r="EI81" s="1" t="s">
        <v>0</v>
      </c>
      <c r="EJ81" s="1" t="s">
        <v>0</v>
      </c>
      <c r="EK81" s="1" t="s">
        <v>0</v>
      </c>
      <c r="EL81" s="1" t="s">
        <v>0</v>
      </c>
      <c r="EM81" s="1" t="s">
        <v>0</v>
      </c>
      <c r="EN81" s="1" t="s">
        <v>0</v>
      </c>
      <c r="EO81" s="1" t="s">
        <v>0</v>
      </c>
      <c r="EP81" s="1" t="s">
        <v>0</v>
      </c>
      <c r="EQ81" s="1" t="s">
        <v>0</v>
      </c>
      <c r="ER81" s="1" t="s">
        <v>0</v>
      </c>
      <c r="ES81" s="1" t="s">
        <v>0</v>
      </c>
      <c r="ET81" s="1" t="s">
        <v>0</v>
      </c>
      <c r="EU81" s="1" t="s">
        <v>0</v>
      </c>
      <c r="EV81" s="1" t="s">
        <v>0</v>
      </c>
      <c r="EW81" s="1" t="s">
        <v>0</v>
      </c>
      <c r="EX81" s="1" t="s">
        <v>0</v>
      </c>
      <c r="EY81" s="1">
        <v>1003.38084</v>
      </c>
      <c r="EZ81" s="1">
        <v>1003.19841</v>
      </c>
      <c r="FA81" s="1">
        <v>2.0062863100000001</v>
      </c>
      <c r="FB81" s="1">
        <v>2.0789928600000001</v>
      </c>
      <c r="FC81" s="1">
        <v>2.0673926900000001</v>
      </c>
    </row>
    <row r="82" spans="1:159" x14ac:dyDescent="0.25">
      <c r="A82" s="1" t="s">
        <v>29</v>
      </c>
      <c r="B82" s="1">
        <v>1190.50693</v>
      </c>
      <c r="C82" s="1">
        <v>205.227171</v>
      </c>
      <c r="D82" s="1">
        <v>459.28224699999998</v>
      </c>
      <c r="E82" s="1">
        <v>2.8124123999999999</v>
      </c>
      <c r="F82" s="1">
        <v>573.903548</v>
      </c>
      <c r="G82" s="1">
        <v>494.62058300000001</v>
      </c>
      <c r="H82" s="1">
        <v>0.142491432</v>
      </c>
      <c r="I82" s="1">
        <v>18.303091599999998</v>
      </c>
      <c r="J82" s="1">
        <v>0.14594017300000001</v>
      </c>
      <c r="K82" s="1">
        <v>1169.70517</v>
      </c>
      <c r="L82" s="1">
        <v>1190.50693</v>
      </c>
      <c r="M82" s="1">
        <v>1191.6855399999999</v>
      </c>
      <c r="N82" s="1">
        <v>-1.17860155</v>
      </c>
      <c r="O82" s="1">
        <v>3.3696976300000001</v>
      </c>
      <c r="P82" s="1">
        <v>1.86960872</v>
      </c>
      <c r="Q82" s="1">
        <v>3.5769294999999999</v>
      </c>
      <c r="R82" s="1">
        <v>-3.2307188199999999</v>
      </c>
      <c r="S82" s="1">
        <v>4757.9570400000002</v>
      </c>
      <c r="T82" s="1">
        <v>0.82489119600000005</v>
      </c>
      <c r="U82" s="1">
        <v>8.8149401800000007</v>
      </c>
      <c r="V82" s="1">
        <v>459.28224699999998</v>
      </c>
      <c r="W82" s="1">
        <v>1.5975709300000001</v>
      </c>
      <c r="X82" s="1">
        <v>1.1215827300000001</v>
      </c>
      <c r="Y82" s="1">
        <v>4</v>
      </c>
      <c r="Z82" s="1">
        <v>-1.89603557</v>
      </c>
      <c r="AA82" s="1">
        <v>573.903548</v>
      </c>
      <c r="AB82" s="1">
        <v>1.3820376400000001</v>
      </c>
      <c r="AC82" s="1">
        <v>1.1664748199999999</v>
      </c>
      <c r="AD82" s="1">
        <v>-1.95068229</v>
      </c>
      <c r="AE82" s="1">
        <v>6.3804271799999999</v>
      </c>
      <c r="AF82" s="1">
        <v>-0.81347019700000001</v>
      </c>
      <c r="AG82" s="1">
        <v>-4.4892083499999999E-2</v>
      </c>
      <c r="AH82" s="1">
        <v>1.6748253099999999</v>
      </c>
      <c r="AI82" s="1">
        <v>1.6748253099999999</v>
      </c>
      <c r="AJ82" s="1">
        <v>1169.70517</v>
      </c>
      <c r="AK82" s="1">
        <v>3.09711874</v>
      </c>
      <c r="AL82" s="1">
        <v>-4.6935701400000003</v>
      </c>
      <c r="AM82" s="1">
        <v>-40.583722399999999</v>
      </c>
      <c r="AN82" s="1">
        <v>6.8964803099999999E-2</v>
      </c>
      <c r="AO82" s="1">
        <v>11.3844934</v>
      </c>
      <c r="AP82" s="1">
        <v>6.8574373899999999E-2</v>
      </c>
      <c r="AQ82" s="1">
        <v>205.227171</v>
      </c>
      <c r="AR82" s="1">
        <v>-0.101710866</v>
      </c>
      <c r="AS82" s="1">
        <v>-0.12068590999999999</v>
      </c>
      <c r="AT82" s="1">
        <v>-0.49083486599999998</v>
      </c>
      <c r="AU82" s="1">
        <v>-5.0953533499999999</v>
      </c>
      <c r="AV82" s="1">
        <v>0.31698157199999999</v>
      </c>
      <c r="AW82" s="1">
        <v>0.37290610200000002</v>
      </c>
      <c r="AX82" s="1">
        <v>125.94420599999999</v>
      </c>
      <c r="AY82" s="1">
        <v>128.66696899999999</v>
      </c>
      <c r="AZ82" s="1">
        <v>-2.7227630199999999</v>
      </c>
      <c r="BA82" s="1">
        <v>-0.68645917499999998</v>
      </c>
      <c r="BB82" s="1">
        <v>-1.5076170900000001</v>
      </c>
      <c r="BC82" s="1">
        <v>-1.8785486</v>
      </c>
      <c r="BD82" s="1">
        <v>2.3614545100000002</v>
      </c>
      <c r="BE82" s="1">
        <v>-3.1155533199999997E-5</v>
      </c>
      <c r="BF82" s="1">
        <v>2.8124123999999999</v>
      </c>
      <c r="BG82" s="1">
        <v>1.5389261400000001</v>
      </c>
      <c r="BH82" s="1">
        <v>0.97451086099999995</v>
      </c>
      <c r="BI82" s="1">
        <v>0.56441528299999999</v>
      </c>
      <c r="BJ82" s="1">
        <v>2.7826120599999999</v>
      </c>
      <c r="BK82" s="1">
        <v>18.303091599999998</v>
      </c>
      <c r="BL82" s="1">
        <v>494.62058300000001</v>
      </c>
      <c r="BM82" s="1">
        <v>0.79728932799999996</v>
      </c>
      <c r="BN82" s="1">
        <v>-0.22045636399999999</v>
      </c>
      <c r="BO82" s="1">
        <v>699.84775400000001</v>
      </c>
      <c r="BP82" s="1">
        <v>0.69557846199999995</v>
      </c>
      <c r="BQ82" s="1">
        <v>-0.34114227499999999</v>
      </c>
      <c r="BR82" s="1">
        <v>0.14594017300000001</v>
      </c>
      <c r="BS82" s="1">
        <v>0.142491432</v>
      </c>
      <c r="BT82" s="1">
        <v>-0.65479789600000005</v>
      </c>
      <c r="BU82" s="1">
        <v>0.51139465900000003</v>
      </c>
      <c r="BV82" s="1">
        <v>-1.16619256</v>
      </c>
      <c r="BW82" s="1">
        <v>2.4428058400000001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  <c r="DK82" s="1" t="s">
        <v>0</v>
      </c>
      <c r="DL82" s="1" t="s">
        <v>0</v>
      </c>
      <c r="DM82" s="1" t="s">
        <v>0</v>
      </c>
      <c r="DN82" s="1" t="s">
        <v>0</v>
      </c>
      <c r="DO82" s="1" t="s">
        <v>0</v>
      </c>
      <c r="DP82" s="1" t="s">
        <v>0</v>
      </c>
      <c r="DQ82" s="1" t="s">
        <v>0</v>
      </c>
      <c r="DR82" s="1" t="s">
        <v>0</v>
      </c>
      <c r="DS82" s="1" t="s">
        <v>0</v>
      </c>
      <c r="DT82" s="1" t="s">
        <v>0</v>
      </c>
      <c r="DU82" s="1" t="s">
        <v>0</v>
      </c>
      <c r="DV82" s="1" t="s">
        <v>0</v>
      </c>
      <c r="DW82" s="1" t="s">
        <v>0</v>
      </c>
      <c r="DX82" s="1" t="s">
        <v>0</v>
      </c>
      <c r="DY82" s="1" t="s">
        <v>0</v>
      </c>
      <c r="DZ82" s="1" t="s">
        <v>0</v>
      </c>
      <c r="EA82" s="1" t="s">
        <v>0</v>
      </c>
      <c r="EB82" s="1" t="s">
        <v>0</v>
      </c>
      <c r="EC82" s="1" t="s">
        <v>0</v>
      </c>
      <c r="ED82" s="1" t="s">
        <v>0</v>
      </c>
      <c r="EE82" s="1" t="s">
        <v>0</v>
      </c>
      <c r="EF82" s="1" t="s">
        <v>0</v>
      </c>
      <c r="EG82" s="1">
        <v>98</v>
      </c>
      <c r="EH82" s="1" t="s">
        <v>0</v>
      </c>
      <c r="EI82" s="1" t="s">
        <v>0</v>
      </c>
      <c r="EJ82" s="1" t="s">
        <v>0</v>
      </c>
      <c r="EK82" s="1" t="s">
        <v>0</v>
      </c>
      <c r="EL82" s="1" t="s">
        <v>0</v>
      </c>
      <c r="EM82" s="1" t="s">
        <v>0</v>
      </c>
      <c r="EN82" s="1" t="s">
        <v>0</v>
      </c>
      <c r="EO82" s="1" t="s">
        <v>0</v>
      </c>
      <c r="EP82" s="1" t="s">
        <v>0</v>
      </c>
      <c r="EQ82" s="1" t="s">
        <v>0</v>
      </c>
      <c r="ER82" s="1" t="s">
        <v>0</v>
      </c>
      <c r="ES82" s="1" t="s">
        <v>0</v>
      </c>
      <c r="ET82" s="1" t="s">
        <v>0</v>
      </c>
      <c r="EU82" s="1" t="s">
        <v>0</v>
      </c>
      <c r="EV82" s="1" t="s">
        <v>0</v>
      </c>
      <c r="EW82" s="1" t="s">
        <v>0</v>
      </c>
      <c r="EX82" s="1" t="s">
        <v>0</v>
      </c>
      <c r="EY82" s="1">
        <v>1003.90842</v>
      </c>
      <c r="EZ82" s="1">
        <v>1003.76248</v>
      </c>
      <c r="FA82" s="1">
        <v>2.0536687900000001</v>
      </c>
      <c r="FB82" s="1">
        <v>2.11030776</v>
      </c>
      <c r="FC82" s="1">
        <v>2.1010336500000002</v>
      </c>
    </row>
    <row r="83" spans="1:159" x14ac:dyDescent="0.25">
      <c r="A83" s="1" t="s">
        <v>28</v>
      </c>
      <c r="B83" s="1">
        <v>1191.53413</v>
      </c>
      <c r="C83" s="1">
        <v>205.21188599999999</v>
      </c>
      <c r="D83" s="1">
        <v>459.40936900000003</v>
      </c>
      <c r="E83" s="1">
        <v>2.7679933700000001</v>
      </c>
      <c r="F83" s="1">
        <v>574.32225400000004</v>
      </c>
      <c r="G83" s="1">
        <v>494.91010899999998</v>
      </c>
      <c r="H83" s="1">
        <v>0.16140539200000001</v>
      </c>
      <c r="I83" s="1">
        <v>18.268078899999999</v>
      </c>
      <c r="J83" s="1">
        <v>0.116752139</v>
      </c>
      <c r="K83" s="1">
        <v>1185.94472</v>
      </c>
      <c r="L83" s="1">
        <v>1191.53413</v>
      </c>
      <c r="M83" s="1">
        <v>1192.5764899999999</v>
      </c>
      <c r="N83" s="1">
        <v>-1.0423606400000001</v>
      </c>
      <c r="O83" s="1">
        <v>4.1087843700000004</v>
      </c>
      <c r="P83" s="1">
        <v>2.8174873100000002</v>
      </c>
      <c r="Q83" s="1">
        <v>3.5638207199999998</v>
      </c>
      <c r="R83" s="1">
        <v>-4.2730794599999999</v>
      </c>
      <c r="S83" s="1">
        <v>4760.7745299999997</v>
      </c>
      <c r="T83" s="1">
        <v>1.4650324699999999</v>
      </c>
      <c r="U83" s="1">
        <v>7.5847198000000002</v>
      </c>
      <c r="V83" s="1">
        <v>459.40936900000003</v>
      </c>
      <c r="W83" s="1">
        <v>0.50848737099999997</v>
      </c>
      <c r="X83" s="1">
        <v>1.2734862600000001</v>
      </c>
      <c r="Y83" s="1">
        <v>4</v>
      </c>
      <c r="Z83" s="1">
        <v>-1.6169999100000001</v>
      </c>
      <c r="AA83" s="1">
        <v>574.32225400000004</v>
      </c>
      <c r="AB83" s="1">
        <v>1.6748253099999999</v>
      </c>
      <c r="AC83" s="1">
        <v>1.30891958</v>
      </c>
      <c r="AD83" s="1">
        <v>-1.71749851</v>
      </c>
      <c r="AE83" s="1">
        <v>6.39769801</v>
      </c>
      <c r="AF83" s="1">
        <v>1.7270826499999999E-2</v>
      </c>
      <c r="AG83" s="1">
        <v>-3.5433321500000003E-2</v>
      </c>
      <c r="AH83" s="1">
        <v>1.98375795</v>
      </c>
      <c r="AI83" s="1">
        <v>1.98375795</v>
      </c>
      <c r="AJ83" s="1">
        <v>1185.94472</v>
      </c>
      <c r="AK83" s="1">
        <v>4.16977844</v>
      </c>
      <c r="AL83" s="1">
        <v>64.958183899999995</v>
      </c>
      <c r="AM83" s="1">
        <v>-49.3476924</v>
      </c>
      <c r="AN83" s="1">
        <v>8.6628445499999998E-2</v>
      </c>
      <c r="AO83" s="1">
        <v>-35.055880299999998</v>
      </c>
      <c r="AP83" s="1">
        <v>4.8002061700000001E-2</v>
      </c>
      <c r="AQ83" s="1">
        <v>205.21188599999999</v>
      </c>
      <c r="AR83" s="1">
        <v>-6.1140101299999999E-2</v>
      </c>
      <c r="AS83" s="1">
        <v>-0.111357133</v>
      </c>
      <c r="AT83" s="1">
        <v>-0.418692438</v>
      </c>
      <c r="AU83" s="1">
        <v>-5.0244528099999997</v>
      </c>
      <c r="AV83" s="1">
        <v>0.28360216100000002</v>
      </c>
      <c r="AW83" s="1">
        <v>0.33609512899999999</v>
      </c>
      <c r="AX83" s="1">
        <v>125.79974</v>
      </c>
      <c r="AY83" s="1">
        <v>128.19237699999999</v>
      </c>
      <c r="AZ83" s="1">
        <v>-2.39263637</v>
      </c>
      <c r="BA83" s="1">
        <v>-0.57786287700000005</v>
      </c>
      <c r="BB83" s="1">
        <v>-0.97459616800000004</v>
      </c>
      <c r="BC83" s="1">
        <v>-1.89836947</v>
      </c>
      <c r="BD83" s="1">
        <v>2.3836883200000001</v>
      </c>
      <c r="BE83" s="1">
        <v>-1.5577766599999998E-5</v>
      </c>
      <c r="BF83" s="1">
        <v>2.7679933700000001</v>
      </c>
      <c r="BG83" s="1">
        <v>1.2487782999999999</v>
      </c>
      <c r="BH83" s="1">
        <v>0.97845658000000002</v>
      </c>
      <c r="BI83" s="1">
        <v>0.27032171999999999</v>
      </c>
      <c r="BJ83" s="1">
        <v>3.08242101</v>
      </c>
      <c r="BK83" s="1">
        <v>18.268078899999999</v>
      </c>
      <c r="BL83" s="1">
        <v>494.91010899999998</v>
      </c>
      <c r="BM83" s="1">
        <v>1.1581025300000001</v>
      </c>
      <c r="BN83" s="1">
        <v>0.44568054499999998</v>
      </c>
      <c r="BO83" s="1">
        <v>700.12199499999997</v>
      </c>
      <c r="BP83" s="1">
        <v>1.09696243</v>
      </c>
      <c r="BQ83" s="1">
        <v>0.33432341199999999</v>
      </c>
      <c r="BR83" s="1">
        <v>0.116752139</v>
      </c>
      <c r="BS83" s="1">
        <v>0.16140539200000001</v>
      </c>
      <c r="BT83" s="1">
        <v>-0.99669713800000004</v>
      </c>
      <c r="BU83" s="1">
        <v>0.509708249</v>
      </c>
      <c r="BV83" s="1">
        <v>-1.5064053900000001</v>
      </c>
      <c r="BW83" s="1">
        <v>2.5168166699999999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  <c r="DK83" s="1" t="s">
        <v>0</v>
      </c>
      <c r="DL83" s="1" t="s">
        <v>0</v>
      </c>
      <c r="DM83" s="1" t="s">
        <v>0</v>
      </c>
      <c r="DN83" s="1" t="s">
        <v>0</v>
      </c>
      <c r="DO83" s="1" t="s">
        <v>0</v>
      </c>
      <c r="DP83" s="1" t="s">
        <v>0</v>
      </c>
      <c r="DQ83" s="1" t="s">
        <v>0</v>
      </c>
      <c r="DR83" s="1" t="s">
        <v>0</v>
      </c>
      <c r="DS83" s="1" t="s">
        <v>0</v>
      </c>
      <c r="DT83" s="1" t="s">
        <v>0</v>
      </c>
      <c r="DU83" s="1" t="s">
        <v>0</v>
      </c>
      <c r="DV83" s="1" t="s">
        <v>0</v>
      </c>
      <c r="DW83" s="1" t="s">
        <v>0</v>
      </c>
      <c r="DX83" s="1" t="s">
        <v>0</v>
      </c>
      <c r="DY83" s="1" t="s">
        <v>0</v>
      </c>
      <c r="DZ83" s="1" t="s">
        <v>0</v>
      </c>
      <c r="EA83" s="1" t="s">
        <v>0</v>
      </c>
      <c r="EB83" s="1" t="s">
        <v>0</v>
      </c>
      <c r="EC83" s="1" t="s">
        <v>0</v>
      </c>
      <c r="ED83" s="1" t="s">
        <v>0</v>
      </c>
      <c r="EE83" s="1" t="s">
        <v>0</v>
      </c>
      <c r="EF83" s="1" t="s">
        <v>0</v>
      </c>
      <c r="EG83" s="1">
        <v>99</v>
      </c>
      <c r="EH83" s="1" t="s">
        <v>0</v>
      </c>
      <c r="EI83" s="1" t="s">
        <v>0</v>
      </c>
      <c r="EJ83" s="1" t="s">
        <v>0</v>
      </c>
      <c r="EK83" s="1" t="s">
        <v>0</v>
      </c>
      <c r="EL83" s="1" t="s">
        <v>0</v>
      </c>
      <c r="EM83" s="1" t="s">
        <v>0</v>
      </c>
      <c r="EN83" s="1" t="s">
        <v>0</v>
      </c>
      <c r="EO83" s="1" t="s">
        <v>0</v>
      </c>
      <c r="EP83" s="1" t="s">
        <v>0</v>
      </c>
      <c r="EQ83" s="1" t="s">
        <v>0</v>
      </c>
      <c r="ER83" s="1" t="s">
        <v>0</v>
      </c>
      <c r="ES83" s="1" t="s">
        <v>0</v>
      </c>
      <c r="ET83" s="1" t="s">
        <v>0</v>
      </c>
      <c r="EU83" s="1" t="s">
        <v>0</v>
      </c>
      <c r="EV83" s="1" t="s">
        <v>0</v>
      </c>
      <c r="EW83" s="1" t="s">
        <v>0</v>
      </c>
      <c r="EX83" s="1" t="s">
        <v>0</v>
      </c>
      <c r="EY83" s="1">
        <v>1004.442</v>
      </c>
      <c r="EZ83" s="1">
        <v>1004.32525</v>
      </c>
      <c r="FA83" s="1">
        <v>2.0905580600000002</v>
      </c>
      <c r="FB83" s="1">
        <v>2.1343502299999999</v>
      </c>
      <c r="FC83" s="1">
        <v>2.1269369299999998</v>
      </c>
    </row>
    <row r="84" spans="1:159" x14ac:dyDescent="0.25">
      <c r="A84" s="1" t="s">
        <v>27</v>
      </c>
      <c r="B84" s="1">
        <v>1192.6507300000001</v>
      </c>
      <c r="C84" s="1">
        <v>205.20481699999999</v>
      </c>
      <c r="D84" s="1">
        <v>460.04024700000002</v>
      </c>
      <c r="E84" s="1">
        <v>2.7473652899999998</v>
      </c>
      <c r="F84" s="1">
        <v>574.81819399999995</v>
      </c>
      <c r="G84" s="1">
        <v>495.26277700000003</v>
      </c>
      <c r="H84" s="1">
        <v>0.18319886099999999</v>
      </c>
      <c r="I84" s="1">
        <v>18.233437200000001</v>
      </c>
      <c r="J84" s="1">
        <v>9.3401710900000004E-2</v>
      </c>
      <c r="K84" s="1">
        <v>1175.64229</v>
      </c>
      <c r="L84" s="1">
        <v>1192.6507300000001</v>
      </c>
      <c r="M84" s="1">
        <v>1193.4647299999999</v>
      </c>
      <c r="N84" s="1">
        <v>-0.81400165599999996</v>
      </c>
      <c r="O84" s="1">
        <v>4.4663816000000001</v>
      </c>
      <c r="P84" s="1">
        <v>3.5817698</v>
      </c>
      <c r="Q84" s="1">
        <v>3.5529456700000002</v>
      </c>
      <c r="R84" s="1">
        <v>-5.0870811199999997</v>
      </c>
      <c r="S84" s="1">
        <v>4764.3563000000004</v>
      </c>
      <c r="T84" s="1">
        <v>2.2916355199999998</v>
      </c>
      <c r="U84" s="1">
        <v>6.1961960100000004</v>
      </c>
      <c r="V84" s="1">
        <v>460.04024700000002</v>
      </c>
      <c r="W84" s="1">
        <v>2.5235110999999999</v>
      </c>
      <c r="X84" s="1">
        <v>1.51921507</v>
      </c>
      <c r="Y84" s="1">
        <v>4</v>
      </c>
      <c r="Z84" s="1">
        <v>-1.3682997299999999</v>
      </c>
      <c r="AA84" s="1">
        <v>574.81819399999995</v>
      </c>
      <c r="AB84" s="1">
        <v>1.98375795</v>
      </c>
      <c r="AC84" s="1">
        <v>1.54718259</v>
      </c>
      <c r="AD84" s="1">
        <v>-1.4391199699999999</v>
      </c>
      <c r="AE84" s="1">
        <v>7.4983677799999997</v>
      </c>
      <c r="AF84" s="1">
        <v>1.1006697700000001</v>
      </c>
      <c r="AG84" s="1">
        <v>-2.7967520700000002E-2</v>
      </c>
      <c r="AH84" s="1">
        <v>2.2800829600000001</v>
      </c>
      <c r="AI84" s="1">
        <v>2.2800829600000001</v>
      </c>
      <c r="AJ84" s="1">
        <v>1175.64229</v>
      </c>
      <c r="AK84" s="1">
        <v>5.1569648700000004</v>
      </c>
      <c r="AL84" s="1">
        <v>-41.2097014</v>
      </c>
      <c r="AM84" s="1">
        <v>-42.787172400000003</v>
      </c>
      <c r="AN84" s="1">
        <v>0.10198752</v>
      </c>
      <c r="AO84" s="1">
        <v>26.242080099999999</v>
      </c>
      <c r="AP84" s="1">
        <v>3.3601443199999997E-2</v>
      </c>
      <c r="AQ84" s="1">
        <v>205.20481699999999</v>
      </c>
      <c r="AR84" s="1">
        <v>-2.8277039899999998E-2</v>
      </c>
      <c r="AS84" s="1">
        <v>-8.2278704999999994E-2</v>
      </c>
      <c r="AT84" s="1">
        <v>-0.34474226200000002</v>
      </c>
      <c r="AU84" s="1">
        <v>-4.9612463800000004</v>
      </c>
      <c r="AV84" s="1">
        <v>0.25282571300000001</v>
      </c>
      <c r="AW84" s="1">
        <v>0.301564375</v>
      </c>
      <c r="AX84" s="1">
        <v>125.6494</v>
      </c>
      <c r="AY84" s="1">
        <v>127.713638</v>
      </c>
      <c r="AZ84" s="1">
        <v>-2.06423829</v>
      </c>
      <c r="BA84" s="1">
        <v>-0.60136322099999995</v>
      </c>
      <c r="BB84" s="1">
        <v>-0.71748491800000003</v>
      </c>
      <c r="BC84" s="1">
        <v>-1.9149555700000001</v>
      </c>
      <c r="BD84" s="1">
        <v>2.4023471000000001</v>
      </c>
      <c r="BE84" s="1">
        <v>-7.7888832999999992E-6</v>
      </c>
      <c r="BF84" s="1">
        <v>2.7473652899999998</v>
      </c>
      <c r="BG84" s="1">
        <v>0.93926408500000003</v>
      </c>
      <c r="BH84" s="1">
        <v>0.98179150100000001</v>
      </c>
      <c r="BI84" s="1">
        <v>-4.2527416700000001E-2</v>
      </c>
      <c r="BJ84" s="1">
        <v>3.3647915899999998</v>
      </c>
      <c r="BK84" s="1">
        <v>18.233437200000001</v>
      </c>
      <c r="BL84" s="1">
        <v>495.26277700000003</v>
      </c>
      <c r="BM84" s="1">
        <v>1.41067177</v>
      </c>
      <c r="BN84" s="1">
        <v>0.91197638199999997</v>
      </c>
      <c r="BO84" s="1">
        <v>700.46759299999997</v>
      </c>
      <c r="BP84" s="1">
        <v>1.3823947299999999</v>
      </c>
      <c r="BQ84" s="1">
        <v>0.829697676</v>
      </c>
      <c r="BR84" s="1">
        <v>9.3401710900000004E-2</v>
      </c>
      <c r="BS84" s="1">
        <v>0.18319886099999999</v>
      </c>
      <c r="BT84" s="1">
        <v>-1.2274729099999999</v>
      </c>
      <c r="BU84" s="1">
        <v>0.50827142800000003</v>
      </c>
      <c r="BV84" s="1">
        <v>-1.7357443400000001</v>
      </c>
      <c r="BW84" s="1">
        <v>2.5778007700000001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  <c r="DK84" s="1" t="s">
        <v>0</v>
      </c>
      <c r="DL84" s="1" t="s">
        <v>0</v>
      </c>
      <c r="DM84" s="1" t="s">
        <v>0</v>
      </c>
      <c r="DN84" s="1" t="s">
        <v>0</v>
      </c>
      <c r="DO84" s="1" t="s">
        <v>0</v>
      </c>
      <c r="DP84" s="1" t="s">
        <v>0</v>
      </c>
      <c r="DQ84" s="1" t="s">
        <v>0</v>
      </c>
      <c r="DR84" s="1" t="s">
        <v>0</v>
      </c>
      <c r="DS84" s="1" t="s">
        <v>0</v>
      </c>
      <c r="DT84" s="1" t="s">
        <v>0</v>
      </c>
      <c r="DU84" s="1" t="s">
        <v>0</v>
      </c>
      <c r="DV84" s="1" t="s">
        <v>0</v>
      </c>
      <c r="DW84" s="1" t="s">
        <v>0</v>
      </c>
      <c r="DX84" s="1" t="s">
        <v>0</v>
      </c>
      <c r="DY84" s="1" t="s">
        <v>0</v>
      </c>
      <c r="DZ84" s="1" t="s">
        <v>0</v>
      </c>
      <c r="EA84" s="1" t="s">
        <v>0</v>
      </c>
      <c r="EB84" s="1" t="s">
        <v>0</v>
      </c>
      <c r="EC84" s="1" t="s">
        <v>0</v>
      </c>
      <c r="ED84" s="1" t="s">
        <v>0</v>
      </c>
      <c r="EE84" s="1" t="s">
        <v>0</v>
      </c>
      <c r="EF84" s="1" t="s">
        <v>0</v>
      </c>
      <c r="EG84" s="1">
        <v>100</v>
      </c>
      <c r="EH84" s="1" t="s">
        <v>0</v>
      </c>
      <c r="EI84" s="1" t="s">
        <v>0</v>
      </c>
      <c r="EJ84" s="1" t="s">
        <v>0</v>
      </c>
      <c r="EK84" s="1" t="s">
        <v>0</v>
      </c>
      <c r="EL84" s="1" t="s">
        <v>0</v>
      </c>
      <c r="EM84" s="1" t="s">
        <v>0</v>
      </c>
      <c r="EN84" s="1" t="s">
        <v>0</v>
      </c>
      <c r="EO84" s="1" t="s">
        <v>0</v>
      </c>
      <c r="EP84" s="1" t="s">
        <v>0</v>
      </c>
      <c r="EQ84" s="1" t="s">
        <v>0</v>
      </c>
      <c r="ER84" s="1" t="s">
        <v>0</v>
      </c>
      <c r="ES84" s="1" t="s">
        <v>0</v>
      </c>
      <c r="ET84" s="1" t="s">
        <v>0</v>
      </c>
      <c r="EU84" s="1" t="s">
        <v>0</v>
      </c>
      <c r="EV84" s="1" t="s">
        <v>0</v>
      </c>
      <c r="EW84" s="1" t="s">
        <v>0</v>
      </c>
      <c r="EX84" s="1" t="s">
        <v>0</v>
      </c>
      <c r="EY84" s="1">
        <v>1004.98015</v>
      </c>
      <c r="EZ84" s="1">
        <v>1004.88675</v>
      </c>
      <c r="FA84" s="1">
        <v>2.1190576000000001</v>
      </c>
      <c r="FB84" s="1">
        <v>2.1525795400000001</v>
      </c>
      <c r="FC84" s="1">
        <v>2.1466548699999999</v>
      </c>
    </row>
    <row r="85" spans="1:159" x14ac:dyDescent="0.25">
      <c r="A85" s="1" t="s">
        <v>26</v>
      </c>
      <c r="B85" s="1">
        <v>1193.78577</v>
      </c>
      <c r="C85" s="1">
        <v>205.20288099999999</v>
      </c>
      <c r="D85" s="1">
        <v>460.69095600000003</v>
      </c>
      <c r="E85" s="1">
        <v>2.74789408</v>
      </c>
      <c r="F85" s="1">
        <v>575.38821499999995</v>
      </c>
      <c r="G85" s="1">
        <v>495.65964400000001</v>
      </c>
      <c r="H85" s="1">
        <v>0.206899212</v>
      </c>
      <c r="I85" s="1">
        <v>18.1991628</v>
      </c>
      <c r="J85" s="1">
        <v>7.4721368699999999E-2</v>
      </c>
      <c r="K85" s="1">
        <v>1176.8447699999999</v>
      </c>
      <c r="L85" s="1">
        <v>1193.78577</v>
      </c>
      <c r="M85" s="1">
        <v>1194.3507099999999</v>
      </c>
      <c r="N85" s="1">
        <v>-0.56493807299999999</v>
      </c>
      <c r="O85" s="1">
        <v>4.5401780599999997</v>
      </c>
      <c r="P85" s="1">
        <v>4.1212604199999996</v>
      </c>
      <c r="Q85" s="1">
        <v>3.54392372</v>
      </c>
      <c r="R85" s="1">
        <v>-5.6520191899999999</v>
      </c>
      <c r="S85" s="1">
        <v>4768.4775600000003</v>
      </c>
      <c r="T85" s="1">
        <v>3.0975315600000002</v>
      </c>
      <c r="U85" s="1">
        <v>4.9091179399999998</v>
      </c>
      <c r="V85" s="1">
        <v>460.69095600000003</v>
      </c>
      <c r="W85" s="1">
        <v>2.6028354</v>
      </c>
      <c r="X85" s="1">
        <v>1.8081012000000001</v>
      </c>
      <c r="Y85" s="1">
        <v>4</v>
      </c>
      <c r="Z85" s="1">
        <v>-1.15557416</v>
      </c>
      <c r="AA85" s="1">
        <v>575.38821499999995</v>
      </c>
      <c r="AB85" s="1">
        <v>2.2800829600000001</v>
      </c>
      <c r="AC85" s="1">
        <v>1.83017596</v>
      </c>
      <c r="AD85" s="1">
        <v>-1.16102857</v>
      </c>
      <c r="AE85" s="1">
        <v>7.1718226100000004</v>
      </c>
      <c r="AF85" s="1">
        <v>-0.326545166</v>
      </c>
      <c r="AG85" s="1">
        <v>-2.2074764100000002E-2</v>
      </c>
      <c r="AH85" s="1">
        <v>2.5468859400000001</v>
      </c>
      <c r="AI85" s="1">
        <v>2.5468859400000001</v>
      </c>
      <c r="AJ85" s="1">
        <v>1176.8447699999999</v>
      </c>
      <c r="AK85" s="1">
        <v>5.96620376</v>
      </c>
      <c r="AL85" s="1">
        <v>4.8099026599999997</v>
      </c>
      <c r="AM85" s="1">
        <v>-43.314613100000003</v>
      </c>
      <c r="AN85" s="1">
        <v>0.115232616</v>
      </c>
      <c r="AO85" s="1">
        <v>-2.1097627600000002</v>
      </c>
      <c r="AP85" s="1">
        <v>2.3521010200000001E-2</v>
      </c>
      <c r="AQ85" s="1">
        <v>205.20288099999999</v>
      </c>
      <c r="AR85" s="1">
        <v>-7.7451986400000001E-3</v>
      </c>
      <c r="AS85" s="1">
        <v>-4.9718301499999999E-2</v>
      </c>
      <c r="AT85" s="1">
        <v>-0.28110275299999998</v>
      </c>
      <c r="AU85" s="1">
        <v>-4.9050792999999997</v>
      </c>
      <c r="AV85" s="1">
        <v>0.22466833</v>
      </c>
      <c r="AW85" s="1">
        <v>0.269519444</v>
      </c>
      <c r="AX85" s="1">
        <v>125.47431</v>
      </c>
      <c r="AY85" s="1">
        <v>127.23142900000001</v>
      </c>
      <c r="AZ85" s="1">
        <v>-1.75711906</v>
      </c>
      <c r="BA85" s="1">
        <v>-0.70035792399999997</v>
      </c>
      <c r="BB85" s="1">
        <v>-0.64151079899999996</v>
      </c>
      <c r="BC85" s="1">
        <v>-1.9288348200000001</v>
      </c>
      <c r="BD85" s="1">
        <v>2.4180079999999999</v>
      </c>
      <c r="BE85" s="1">
        <v>-3.8944416499999996E-6</v>
      </c>
      <c r="BF85" s="1">
        <v>2.74789408</v>
      </c>
      <c r="BG85" s="1">
        <v>0.64392964900000005</v>
      </c>
      <c r="BH85" s="1">
        <v>0.98461017699999998</v>
      </c>
      <c r="BI85" s="1">
        <v>-0.34068052799999998</v>
      </c>
      <c r="BJ85" s="1">
        <v>3.6163104399999999</v>
      </c>
      <c r="BK85" s="1">
        <v>18.1991628</v>
      </c>
      <c r="BL85" s="1">
        <v>495.65964400000001</v>
      </c>
      <c r="BM85" s="1">
        <v>1.58747024</v>
      </c>
      <c r="BN85" s="1">
        <v>1.23838347</v>
      </c>
      <c r="BO85" s="1">
        <v>700.86252500000001</v>
      </c>
      <c r="BP85" s="1">
        <v>1.57972504</v>
      </c>
      <c r="BQ85" s="1">
        <v>1.1886651699999999</v>
      </c>
      <c r="BR85" s="1">
        <v>7.4721368699999999E-2</v>
      </c>
      <c r="BS85" s="1">
        <v>0.206899212</v>
      </c>
      <c r="BT85" s="1">
        <v>-1.38057103</v>
      </c>
      <c r="BU85" s="1">
        <v>0.50704725699999997</v>
      </c>
      <c r="BV85" s="1">
        <v>-1.8876182800000001</v>
      </c>
      <c r="BW85" s="1">
        <v>2.6220884099999999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  <c r="DK85" s="1" t="s">
        <v>0</v>
      </c>
      <c r="DL85" s="1" t="s">
        <v>0</v>
      </c>
      <c r="DM85" s="1" t="s">
        <v>0</v>
      </c>
      <c r="DN85" s="1" t="s">
        <v>0</v>
      </c>
      <c r="DO85" s="1" t="s">
        <v>0</v>
      </c>
      <c r="DP85" s="1" t="s">
        <v>0</v>
      </c>
      <c r="DQ85" s="1" t="s">
        <v>0</v>
      </c>
      <c r="DR85" s="1" t="s">
        <v>0</v>
      </c>
      <c r="DS85" s="1" t="s">
        <v>0</v>
      </c>
      <c r="DT85" s="1" t="s">
        <v>0</v>
      </c>
      <c r="DU85" s="1" t="s">
        <v>0</v>
      </c>
      <c r="DV85" s="1" t="s">
        <v>0</v>
      </c>
      <c r="DW85" s="1" t="s">
        <v>0</v>
      </c>
      <c r="DX85" s="1" t="s">
        <v>0</v>
      </c>
      <c r="DY85" s="1" t="s">
        <v>0</v>
      </c>
      <c r="DZ85" s="1" t="s">
        <v>0</v>
      </c>
      <c r="EA85" s="1" t="s">
        <v>0</v>
      </c>
      <c r="EB85" s="1" t="s">
        <v>0</v>
      </c>
      <c r="EC85" s="1" t="s">
        <v>0</v>
      </c>
      <c r="ED85" s="1" t="s">
        <v>0</v>
      </c>
      <c r="EE85" s="1" t="s">
        <v>0</v>
      </c>
      <c r="EF85" s="1" t="s">
        <v>0</v>
      </c>
      <c r="EG85" s="1">
        <v>101</v>
      </c>
      <c r="EH85" s="1" t="s">
        <v>0</v>
      </c>
      <c r="EI85" s="1" t="s">
        <v>0</v>
      </c>
      <c r="EJ85" s="1" t="s">
        <v>0</v>
      </c>
      <c r="EK85" s="1" t="s">
        <v>0</v>
      </c>
      <c r="EL85" s="1" t="s">
        <v>0</v>
      </c>
      <c r="EM85" s="1" t="s">
        <v>0</v>
      </c>
      <c r="EN85" s="1" t="s">
        <v>0</v>
      </c>
      <c r="EO85" s="1" t="s">
        <v>0</v>
      </c>
      <c r="EP85" s="1" t="s">
        <v>0</v>
      </c>
      <c r="EQ85" s="1" t="s">
        <v>0</v>
      </c>
      <c r="ER85" s="1" t="s">
        <v>0</v>
      </c>
      <c r="ES85" s="1" t="s">
        <v>0</v>
      </c>
      <c r="ET85" s="1" t="s">
        <v>0</v>
      </c>
      <c r="EU85" s="1" t="s">
        <v>0</v>
      </c>
      <c r="EV85" s="1" t="s">
        <v>0</v>
      </c>
      <c r="EW85" s="1" t="s">
        <v>0</v>
      </c>
      <c r="EX85" s="1" t="s">
        <v>0</v>
      </c>
      <c r="EY85" s="1">
        <v>1005.52169</v>
      </c>
      <c r="EZ85" s="1">
        <v>1005.44697</v>
      </c>
      <c r="FA85" s="1">
        <v>2.1408501599999998</v>
      </c>
      <c r="FB85" s="1">
        <v>2.1661630999999999</v>
      </c>
      <c r="FC85" s="1">
        <v>2.1614293099999999</v>
      </c>
    </row>
    <row r="86" spans="1:159" x14ac:dyDescent="0.25">
      <c r="A86" s="1" t="s">
        <v>25</v>
      </c>
      <c r="B86" s="1">
        <v>1194.8982100000001</v>
      </c>
      <c r="C86" s="1">
        <v>205.20217600000001</v>
      </c>
      <c r="D86" s="1">
        <v>461.386212</v>
      </c>
      <c r="E86" s="1">
        <v>2.7659554200000001</v>
      </c>
      <c r="F86" s="1">
        <v>576.02493600000003</v>
      </c>
      <c r="G86" s="1">
        <v>496.08745099999999</v>
      </c>
      <c r="H86" s="1">
        <v>0.23182735600000001</v>
      </c>
      <c r="I86" s="1">
        <v>18.165251699999999</v>
      </c>
      <c r="J86" s="1">
        <v>5.9777095000000002E-2</v>
      </c>
      <c r="K86" s="1">
        <v>1176.2215200000001</v>
      </c>
      <c r="L86" s="1">
        <v>1194.8982100000001</v>
      </c>
      <c r="M86" s="1">
        <v>1195.2348199999999</v>
      </c>
      <c r="N86" s="1">
        <v>-0.33661111599999999</v>
      </c>
      <c r="O86" s="1">
        <v>4.4497469499999998</v>
      </c>
      <c r="P86" s="1">
        <v>4.3912727499999997</v>
      </c>
      <c r="Q86" s="1">
        <v>3.5364391199999998</v>
      </c>
      <c r="R86" s="1">
        <v>-5.9886303099999996</v>
      </c>
      <c r="S86" s="1">
        <v>4772.8688300000003</v>
      </c>
      <c r="T86" s="1">
        <v>3.72794757</v>
      </c>
      <c r="U86" s="1">
        <v>3.8341690800000001</v>
      </c>
      <c r="V86" s="1">
        <v>461.386212</v>
      </c>
      <c r="W86" s="1">
        <v>2.78102384</v>
      </c>
      <c r="X86" s="1">
        <v>2.10396443</v>
      </c>
      <c r="Y86" s="1">
        <v>4</v>
      </c>
      <c r="Z86" s="1">
        <v>-0.97902758999999995</v>
      </c>
      <c r="AA86" s="1">
        <v>576.02493600000003</v>
      </c>
      <c r="AB86" s="1">
        <v>2.5468859400000001</v>
      </c>
      <c r="AC86" s="1">
        <v>2.1213880399999998</v>
      </c>
      <c r="AD86" s="1">
        <v>-0.90911841299999996</v>
      </c>
      <c r="AE86" s="1">
        <v>6.3630035700000001</v>
      </c>
      <c r="AF86" s="1">
        <v>-0.80881904400000004</v>
      </c>
      <c r="AG86" s="1">
        <v>-1.7423611299999999E-2</v>
      </c>
      <c r="AH86" s="1">
        <v>2.77628334</v>
      </c>
      <c r="AI86" s="1">
        <v>2.77628334</v>
      </c>
      <c r="AJ86" s="1">
        <v>1176.2215200000001</v>
      </c>
      <c r="AK86" s="1">
        <v>6.5163475799999997</v>
      </c>
      <c r="AL86" s="1">
        <v>-2.4929948799999999</v>
      </c>
      <c r="AM86" s="1">
        <v>-40.457409200000001</v>
      </c>
      <c r="AN86" s="1">
        <v>0.12631320600000001</v>
      </c>
      <c r="AO86" s="1">
        <v>11.428815699999999</v>
      </c>
      <c r="AP86" s="1">
        <v>1.6464707200000001E-2</v>
      </c>
      <c r="AQ86" s="1">
        <v>205.20217600000001</v>
      </c>
      <c r="AR86" s="1">
        <v>-2.8188014100000002E-3</v>
      </c>
      <c r="AS86" s="1">
        <v>-2.49952853E-2</v>
      </c>
      <c r="AT86" s="1">
        <v>-0.23241352900000001</v>
      </c>
      <c r="AU86" s="1">
        <v>-4.8553105099999998</v>
      </c>
      <c r="AV86" s="1">
        <v>0.19907514700000001</v>
      </c>
      <c r="AW86" s="1">
        <v>0.24004283800000001</v>
      </c>
      <c r="AX86" s="1">
        <v>125.264691</v>
      </c>
      <c r="AY86" s="1">
        <v>126.746317</v>
      </c>
      <c r="AZ86" s="1">
        <v>-1.4816257100000001</v>
      </c>
      <c r="BA86" s="1">
        <v>-0.83847557100000003</v>
      </c>
      <c r="BB86" s="1">
        <v>-0.67951489799999998</v>
      </c>
      <c r="BC86" s="1">
        <v>-1.94044898</v>
      </c>
      <c r="BD86" s="1">
        <v>2.4311540200000001</v>
      </c>
      <c r="BE86" s="1">
        <v>-1.9472208300000001E-6</v>
      </c>
      <c r="BF86" s="1">
        <v>2.7659554200000001</v>
      </c>
      <c r="BG86" s="1">
        <v>0.38295532900000001</v>
      </c>
      <c r="BH86" s="1">
        <v>0.98699252199999998</v>
      </c>
      <c r="BI86" s="1">
        <v>-0.60403719300000003</v>
      </c>
      <c r="BJ86" s="1">
        <v>3.8314183599999998</v>
      </c>
      <c r="BK86" s="1">
        <v>18.165251699999999</v>
      </c>
      <c r="BL86" s="1">
        <v>496.08745099999999</v>
      </c>
      <c r="BM86" s="1">
        <v>1.71122917</v>
      </c>
      <c r="BN86" s="1">
        <v>1.4668684299999999</v>
      </c>
      <c r="BO86" s="1">
        <v>701.289627</v>
      </c>
      <c r="BP86" s="1">
        <v>1.70841037</v>
      </c>
      <c r="BQ86" s="1">
        <v>1.44187314</v>
      </c>
      <c r="BR86" s="1">
        <v>5.9777095000000002E-2</v>
      </c>
      <c r="BS86" s="1">
        <v>0.23182735600000001</v>
      </c>
      <c r="BT86" s="1">
        <v>-1.4794018099999999</v>
      </c>
      <c r="BU86" s="1">
        <v>0.50600426300000001</v>
      </c>
      <c r="BV86" s="1">
        <v>-1.98540607</v>
      </c>
      <c r="BW86" s="1">
        <v>2.6512105799999999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  <c r="DK86" s="1" t="s">
        <v>0</v>
      </c>
      <c r="DL86" s="1" t="s">
        <v>0</v>
      </c>
      <c r="DM86" s="1" t="s">
        <v>0</v>
      </c>
      <c r="DN86" s="1" t="s">
        <v>0</v>
      </c>
      <c r="DO86" s="1" t="s">
        <v>0</v>
      </c>
      <c r="DP86" s="1" t="s">
        <v>0</v>
      </c>
      <c r="DQ86" s="1" t="s">
        <v>0</v>
      </c>
      <c r="DR86" s="1" t="s">
        <v>0</v>
      </c>
      <c r="DS86" s="1" t="s">
        <v>0</v>
      </c>
      <c r="DT86" s="1" t="s">
        <v>0</v>
      </c>
      <c r="DU86" s="1" t="s">
        <v>0</v>
      </c>
      <c r="DV86" s="1" t="s">
        <v>0</v>
      </c>
      <c r="DW86" s="1" t="s">
        <v>0</v>
      </c>
      <c r="DX86" s="1" t="s">
        <v>0</v>
      </c>
      <c r="DY86" s="1" t="s">
        <v>0</v>
      </c>
      <c r="DZ86" s="1" t="s">
        <v>0</v>
      </c>
      <c r="EA86" s="1" t="s">
        <v>0</v>
      </c>
      <c r="EB86" s="1" t="s">
        <v>0</v>
      </c>
      <c r="EC86" s="1" t="s">
        <v>0</v>
      </c>
      <c r="ED86" s="1" t="s">
        <v>0</v>
      </c>
      <c r="EE86" s="1" t="s">
        <v>0</v>
      </c>
      <c r="EF86" s="1" t="s">
        <v>0</v>
      </c>
      <c r="EG86" s="1">
        <v>102</v>
      </c>
      <c r="EH86" s="1" t="s">
        <v>0</v>
      </c>
      <c r="EI86" s="1" t="s">
        <v>0</v>
      </c>
      <c r="EJ86" s="1" t="s">
        <v>0</v>
      </c>
      <c r="EK86" s="1" t="s">
        <v>0</v>
      </c>
      <c r="EL86" s="1" t="s">
        <v>0</v>
      </c>
      <c r="EM86" s="1" t="s">
        <v>0</v>
      </c>
      <c r="EN86" s="1" t="s">
        <v>0</v>
      </c>
      <c r="EO86" s="1" t="s">
        <v>0</v>
      </c>
      <c r="EP86" s="1" t="s">
        <v>0</v>
      </c>
      <c r="EQ86" s="1" t="s">
        <v>0</v>
      </c>
      <c r="ER86" s="1" t="s">
        <v>0</v>
      </c>
      <c r="ES86" s="1" t="s">
        <v>0</v>
      </c>
      <c r="ET86" s="1" t="s">
        <v>0</v>
      </c>
      <c r="EU86" s="1" t="s">
        <v>0</v>
      </c>
      <c r="EV86" s="1" t="s">
        <v>0</v>
      </c>
      <c r="EW86" s="1" t="s">
        <v>0</v>
      </c>
      <c r="EX86" s="1" t="s">
        <v>0</v>
      </c>
      <c r="EY86" s="1">
        <v>1006.0657</v>
      </c>
      <c r="EZ86" s="1">
        <v>1006.0059199999999</v>
      </c>
      <c r="FA86" s="1">
        <v>2.15728192</v>
      </c>
      <c r="FB86" s="1">
        <v>2.1760348199999999</v>
      </c>
      <c r="FC86" s="1">
        <v>2.1722536899999998</v>
      </c>
    </row>
    <row r="87" spans="1:159" x14ac:dyDescent="0.25">
      <c r="A87" s="1" t="s">
        <v>24</v>
      </c>
      <c r="B87" s="1">
        <v>1195.9606000000001</v>
      </c>
      <c r="C87" s="1">
        <v>205.19923299999999</v>
      </c>
      <c r="D87" s="1">
        <v>461.79236900000001</v>
      </c>
      <c r="E87" s="1">
        <v>2.79756005</v>
      </c>
      <c r="F87" s="1">
        <v>576.71900700000003</v>
      </c>
      <c r="G87" s="1">
        <v>496.53691600000002</v>
      </c>
      <c r="H87" s="1">
        <v>0.25750960000000001</v>
      </c>
      <c r="I87" s="1">
        <v>18.131699999999999</v>
      </c>
      <c r="J87" s="1">
        <v>4.7821676E-2</v>
      </c>
      <c r="K87" s="1">
        <v>1192.7627500000001</v>
      </c>
      <c r="L87" s="1">
        <v>1195.9606000000001</v>
      </c>
      <c r="M87" s="1">
        <v>1196.1173799999999</v>
      </c>
      <c r="N87" s="1">
        <v>-0.15677971600000001</v>
      </c>
      <c r="O87" s="1">
        <v>4.2495554999999996</v>
      </c>
      <c r="P87" s="1">
        <v>4.4264655299999998</v>
      </c>
      <c r="Q87" s="1">
        <v>3.5302299000000001</v>
      </c>
      <c r="R87" s="1">
        <v>-6.1454100199999999</v>
      </c>
      <c r="S87" s="1">
        <v>4777.2952999999998</v>
      </c>
      <c r="T87" s="1">
        <v>4.1301921200000002</v>
      </c>
      <c r="U87" s="1">
        <v>3.0608666800000002</v>
      </c>
      <c r="V87" s="1">
        <v>461.79236900000001</v>
      </c>
      <c r="W87" s="1">
        <v>1.6246300199999999</v>
      </c>
      <c r="X87" s="1">
        <v>2.3830000899999999</v>
      </c>
      <c r="Y87" s="1">
        <v>4</v>
      </c>
      <c r="Z87" s="1">
        <v>-0.83554874300000004</v>
      </c>
      <c r="AA87" s="1">
        <v>576.71900700000003</v>
      </c>
      <c r="AB87" s="1">
        <v>2.77628334</v>
      </c>
      <c r="AC87" s="1">
        <v>2.39675255</v>
      </c>
      <c r="AD87" s="1">
        <v>-0.69920596400000001</v>
      </c>
      <c r="AE87" s="1">
        <v>6.38394555</v>
      </c>
      <c r="AF87" s="1">
        <v>2.09419814E-2</v>
      </c>
      <c r="AG87" s="1">
        <v>-1.37524564E-2</v>
      </c>
      <c r="AH87" s="1">
        <v>2.9669680899999999</v>
      </c>
      <c r="AI87" s="1">
        <v>2.9669680899999999</v>
      </c>
      <c r="AJ87" s="1">
        <v>1192.7627500000001</v>
      </c>
      <c r="AK87" s="1">
        <v>6.8180342400000002</v>
      </c>
      <c r="AL87" s="1">
        <v>66.164930600000005</v>
      </c>
      <c r="AM87" s="1">
        <v>-49.2125086</v>
      </c>
      <c r="AN87" s="1">
        <v>0.13518382900000001</v>
      </c>
      <c r="AO87" s="1">
        <v>-35.020397799999998</v>
      </c>
      <c r="AP87" s="1">
        <v>1.1525295E-2</v>
      </c>
      <c r="AQ87" s="1">
        <v>205.19923299999999</v>
      </c>
      <c r="AR87" s="1">
        <v>-1.17707896E-2</v>
      </c>
      <c r="AS87" s="1">
        <v>-1.26529574E-2</v>
      </c>
      <c r="AT87" s="1">
        <v>-0.20189394899999999</v>
      </c>
      <c r="AU87" s="1">
        <v>-4.8113248899999999</v>
      </c>
      <c r="AV87" s="1">
        <v>0.175942505</v>
      </c>
      <c r="AW87" s="1">
        <v>0.213127924</v>
      </c>
      <c r="AX87" s="1">
        <v>125.017143</v>
      </c>
      <c r="AY87" s="1">
        <v>126.258775</v>
      </c>
      <c r="AZ87" s="1">
        <v>-1.2416322099999999</v>
      </c>
      <c r="BA87" s="1">
        <v>-0.99019370799999995</v>
      </c>
      <c r="BB87" s="1">
        <v>-0.78259760599999995</v>
      </c>
      <c r="BC87" s="1">
        <v>-1.9501676999999999</v>
      </c>
      <c r="BD87" s="1">
        <v>2.4421898099999999</v>
      </c>
      <c r="BE87" s="1">
        <v>-9.7361041300000006E-7</v>
      </c>
      <c r="BF87" s="1">
        <v>2.79756005</v>
      </c>
      <c r="BG87" s="1">
        <v>0.16585978500000001</v>
      </c>
      <c r="BH87" s="1">
        <v>0.98900607900000004</v>
      </c>
      <c r="BI87" s="1">
        <v>-0.82314629399999995</v>
      </c>
      <c r="BJ87" s="1">
        <v>4.00997849</v>
      </c>
      <c r="BK87" s="1">
        <v>18.131699999999999</v>
      </c>
      <c r="BL87" s="1">
        <v>496.53691600000002</v>
      </c>
      <c r="BM87" s="1">
        <v>1.7978604199999999</v>
      </c>
      <c r="BN87" s="1">
        <v>1.6268079</v>
      </c>
      <c r="BO87" s="1">
        <v>701.73614999999995</v>
      </c>
      <c r="BP87" s="1">
        <v>1.78608963</v>
      </c>
      <c r="BQ87" s="1">
        <v>1.6141549399999999</v>
      </c>
      <c r="BR87" s="1">
        <v>4.7821676E-2</v>
      </c>
      <c r="BS87" s="1">
        <v>0.25750960000000001</v>
      </c>
      <c r="BT87" s="1">
        <v>-1.54035082</v>
      </c>
      <c r="BU87" s="1">
        <v>0.50511563199999998</v>
      </c>
      <c r="BV87" s="1">
        <v>-2.0454664500000002</v>
      </c>
      <c r="BW87" s="1">
        <v>2.66985223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  <c r="DK87" s="1" t="s">
        <v>0</v>
      </c>
      <c r="DL87" s="1" t="s">
        <v>0</v>
      </c>
      <c r="DM87" s="1" t="s">
        <v>0</v>
      </c>
      <c r="DN87" s="1" t="s">
        <v>0</v>
      </c>
      <c r="DO87" s="1" t="s">
        <v>0</v>
      </c>
      <c r="DP87" s="1" t="s">
        <v>0</v>
      </c>
      <c r="DQ87" s="1" t="s">
        <v>0</v>
      </c>
      <c r="DR87" s="1" t="s">
        <v>0</v>
      </c>
      <c r="DS87" s="1" t="s">
        <v>0</v>
      </c>
      <c r="DT87" s="1" t="s">
        <v>0</v>
      </c>
      <c r="DU87" s="1" t="s">
        <v>0</v>
      </c>
      <c r="DV87" s="1" t="s">
        <v>0</v>
      </c>
      <c r="DW87" s="1" t="s">
        <v>0</v>
      </c>
      <c r="DX87" s="1" t="s">
        <v>0</v>
      </c>
      <c r="DY87" s="1" t="s">
        <v>0</v>
      </c>
      <c r="DZ87" s="1" t="s">
        <v>0</v>
      </c>
      <c r="EA87" s="1" t="s">
        <v>0</v>
      </c>
      <c r="EB87" s="1" t="s">
        <v>0</v>
      </c>
      <c r="EC87" s="1" t="s">
        <v>0</v>
      </c>
      <c r="ED87" s="1" t="s">
        <v>0</v>
      </c>
      <c r="EE87" s="1" t="s">
        <v>0</v>
      </c>
      <c r="EF87" s="1" t="s">
        <v>0</v>
      </c>
      <c r="EG87" s="1">
        <v>103</v>
      </c>
      <c r="EH87" s="1" t="s">
        <v>0</v>
      </c>
      <c r="EI87" s="1" t="s">
        <v>0</v>
      </c>
      <c r="EJ87" s="1" t="s">
        <v>0</v>
      </c>
      <c r="EK87" s="1" t="s">
        <v>0</v>
      </c>
      <c r="EL87" s="1" t="s">
        <v>0</v>
      </c>
      <c r="EM87" s="1" t="s">
        <v>0</v>
      </c>
      <c r="EN87" s="1" t="s">
        <v>0</v>
      </c>
      <c r="EO87" s="1" t="s">
        <v>0</v>
      </c>
      <c r="EP87" s="1" t="s">
        <v>0</v>
      </c>
      <c r="EQ87" s="1" t="s">
        <v>0</v>
      </c>
      <c r="ER87" s="1" t="s">
        <v>0</v>
      </c>
      <c r="ES87" s="1" t="s">
        <v>0</v>
      </c>
      <c r="ET87" s="1" t="s">
        <v>0</v>
      </c>
      <c r="EU87" s="1" t="s">
        <v>0</v>
      </c>
      <c r="EV87" s="1" t="s">
        <v>0</v>
      </c>
      <c r="EW87" s="1" t="s">
        <v>0</v>
      </c>
      <c r="EX87" s="1" t="s">
        <v>0</v>
      </c>
      <c r="EY87" s="1">
        <v>1006.61143</v>
      </c>
      <c r="EZ87" s="1">
        <v>1006.56361</v>
      </c>
      <c r="FA87" s="1">
        <v>2.16942981</v>
      </c>
      <c r="FB87" s="1">
        <v>2.1829417900000001</v>
      </c>
      <c r="FC87" s="1">
        <v>2.1799227700000001</v>
      </c>
    </row>
    <row r="88" spans="1:159" x14ac:dyDescent="0.25">
      <c r="A88" s="1" t="s">
        <v>23</v>
      </c>
      <c r="B88" s="1">
        <v>1196.9644000000001</v>
      </c>
      <c r="C88" s="1">
        <v>205.19177099999999</v>
      </c>
      <c r="D88" s="1">
        <v>462.67194699999999</v>
      </c>
      <c r="E88" s="1">
        <v>2.8389365999999998</v>
      </c>
      <c r="F88" s="1">
        <v>577.46074899999996</v>
      </c>
      <c r="G88" s="1">
        <v>497.00154199999997</v>
      </c>
      <c r="H88" s="1">
        <v>0.28361595499999998</v>
      </c>
      <c r="I88" s="1">
        <v>18.098503999999998</v>
      </c>
      <c r="J88" s="1">
        <v>3.8257340799999998E-2</v>
      </c>
      <c r="K88" s="1">
        <v>1182.5865799999999</v>
      </c>
      <c r="L88" s="1">
        <v>1196.9644000000001</v>
      </c>
      <c r="M88" s="1">
        <v>1196.99865</v>
      </c>
      <c r="N88" s="1">
        <v>-3.4246640699999997E-2</v>
      </c>
      <c r="O88" s="1">
        <v>4.0152110199999997</v>
      </c>
      <c r="P88" s="1">
        <v>4.3136728800000004</v>
      </c>
      <c r="Q88" s="1">
        <v>3.5250787200000002</v>
      </c>
      <c r="R88" s="1">
        <v>-6.17965666</v>
      </c>
      <c r="S88" s="1">
        <v>4781.6089700000002</v>
      </c>
      <c r="T88" s="1">
        <v>4.3131678899999999</v>
      </c>
      <c r="U88" s="1">
        <v>2.5799348100000001</v>
      </c>
      <c r="V88" s="1">
        <v>462.67194699999999</v>
      </c>
      <c r="W88" s="1">
        <v>3.5183118000000002</v>
      </c>
      <c r="X88" s="1">
        <v>2.6317002700000001</v>
      </c>
      <c r="Y88" s="1">
        <v>4</v>
      </c>
      <c r="Z88" s="1">
        <v>-0.72044352700000003</v>
      </c>
      <c r="AA88" s="1">
        <v>577.46074899999996</v>
      </c>
      <c r="AB88" s="1">
        <v>2.9669680899999999</v>
      </c>
      <c r="AC88" s="1">
        <v>2.6425550800000002</v>
      </c>
      <c r="AD88" s="1">
        <v>-0.535441006</v>
      </c>
      <c r="AE88" s="1">
        <v>7.4875129600000001</v>
      </c>
      <c r="AF88" s="1">
        <v>1.1035674200000001</v>
      </c>
      <c r="AG88" s="1">
        <v>-1.08548138E-2</v>
      </c>
      <c r="AH88" s="1">
        <v>3.12183681</v>
      </c>
      <c r="AI88" s="1">
        <v>3.12183681</v>
      </c>
      <c r="AJ88" s="1">
        <v>1182.5865799999999</v>
      </c>
      <c r="AK88" s="1">
        <v>6.9442837199999996</v>
      </c>
      <c r="AL88" s="1">
        <v>-40.704703500000001</v>
      </c>
      <c r="AM88" s="1">
        <v>-42.645228199999998</v>
      </c>
      <c r="AN88" s="1">
        <v>0.141944239</v>
      </c>
      <c r="AO88" s="1">
        <v>26.269121800000001</v>
      </c>
      <c r="AP88" s="1">
        <v>8.0677065099999997E-3</v>
      </c>
      <c r="AQ88" s="1">
        <v>205.19177099999999</v>
      </c>
      <c r="AR88" s="1">
        <v>-2.9847179599999999E-2</v>
      </c>
      <c r="AS88" s="1">
        <v>-1.3045492299999999E-2</v>
      </c>
      <c r="AT88" s="1">
        <v>-0.187713295</v>
      </c>
      <c r="AU88" s="1">
        <v>-4.7725411700000002</v>
      </c>
      <c r="AV88" s="1">
        <v>0.15513486500000001</v>
      </c>
      <c r="AW88" s="1">
        <v>0.18870521200000001</v>
      </c>
      <c r="AX88" s="1">
        <v>124.73256499999999</v>
      </c>
      <c r="AY88" s="1">
        <v>125.7692</v>
      </c>
      <c r="AZ88" s="1">
        <v>-1.0366353699999999</v>
      </c>
      <c r="BA88" s="1">
        <v>-1.1383129700000001</v>
      </c>
      <c r="BB88" s="1">
        <v>-0.91683504400000004</v>
      </c>
      <c r="BC88" s="1">
        <v>-1.9583003400000001</v>
      </c>
      <c r="BD88" s="1">
        <v>2.4514546500000001</v>
      </c>
      <c r="BE88" s="1">
        <v>-4.8680520699999998E-7</v>
      </c>
      <c r="BF88" s="1">
        <v>2.8389365999999998</v>
      </c>
      <c r="BG88" s="1">
        <v>-5.4892364900000004E-3</v>
      </c>
      <c r="BH88" s="1">
        <v>0.99070793800000001</v>
      </c>
      <c r="BI88" s="1">
        <v>-0.99619717500000005</v>
      </c>
      <c r="BJ88" s="1">
        <v>4.1551591999999999</v>
      </c>
      <c r="BK88" s="1">
        <v>18.098503999999998</v>
      </c>
      <c r="BL88" s="1">
        <v>497.00154199999997</v>
      </c>
      <c r="BM88" s="1">
        <v>1.8585022899999999</v>
      </c>
      <c r="BN88" s="1">
        <v>1.73876553</v>
      </c>
      <c r="BO88" s="1">
        <v>702.19331399999999</v>
      </c>
      <c r="BP88" s="1">
        <v>1.8286551099999999</v>
      </c>
      <c r="BQ88" s="1">
        <v>1.7257200399999999</v>
      </c>
      <c r="BR88" s="1">
        <v>3.8257340799999998E-2</v>
      </c>
      <c r="BS88" s="1">
        <v>0.28361595499999998</v>
      </c>
      <c r="BT88" s="1">
        <v>-1.5748863399999999</v>
      </c>
      <c r="BU88" s="1">
        <v>0.50435851899999995</v>
      </c>
      <c r="BV88" s="1">
        <v>-2.0792448600000002</v>
      </c>
      <c r="BW88" s="1">
        <v>2.6824914799999999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  <c r="DK88" s="1" t="s">
        <v>0</v>
      </c>
      <c r="DL88" s="1" t="s">
        <v>0</v>
      </c>
      <c r="DM88" s="1" t="s">
        <v>0</v>
      </c>
      <c r="DN88" s="1" t="s">
        <v>0</v>
      </c>
      <c r="DO88" s="1" t="s">
        <v>0</v>
      </c>
      <c r="DP88" s="1" t="s">
        <v>0</v>
      </c>
      <c r="DQ88" s="1" t="s">
        <v>0</v>
      </c>
      <c r="DR88" s="1" t="s">
        <v>0</v>
      </c>
      <c r="DS88" s="1" t="s">
        <v>0</v>
      </c>
      <c r="DT88" s="1" t="s">
        <v>0</v>
      </c>
      <c r="DU88" s="1" t="s">
        <v>0</v>
      </c>
      <c r="DV88" s="1" t="s">
        <v>0</v>
      </c>
      <c r="DW88" s="1" t="s">
        <v>0</v>
      </c>
      <c r="DX88" s="1" t="s">
        <v>0</v>
      </c>
      <c r="DY88" s="1" t="s">
        <v>0</v>
      </c>
      <c r="DZ88" s="1" t="s">
        <v>0</v>
      </c>
      <c r="EA88" s="1" t="s">
        <v>0</v>
      </c>
      <c r="EB88" s="1" t="s">
        <v>0</v>
      </c>
      <c r="EC88" s="1" t="s">
        <v>0</v>
      </c>
      <c r="ED88" s="1" t="s">
        <v>0</v>
      </c>
      <c r="EE88" s="1" t="s">
        <v>0</v>
      </c>
      <c r="EF88" s="1" t="s">
        <v>0</v>
      </c>
      <c r="EG88" s="1">
        <v>104</v>
      </c>
      <c r="EH88" s="1" t="s">
        <v>0</v>
      </c>
      <c r="EI88" s="1" t="s">
        <v>0</v>
      </c>
      <c r="EJ88" s="1" t="s">
        <v>0</v>
      </c>
      <c r="EK88" s="1" t="s">
        <v>0</v>
      </c>
      <c r="EL88" s="1" t="s">
        <v>0</v>
      </c>
      <c r="EM88" s="1" t="s">
        <v>0</v>
      </c>
      <c r="EN88" s="1" t="s">
        <v>0</v>
      </c>
      <c r="EO88" s="1" t="s">
        <v>0</v>
      </c>
      <c r="EP88" s="1" t="s">
        <v>0</v>
      </c>
      <c r="EQ88" s="1" t="s">
        <v>0</v>
      </c>
      <c r="ER88" s="1" t="s">
        <v>0</v>
      </c>
      <c r="ES88" s="1" t="s">
        <v>0</v>
      </c>
      <c r="ET88" s="1" t="s">
        <v>0</v>
      </c>
      <c r="EU88" s="1" t="s">
        <v>0</v>
      </c>
      <c r="EV88" s="1" t="s">
        <v>0</v>
      </c>
      <c r="EW88" s="1" t="s">
        <v>0</v>
      </c>
      <c r="EX88" s="1" t="s">
        <v>0</v>
      </c>
      <c r="EY88" s="1">
        <v>1007.1583000000001</v>
      </c>
      <c r="EZ88" s="1">
        <v>1007.12005</v>
      </c>
      <c r="FA88" s="1">
        <v>2.17815534</v>
      </c>
      <c r="FB88" s="1">
        <v>2.18748166</v>
      </c>
      <c r="FC88" s="1">
        <v>2.1850723099999998</v>
      </c>
    </row>
    <row r="89" spans="1:159" x14ac:dyDescent="0.25">
      <c r="A89" s="1" t="s">
        <v>22</v>
      </c>
      <c r="B89" s="1">
        <v>1197.9172699999999</v>
      </c>
      <c r="C89" s="1">
        <v>205.17862700000001</v>
      </c>
      <c r="D89" s="1">
        <v>463.53538099999997</v>
      </c>
      <c r="E89" s="1">
        <v>2.8869336900000002</v>
      </c>
      <c r="F89" s="1">
        <v>578.24120800000003</v>
      </c>
      <c r="G89" s="1">
        <v>497.47678000000002</v>
      </c>
      <c r="H89" s="1">
        <v>0.30991696400000002</v>
      </c>
      <c r="I89" s="1">
        <v>18.065659799999999</v>
      </c>
      <c r="J89" s="1">
        <v>3.06058726E-2</v>
      </c>
      <c r="K89" s="1">
        <v>1183.8124399999999</v>
      </c>
      <c r="L89" s="1">
        <v>1197.9172699999999</v>
      </c>
      <c r="M89" s="1">
        <v>1197.8788500000001</v>
      </c>
      <c r="N89" s="1">
        <v>3.8423977499999998E-2</v>
      </c>
      <c r="O89" s="1">
        <v>3.8114877800000002</v>
      </c>
      <c r="P89" s="1">
        <v>4.1315003099999998</v>
      </c>
      <c r="Q89" s="1">
        <v>3.5208053100000001</v>
      </c>
      <c r="R89" s="1">
        <v>-6.1412326799999999</v>
      </c>
      <c r="S89" s="1">
        <v>4785.7404699999997</v>
      </c>
      <c r="T89" s="1">
        <v>4.3157278699999999</v>
      </c>
      <c r="U89" s="1">
        <v>2.31537477</v>
      </c>
      <c r="V89" s="1">
        <v>463.53538099999997</v>
      </c>
      <c r="W89" s="1">
        <v>3.4537376800000001</v>
      </c>
      <c r="X89" s="1">
        <v>2.84442584</v>
      </c>
      <c r="Y89" s="1">
        <v>4</v>
      </c>
      <c r="Z89" s="1">
        <v>-0.62869029099999996</v>
      </c>
      <c r="AA89" s="1">
        <v>578.24120800000003</v>
      </c>
      <c r="AB89" s="1">
        <v>3.12183681</v>
      </c>
      <c r="AC89" s="1">
        <v>2.8529935399999999</v>
      </c>
      <c r="AD89" s="1">
        <v>-0.41265052299999999</v>
      </c>
      <c r="AE89" s="1">
        <v>7.16325491</v>
      </c>
      <c r="AF89" s="1">
        <v>-0.32425805699999999</v>
      </c>
      <c r="AG89" s="1">
        <v>-8.5677045400000002E-3</v>
      </c>
      <c r="AH89" s="1">
        <v>3.24585137</v>
      </c>
      <c r="AI89" s="1">
        <v>3.24585137</v>
      </c>
      <c r="AJ89" s="1">
        <v>1183.8124399999999</v>
      </c>
      <c r="AK89" s="1">
        <v>6.9676695799999999</v>
      </c>
      <c r="AL89" s="1">
        <v>4.9034461</v>
      </c>
      <c r="AM89" s="1">
        <v>-43.167788799999997</v>
      </c>
      <c r="AN89" s="1">
        <v>0.14682427100000001</v>
      </c>
      <c r="AO89" s="1">
        <v>-2.09024264</v>
      </c>
      <c r="AP89" s="1">
        <v>5.6473945600000004E-3</v>
      </c>
      <c r="AQ89" s="1">
        <v>205.17862700000001</v>
      </c>
      <c r="AR89" s="1">
        <v>-5.2579125800000001E-2</v>
      </c>
      <c r="AS89" s="1">
        <v>-2.4253974099999999E-2</v>
      </c>
      <c r="AT89" s="1">
        <v>-0.18498204400000001</v>
      </c>
      <c r="AU89" s="1">
        <v>-4.7384167799999997</v>
      </c>
      <c r="AV89" s="1">
        <v>0.13649757400000001</v>
      </c>
      <c r="AW89" s="1">
        <v>0.16666252300000001</v>
      </c>
      <c r="AX89" s="1">
        <v>124.414199</v>
      </c>
      <c r="AY89" s="1">
        <v>125.277924</v>
      </c>
      <c r="AZ89" s="1">
        <v>-0.86372502299999998</v>
      </c>
      <c r="BA89" s="1">
        <v>-1.2734643299999999</v>
      </c>
      <c r="BB89" s="1">
        <v>-1.0601116500000001</v>
      </c>
      <c r="BC89" s="1">
        <v>-1.9651057199999999</v>
      </c>
      <c r="BD89" s="1">
        <v>2.4592331199999999</v>
      </c>
      <c r="BE89" s="1">
        <v>-2.4340260299999999E-7</v>
      </c>
      <c r="BF89" s="1">
        <v>2.8869336900000002</v>
      </c>
      <c r="BG89" s="1">
        <v>-0.13403872</v>
      </c>
      <c r="BH89" s="1">
        <v>0.99214634899999998</v>
      </c>
      <c r="BI89" s="1">
        <v>-1.12618507</v>
      </c>
      <c r="BJ89" s="1">
        <v>4.2717028199999998</v>
      </c>
      <c r="BK89" s="1">
        <v>18.065659799999999</v>
      </c>
      <c r="BL89" s="1">
        <v>497.47678000000002</v>
      </c>
      <c r="BM89" s="1">
        <v>1.9009516</v>
      </c>
      <c r="BN89" s="1">
        <v>1.81713587</v>
      </c>
      <c r="BO89" s="1">
        <v>702.65540699999997</v>
      </c>
      <c r="BP89" s="1">
        <v>1.8483724800000001</v>
      </c>
      <c r="BQ89" s="1">
        <v>1.7928819</v>
      </c>
      <c r="BR89" s="1">
        <v>3.06058726E-2</v>
      </c>
      <c r="BS89" s="1">
        <v>0.30991696400000002</v>
      </c>
      <c r="BT89" s="1">
        <v>-1.5910346399999999</v>
      </c>
      <c r="BU89" s="1">
        <v>0.503713458</v>
      </c>
      <c r="BV89" s="1">
        <v>-2.0947480999999999</v>
      </c>
      <c r="BW89" s="1">
        <v>2.6924934399999998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  <c r="DK89" s="1" t="s">
        <v>0</v>
      </c>
      <c r="DL89" s="1" t="s">
        <v>0</v>
      </c>
      <c r="DM89" s="1" t="s">
        <v>0</v>
      </c>
      <c r="DN89" s="1" t="s">
        <v>0</v>
      </c>
      <c r="DO89" s="1" t="s">
        <v>0</v>
      </c>
      <c r="DP89" s="1" t="s">
        <v>0</v>
      </c>
      <c r="DQ89" s="1" t="s">
        <v>0</v>
      </c>
      <c r="DR89" s="1" t="s">
        <v>0</v>
      </c>
      <c r="DS89" s="1" t="s">
        <v>0</v>
      </c>
      <c r="DT89" s="1" t="s">
        <v>0</v>
      </c>
      <c r="DU89" s="1" t="s">
        <v>0</v>
      </c>
      <c r="DV89" s="1" t="s">
        <v>0</v>
      </c>
      <c r="DW89" s="1" t="s">
        <v>0</v>
      </c>
      <c r="DX89" s="1" t="s">
        <v>0</v>
      </c>
      <c r="DY89" s="1" t="s">
        <v>0</v>
      </c>
      <c r="DZ89" s="1" t="s">
        <v>0</v>
      </c>
      <c r="EA89" s="1" t="s">
        <v>0</v>
      </c>
      <c r="EB89" s="1" t="s">
        <v>0</v>
      </c>
      <c r="EC89" s="1" t="s">
        <v>0</v>
      </c>
      <c r="ED89" s="1" t="s">
        <v>0</v>
      </c>
      <c r="EE89" s="1" t="s">
        <v>0</v>
      </c>
      <c r="EF89" s="1" t="s">
        <v>0</v>
      </c>
      <c r="EG89" s="1">
        <v>105</v>
      </c>
      <c r="EH89" s="1" t="s">
        <v>0</v>
      </c>
      <c r="EI89" s="1" t="s">
        <v>0</v>
      </c>
      <c r="EJ89" s="1" t="s">
        <v>0</v>
      </c>
      <c r="EK89" s="1" t="s">
        <v>0</v>
      </c>
      <c r="EL89" s="1" t="s">
        <v>0</v>
      </c>
      <c r="EM89" s="1" t="s">
        <v>0</v>
      </c>
      <c r="EN89" s="1" t="s">
        <v>0</v>
      </c>
      <c r="EO89" s="1" t="s">
        <v>0</v>
      </c>
      <c r="EP89" s="1" t="s">
        <v>0</v>
      </c>
      <c r="EQ89" s="1" t="s">
        <v>0</v>
      </c>
      <c r="ER89" s="1" t="s">
        <v>0</v>
      </c>
      <c r="ES89" s="1" t="s">
        <v>0</v>
      </c>
      <c r="ET89" s="1" t="s">
        <v>0</v>
      </c>
      <c r="EU89" s="1" t="s">
        <v>0</v>
      </c>
      <c r="EV89" s="1" t="s">
        <v>0</v>
      </c>
      <c r="EW89" s="1" t="s">
        <v>0</v>
      </c>
      <c r="EX89" s="1" t="s">
        <v>0</v>
      </c>
      <c r="EY89" s="1">
        <v>1007.70584</v>
      </c>
      <c r="EZ89" s="1">
        <v>1007.6752300000001</v>
      </c>
      <c r="FA89" s="1">
        <v>2.1841477</v>
      </c>
      <c r="FB89" s="1">
        <v>2.19013255</v>
      </c>
      <c r="FC89" s="1">
        <v>2.1882109000000001</v>
      </c>
    </row>
    <row r="90" spans="1:159" x14ac:dyDescent="0.25">
      <c r="A90" s="1" t="s">
        <v>21</v>
      </c>
      <c r="B90" s="1">
        <v>1198.83287</v>
      </c>
      <c r="C90" s="1">
        <v>205.15946299999999</v>
      </c>
      <c r="D90" s="1">
        <v>464.40718399999997</v>
      </c>
      <c r="E90" s="1">
        <v>2.9391240600000001</v>
      </c>
      <c r="F90" s="1">
        <v>579.05267100000003</v>
      </c>
      <c r="G90" s="1">
        <v>497.95944600000001</v>
      </c>
      <c r="H90" s="1">
        <v>0.33625348500000002</v>
      </c>
      <c r="I90" s="1">
        <v>18.033163800000001</v>
      </c>
      <c r="J90" s="1">
        <v>2.4484698100000001E-2</v>
      </c>
      <c r="K90" s="1">
        <v>1183.1637900000001</v>
      </c>
      <c r="L90" s="1">
        <v>1198.83287</v>
      </c>
      <c r="M90" s="1">
        <v>1198.7581600000001</v>
      </c>
      <c r="N90" s="1">
        <v>7.4707580900000001E-2</v>
      </c>
      <c r="O90" s="1">
        <v>3.6623945</v>
      </c>
      <c r="P90" s="1">
        <v>3.9346622</v>
      </c>
      <c r="Q90" s="1">
        <v>3.5172600799999998</v>
      </c>
      <c r="R90" s="1">
        <v>-6.0665250999999998</v>
      </c>
      <c r="S90" s="1">
        <v>4789.6751299999996</v>
      </c>
      <c r="T90" s="1">
        <v>4.2015752300000004</v>
      </c>
      <c r="U90" s="1">
        <v>2.1893562499999999</v>
      </c>
      <c r="V90" s="1">
        <v>464.40718399999997</v>
      </c>
      <c r="W90" s="1">
        <v>3.4872101299999998</v>
      </c>
      <c r="X90" s="1">
        <v>3.0209724100000002</v>
      </c>
      <c r="Y90" s="1">
        <v>4</v>
      </c>
      <c r="Z90" s="1">
        <v>-0.55569046799999999</v>
      </c>
      <c r="AA90" s="1">
        <v>579.05267100000003</v>
      </c>
      <c r="AB90" s="1">
        <v>3.24585137</v>
      </c>
      <c r="AC90" s="1">
        <v>3.0277349</v>
      </c>
      <c r="AD90" s="1">
        <v>-0.32213889800000001</v>
      </c>
      <c r="AE90" s="1">
        <v>6.3562410800000002</v>
      </c>
      <c r="AF90" s="1">
        <v>-0.80701382899999996</v>
      </c>
      <c r="AG90" s="1">
        <v>-6.7624892000000001E-3</v>
      </c>
      <c r="AH90" s="1">
        <v>3.3444992999999998</v>
      </c>
      <c r="AI90" s="1">
        <v>3.3444992999999998</v>
      </c>
      <c r="AJ90" s="1">
        <v>1183.1637900000001</v>
      </c>
      <c r="AK90" s="1">
        <v>6.9422709200000003</v>
      </c>
      <c r="AL90" s="1">
        <v>-2.5945895299999999</v>
      </c>
      <c r="AM90" s="1">
        <v>-40.307282999999998</v>
      </c>
      <c r="AN90" s="1">
        <v>0.150126177</v>
      </c>
      <c r="AO90" s="1">
        <v>11.4420234</v>
      </c>
      <c r="AP90" s="1">
        <v>3.9531761900000002E-3</v>
      </c>
      <c r="AQ90" s="1">
        <v>205.15946299999999</v>
      </c>
      <c r="AR90" s="1">
        <v>-7.6656634599999995E-2</v>
      </c>
      <c r="AS90" s="1">
        <v>-4.2713432400000001E-2</v>
      </c>
      <c r="AT90" s="1">
        <v>-0.18907669999999999</v>
      </c>
      <c r="AU90" s="1">
        <v>-4.7084501799999998</v>
      </c>
      <c r="AV90" s="1">
        <v>0.119866378</v>
      </c>
      <c r="AW90" s="1">
        <v>0.14686033000000001</v>
      </c>
      <c r="AX90" s="1">
        <v>124.066238</v>
      </c>
      <c r="AY90" s="1">
        <v>124.785223</v>
      </c>
      <c r="AZ90" s="1">
        <v>-0.71898537600000001</v>
      </c>
      <c r="BA90" s="1">
        <v>-1.3918418800000001</v>
      </c>
      <c r="BB90" s="1">
        <v>-1.19845322</v>
      </c>
      <c r="BC90" s="1">
        <v>-1.9708004699999999</v>
      </c>
      <c r="BD90" s="1">
        <v>2.46576394</v>
      </c>
      <c r="BE90" s="1">
        <v>-1.21701302E-7</v>
      </c>
      <c r="BF90" s="1">
        <v>2.9391240600000001</v>
      </c>
      <c r="BG90" s="1">
        <v>-0.22532719600000001</v>
      </c>
      <c r="BH90" s="1">
        <v>0.99336209399999997</v>
      </c>
      <c r="BI90" s="1">
        <v>-1.2186892899999999</v>
      </c>
      <c r="BJ90" s="1">
        <v>4.3646718</v>
      </c>
      <c r="BK90" s="1">
        <v>18.033163800000001</v>
      </c>
      <c r="BL90" s="1">
        <v>497.95944600000001</v>
      </c>
      <c r="BM90" s="1">
        <v>1.9306661199999999</v>
      </c>
      <c r="BN90" s="1">
        <v>1.8719951100000001</v>
      </c>
      <c r="BO90" s="1">
        <v>703.11890900000003</v>
      </c>
      <c r="BP90" s="1">
        <v>1.8540094899999999</v>
      </c>
      <c r="BQ90" s="1">
        <v>1.82928168</v>
      </c>
      <c r="BR90" s="1">
        <v>2.4484698100000001E-2</v>
      </c>
      <c r="BS90" s="1">
        <v>0.33625348500000002</v>
      </c>
      <c r="BT90" s="1">
        <v>-1.59441264</v>
      </c>
      <c r="BU90" s="1">
        <v>0.50316386599999996</v>
      </c>
      <c r="BV90" s="1">
        <v>-2.0975765000000002</v>
      </c>
      <c r="BW90" s="1">
        <v>2.7024496299999998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  <c r="DK90" s="1" t="s">
        <v>0</v>
      </c>
      <c r="DL90" s="1" t="s">
        <v>0</v>
      </c>
      <c r="DM90" s="1" t="s">
        <v>0</v>
      </c>
      <c r="DN90" s="1" t="s">
        <v>0</v>
      </c>
      <c r="DO90" s="1" t="s">
        <v>0</v>
      </c>
      <c r="DP90" s="1" t="s">
        <v>0</v>
      </c>
      <c r="DQ90" s="1" t="s">
        <v>0</v>
      </c>
      <c r="DR90" s="1" t="s">
        <v>0</v>
      </c>
      <c r="DS90" s="1" t="s">
        <v>0</v>
      </c>
      <c r="DT90" s="1" t="s">
        <v>0</v>
      </c>
      <c r="DU90" s="1" t="s">
        <v>0</v>
      </c>
      <c r="DV90" s="1" t="s">
        <v>0</v>
      </c>
      <c r="DW90" s="1" t="s">
        <v>0</v>
      </c>
      <c r="DX90" s="1" t="s">
        <v>0</v>
      </c>
      <c r="DY90" s="1" t="s">
        <v>0</v>
      </c>
      <c r="DZ90" s="1" t="s">
        <v>0</v>
      </c>
      <c r="EA90" s="1" t="s">
        <v>0</v>
      </c>
      <c r="EB90" s="1" t="s">
        <v>0</v>
      </c>
      <c r="EC90" s="1" t="s">
        <v>0</v>
      </c>
      <c r="ED90" s="1" t="s">
        <v>0</v>
      </c>
      <c r="EE90" s="1" t="s">
        <v>0</v>
      </c>
      <c r="EF90" s="1" t="s">
        <v>0</v>
      </c>
      <c r="EG90" s="1">
        <v>106</v>
      </c>
      <c r="EH90" s="1" t="s">
        <v>0</v>
      </c>
      <c r="EI90" s="1" t="s">
        <v>0</v>
      </c>
      <c r="EJ90" s="1" t="s">
        <v>0</v>
      </c>
      <c r="EK90" s="1" t="s">
        <v>0</v>
      </c>
      <c r="EL90" s="1" t="s">
        <v>0</v>
      </c>
      <c r="EM90" s="1" t="s">
        <v>0</v>
      </c>
      <c r="EN90" s="1" t="s">
        <v>0</v>
      </c>
      <c r="EO90" s="1" t="s">
        <v>0</v>
      </c>
      <c r="EP90" s="1" t="s">
        <v>0</v>
      </c>
      <c r="EQ90" s="1" t="s">
        <v>0</v>
      </c>
      <c r="ER90" s="1" t="s">
        <v>0</v>
      </c>
      <c r="ES90" s="1" t="s">
        <v>0</v>
      </c>
      <c r="ET90" s="1" t="s">
        <v>0</v>
      </c>
      <c r="EU90" s="1" t="s">
        <v>0</v>
      </c>
      <c r="EV90" s="1" t="s">
        <v>0</v>
      </c>
      <c r="EW90" s="1" t="s">
        <v>0</v>
      </c>
      <c r="EX90" s="1" t="s">
        <v>0</v>
      </c>
      <c r="EY90" s="1">
        <v>1008.25366</v>
      </c>
      <c r="EZ90" s="1">
        <v>1008.22917</v>
      </c>
      <c r="FA90" s="1">
        <v>2.18795823</v>
      </c>
      <c r="FB90" s="1">
        <v>2.19127692</v>
      </c>
      <c r="FC90" s="1">
        <v>2.1897453900000001</v>
      </c>
    </row>
    <row r="91" spans="1:159" x14ac:dyDescent="0.25">
      <c r="A91" s="1" t="s">
        <v>20</v>
      </c>
      <c r="B91" s="1">
        <v>1199.7244800000001</v>
      </c>
      <c r="C91" s="1">
        <v>205.13457099999999</v>
      </c>
      <c r="D91" s="1">
        <v>464.95681999999999</v>
      </c>
      <c r="E91" s="1">
        <v>2.99373266</v>
      </c>
      <c r="F91" s="1">
        <v>579.88879599999996</v>
      </c>
      <c r="G91" s="1">
        <v>498.44731300000001</v>
      </c>
      <c r="H91" s="1">
        <v>0.36251555000000002</v>
      </c>
      <c r="I91" s="1">
        <v>18.001012299999999</v>
      </c>
      <c r="J91" s="1">
        <v>1.95877585E-2</v>
      </c>
      <c r="K91" s="1">
        <v>1199.6742400000001</v>
      </c>
      <c r="L91" s="1">
        <v>1199.7244800000001</v>
      </c>
      <c r="M91" s="1">
        <v>1199.6367399999999</v>
      </c>
      <c r="N91" s="1">
        <v>8.7734974600000001E-2</v>
      </c>
      <c r="O91" s="1">
        <v>3.56642854</v>
      </c>
      <c r="P91" s="1">
        <v>3.7638804600000002</v>
      </c>
      <c r="Q91" s="1">
        <v>3.5143189600000002</v>
      </c>
      <c r="R91" s="1">
        <v>-5.9787901300000001</v>
      </c>
      <c r="S91" s="1">
        <v>4793.4390100000001</v>
      </c>
      <c r="T91" s="1">
        <v>4.0359289599999997</v>
      </c>
      <c r="U91" s="1">
        <v>2.14174855</v>
      </c>
      <c r="V91" s="1">
        <v>464.95681999999999</v>
      </c>
      <c r="W91" s="1">
        <v>2.1985454099999999</v>
      </c>
      <c r="X91" s="1">
        <v>3.1644512599999999</v>
      </c>
      <c r="Y91" s="1">
        <v>4</v>
      </c>
      <c r="Z91" s="1">
        <v>-0.497606675</v>
      </c>
      <c r="AA91" s="1">
        <v>579.88879599999996</v>
      </c>
      <c r="AB91" s="1">
        <v>3.3444992999999998</v>
      </c>
      <c r="AC91" s="1">
        <v>3.16978889</v>
      </c>
      <c r="AD91" s="1">
        <v>-0.25525457299999998</v>
      </c>
      <c r="AE91" s="1">
        <v>6.3786079200000003</v>
      </c>
      <c r="AF91" s="1">
        <v>2.2366837899999999E-2</v>
      </c>
      <c r="AG91" s="1">
        <v>-5.3376327199999999E-3</v>
      </c>
      <c r="AH91" s="1">
        <v>3.4228903900000001</v>
      </c>
      <c r="AI91" s="1">
        <v>3.4228903900000001</v>
      </c>
      <c r="AJ91" s="1">
        <v>1199.6742400000001</v>
      </c>
      <c r="AK91" s="1">
        <v>6.9114816799999996</v>
      </c>
      <c r="AL91" s="1">
        <v>66.041773599999999</v>
      </c>
      <c r="AM91" s="1">
        <v>-49.060320900000001</v>
      </c>
      <c r="AN91" s="1">
        <v>0.15218767</v>
      </c>
      <c r="AO91" s="1">
        <v>-35.012151799999998</v>
      </c>
      <c r="AP91" s="1">
        <v>2.7672233300000001E-3</v>
      </c>
      <c r="AQ91" s="1">
        <v>205.13457099999999</v>
      </c>
      <c r="AR91" s="1">
        <v>-9.9567797099999994E-2</v>
      </c>
      <c r="AS91" s="1">
        <v>-6.4662684299999995E-2</v>
      </c>
      <c r="AT91" s="1">
        <v>-0.196523012</v>
      </c>
      <c r="AU91" s="1">
        <v>-4.68218158</v>
      </c>
      <c r="AV91" s="1">
        <v>0.10507438500000001</v>
      </c>
      <c r="AW91" s="1">
        <v>0.12914330099999999</v>
      </c>
      <c r="AX91" s="1">
        <v>123.693088</v>
      </c>
      <c r="AY91" s="1">
        <v>124.291332</v>
      </c>
      <c r="AZ91" s="1">
        <v>-0.59824412100000002</v>
      </c>
      <c r="BA91" s="1">
        <v>-1.4926008099999999</v>
      </c>
      <c r="BB91" s="1">
        <v>-1.324055</v>
      </c>
      <c r="BC91" s="1">
        <v>-1.9755658300000001</v>
      </c>
      <c r="BD91" s="1">
        <v>2.4712474499999999</v>
      </c>
      <c r="BE91" s="1">
        <v>-6.0850650799999995E-8</v>
      </c>
      <c r="BF91" s="1">
        <v>2.99373266</v>
      </c>
      <c r="BG91" s="1">
        <v>-0.28582381099999998</v>
      </c>
      <c r="BH91" s="1">
        <v>0.99438964200000002</v>
      </c>
      <c r="BI91" s="1">
        <v>-1.28021345</v>
      </c>
      <c r="BJ91" s="1">
        <v>4.4386991699999996</v>
      </c>
      <c r="BK91" s="1">
        <v>18.001012299999999</v>
      </c>
      <c r="BL91" s="1">
        <v>498.44731300000001</v>
      </c>
      <c r="BM91" s="1">
        <v>1.9514662899999999</v>
      </c>
      <c r="BN91" s="1">
        <v>1.91039658</v>
      </c>
      <c r="BO91" s="1">
        <v>703.58188399999995</v>
      </c>
      <c r="BP91" s="1">
        <v>1.85189849</v>
      </c>
      <c r="BQ91" s="1">
        <v>1.84573389</v>
      </c>
      <c r="BR91" s="1">
        <v>1.95877585E-2</v>
      </c>
      <c r="BS91" s="1">
        <v>0.36251555000000002</v>
      </c>
      <c r="BT91" s="1">
        <v>-1.58895074</v>
      </c>
      <c r="BU91" s="1">
        <v>0.50269561399999996</v>
      </c>
      <c r="BV91" s="1">
        <v>-2.09164635</v>
      </c>
      <c r="BW91" s="1">
        <v>2.7137861399999998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  <c r="DK91" s="1" t="s">
        <v>0</v>
      </c>
      <c r="DL91" s="1" t="s">
        <v>0</v>
      </c>
      <c r="DM91" s="1" t="s">
        <v>0</v>
      </c>
      <c r="DN91" s="1" t="s">
        <v>0</v>
      </c>
      <c r="DO91" s="1" t="s">
        <v>0</v>
      </c>
      <c r="DP91" s="1" t="s">
        <v>0</v>
      </c>
      <c r="DQ91" s="1" t="s">
        <v>0</v>
      </c>
      <c r="DR91" s="1" t="s">
        <v>0</v>
      </c>
      <c r="DS91" s="1" t="s">
        <v>0</v>
      </c>
      <c r="DT91" s="1" t="s">
        <v>0</v>
      </c>
      <c r="DU91" s="1" t="s">
        <v>0</v>
      </c>
      <c r="DV91" s="1" t="s">
        <v>0</v>
      </c>
      <c r="DW91" s="1" t="s">
        <v>0</v>
      </c>
      <c r="DX91" s="1" t="s">
        <v>0</v>
      </c>
      <c r="DY91" s="1" t="s">
        <v>0</v>
      </c>
      <c r="DZ91" s="1" t="s">
        <v>0</v>
      </c>
      <c r="EA91" s="1" t="s">
        <v>0</v>
      </c>
      <c r="EB91" s="1" t="s">
        <v>0</v>
      </c>
      <c r="EC91" s="1" t="s">
        <v>0</v>
      </c>
      <c r="ED91" s="1" t="s">
        <v>0</v>
      </c>
      <c r="EE91" s="1" t="s">
        <v>0</v>
      </c>
      <c r="EF91" s="1" t="s">
        <v>0</v>
      </c>
      <c r="EG91" s="1">
        <v>107</v>
      </c>
      <c r="EH91" s="1" t="s">
        <v>0</v>
      </c>
      <c r="EI91" s="1" t="s">
        <v>0</v>
      </c>
      <c r="EJ91" s="1" t="s">
        <v>0</v>
      </c>
      <c r="EK91" s="1" t="s">
        <v>0</v>
      </c>
      <c r="EL91" s="1" t="s">
        <v>0</v>
      </c>
      <c r="EM91" s="1" t="s">
        <v>0</v>
      </c>
      <c r="EN91" s="1" t="s">
        <v>0</v>
      </c>
      <c r="EO91" s="1" t="s">
        <v>0</v>
      </c>
      <c r="EP91" s="1" t="s">
        <v>0</v>
      </c>
      <c r="EQ91" s="1" t="s">
        <v>0</v>
      </c>
      <c r="ER91" s="1" t="s">
        <v>0</v>
      </c>
      <c r="ES91" s="1" t="s">
        <v>0</v>
      </c>
      <c r="ET91" s="1" t="s">
        <v>0</v>
      </c>
      <c r="EU91" s="1" t="s">
        <v>0</v>
      </c>
      <c r="EV91" s="1" t="s">
        <v>0</v>
      </c>
      <c r="EW91" s="1" t="s">
        <v>0</v>
      </c>
      <c r="EX91" s="1" t="s">
        <v>0</v>
      </c>
      <c r="EY91" s="1">
        <v>1008.80146</v>
      </c>
      <c r="EZ91" s="1">
        <v>1008.78187</v>
      </c>
      <c r="FA91" s="1">
        <v>2.1900279600000001</v>
      </c>
      <c r="FB91" s="1">
        <v>2.1912207000000001</v>
      </c>
      <c r="FC91" s="1">
        <v>2.1900012499999999</v>
      </c>
    </row>
    <row r="92" spans="1:159" x14ac:dyDescent="0.25">
      <c r="A92" s="1" t="s">
        <v>19</v>
      </c>
      <c r="B92" s="1">
        <v>1200.6037100000001</v>
      </c>
      <c r="C92" s="1">
        <v>205.10457600000001</v>
      </c>
      <c r="D92" s="1">
        <v>465.951504</v>
      </c>
      <c r="E92" s="1">
        <v>3.0495253199999999</v>
      </c>
      <c r="F92" s="1">
        <v>580.74451799999997</v>
      </c>
      <c r="G92" s="1">
        <v>498.93882000000002</v>
      </c>
      <c r="H92" s="1">
        <v>0.38862756300000001</v>
      </c>
      <c r="I92" s="1">
        <v>17.969201600000002</v>
      </c>
      <c r="J92" s="1">
        <v>1.5670206799999999E-2</v>
      </c>
      <c r="K92" s="1">
        <v>1189.48632</v>
      </c>
      <c r="L92" s="1">
        <v>1200.6037100000001</v>
      </c>
      <c r="M92" s="1">
        <v>1200.5147099999999</v>
      </c>
      <c r="N92" s="1">
        <v>8.8998577100000004E-2</v>
      </c>
      <c r="O92" s="1">
        <v>3.51693342</v>
      </c>
      <c r="P92" s="1">
        <v>3.6393110599999998</v>
      </c>
      <c r="Q92" s="1">
        <v>3.5118790099999999</v>
      </c>
      <c r="R92" s="1">
        <v>-5.88979155</v>
      </c>
      <c r="S92" s="1">
        <v>4797.0783300000003</v>
      </c>
      <c r="T92" s="1">
        <v>3.8673385100000002</v>
      </c>
      <c r="U92" s="1">
        <v>2.1233283900000002</v>
      </c>
      <c r="V92" s="1">
        <v>465.951504</v>
      </c>
      <c r="W92" s="1">
        <v>3.9787326699999999</v>
      </c>
      <c r="X92" s="1">
        <v>3.2795564700000002</v>
      </c>
      <c r="Y92" s="1">
        <v>4</v>
      </c>
      <c r="Z92" s="1">
        <v>-0.45142401700000001</v>
      </c>
      <c r="AA92" s="1">
        <v>580.74451799999997</v>
      </c>
      <c r="AB92" s="1">
        <v>3.4228903900000001</v>
      </c>
      <c r="AC92" s="1">
        <v>3.2837694700000002</v>
      </c>
      <c r="AD92" s="1">
        <v>-0.20428369299999999</v>
      </c>
      <c r="AE92" s="1">
        <v>7.48329997</v>
      </c>
      <c r="AF92" s="1">
        <v>1.1046920499999999</v>
      </c>
      <c r="AG92" s="1">
        <v>-4.2129935099999996E-3</v>
      </c>
      <c r="AH92" s="1">
        <v>3.4852990400000001</v>
      </c>
      <c r="AI92" s="1">
        <v>3.4852990400000001</v>
      </c>
      <c r="AJ92" s="1">
        <v>1189.48632</v>
      </c>
      <c r="AK92" s="1">
        <v>6.8997457200000003</v>
      </c>
      <c r="AL92" s="1">
        <v>-40.751647300000002</v>
      </c>
      <c r="AM92" s="1">
        <v>-42.491893300000001</v>
      </c>
      <c r="AN92" s="1">
        <v>0.15333480899999999</v>
      </c>
      <c r="AO92" s="1">
        <v>26.273710300000001</v>
      </c>
      <c r="AP92" s="1">
        <v>1.9370563299999999E-3</v>
      </c>
      <c r="AQ92" s="1">
        <v>205.10457600000001</v>
      </c>
      <c r="AR92" s="1">
        <v>-0.119976868</v>
      </c>
      <c r="AS92" s="1">
        <v>-8.71951064E-2</v>
      </c>
      <c r="AT92" s="1">
        <v>-0.20464218200000001</v>
      </c>
      <c r="AU92" s="1">
        <v>-4.6591923199999998</v>
      </c>
      <c r="AV92" s="1">
        <v>9.1957065199999993E-2</v>
      </c>
      <c r="AW92" s="1">
        <v>0.113348851</v>
      </c>
      <c r="AX92" s="1">
        <v>123.298878</v>
      </c>
      <c r="AY92" s="1">
        <v>123.79644399999999</v>
      </c>
      <c r="AZ92" s="1">
        <v>-0.49756596400000003</v>
      </c>
      <c r="BA92" s="1">
        <v>-1.5768408599999999</v>
      </c>
      <c r="BB92" s="1">
        <v>-1.4336869699999999</v>
      </c>
      <c r="BC92" s="1">
        <v>-1.97955349</v>
      </c>
      <c r="BD92" s="1">
        <v>2.4758517900000001</v>
      </c>
      <c r="BE92" s="1">
        <v>-3.0425325399999997E-8</v>
      </c>
      <c r="BF92" s="1">
        <v>3.0495253199999999</v>
      </c>
      <c r="BG92" s="1">
        <v>-0.32178438999999998</v>
      </c>
      <c r="BH92" s="1">
        <v>0.99525812599999997</v>
      </c>
      <c r="BI92" s="1">
        <v>-1.31704252</v>
      </c>
      <c r="BJ92" s="1">
        <v>4.4976514500000002</v>
      </c>
      <c r="BK92" s="1">
        <v>17.969201600000002</v>
      </c>
      <c r="BL92" s="1">
        <v>498.93882000000002</v>
      </c>
      <c r="BM92" s="1">
        <v>1.9660264000000001</v>
      </c>
      <c r="BN92" s="1">
        <v>1.9372776</v>
      </c>
      <c r="BO92" s="1">
        <v>704.04339600000003</v>
      </c>
      <c r="BP92" s="1">
        <v>1.8460495299999999</v>
      </c>
      <c r="BQ92" s="1">
        <v>1.8500825000000001</v>
      </c>
      <c r="BR92" s="1">
        <v>1.5670206799999999E-2</v>
      </c>
      <c r="BS92" s="1">
        <v>0.38862756300000001</v>
      </c>
      <c r="BT92" s="1">
        <v>-1.5773988400000001</v>
      </c>
      <c r="BU92" s="1">
        <v>0.50229666299999998</v>
      </c>
      <c r="BV92" s="1">
        <v>-2.0796955000000001</v>
      </c>
      <c r="BW92" s="1">
        <v>2.7268354399999999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  <c r="DK92" s="1" t="s">
        <v>0</v>
      </c>
      <c r="DL92" s="1" t="s">
        <v>0</v>
      </c>
      <c r="DM92" s="1" t="s">
        <v>0</v>
      </c>
      <c r="DN92" s="1" t="s">
        <v>0</v>
      </c>
      <c r="DO92" s="1" t="s">
        <v>0</v>
      </c>
      <c r="DP92" s="1" t="s">
        <v>0</v>
      </c>
      <c r="DQ92" s="1" t="s">
        <v>0</v>
      </c>
      <c r="DR92" s="1" t="s">
        <v>0</v>
      </c>
      <c r="DS92" s="1" t="s">
        <v>0</v>
      </c>
      <c r="DT92" s="1" t="s">
        <v>0</v>
      </c>
      <c r="DU92" s="1" t="s">
        <v>0</v>
      </c>
      <c r="DV92" s="1" t="s">
        <v>0</v>
      </c>
      <c r="DW92" s="1" t="s">
        <v>0</v>
      </c>
      <c r="DX92" s="1" t="s">
        <v>0</v>
      </c>
      <c r="DY92" s="1" t="s">
        <v>0</v>
      </c>
      <c r="DZ92" s="1" t="s">
        <v>0</v>
      </c>
      <c r="EA92" s="1" t="s">
        <v>0</v>
      </c>
      <c r="EB92" s="1" t="s">
        <v>0</v>
      </c>
      <c r="EC92" s="1" t="s">
        <v>0</v>
      </c>
      <c r="ED92" s="1" t="s">
        <v>0</v>
      </c>
      <c r="EE92" s="1" t="s">
        <v>0</v>
      </c>
      <c r="EF92" s="1" t="s">
        <v>0</v>
      </c>
      <c r="EG92" s="1">
        <v>108</v>
      </c>
      <c r="EH92" s="1" t="s">
        <v>0</v>
      </c>
      <c r="EI92" s="1" t="s">
        <v>0</v>
      </c>
      <c r="EJ92" s="1" t="s">
        <v>0</v>
      </c>
      <c r="EK92" s="1" t="s">
        <v>0</v>
      </c>
      <c r="EL92" s="1" t="s">
        <v>0</v>
      </c>
      <c r="EM92" s="1" t="s">
        <v>0</v>
      </c>
      <c r="EN92" s="1" t="s">
        <v>0</v>
      </c>
      <c r="EO92" s="1" t="s">
        <v>0</v>
      </c>
      <c r="EP92" s="1" t="s">
        <v>0</v>
      </c>
      <c r="EQ92" s="1" t="s">
        <v>0</v>
      </c>
      <c r="ER92" s="1" t="s">
        <v>0</v>
      </c>
      <c r="ES92" s="1" t="s">
        <v>0</v>
      </c>
      <c r="ET92" s="1" t="s">
        <v>0</v>
      </c>
      <c r="EU92" s="1" t="s">
        <v>0</v>
      </c>
      <c r="EV92" s="1" t="s">
        <v>0</v>
      </c>
      <c r="EW92" s="1" t="s">
        <v>0</v>
      </c>
      <c r="EX92" s="1" t="s">
        <v>0</v>
      </c>
      <c r="EY92" s="1">
        <v>1009.34901</v>
      </c>
      <c r="EZ92" s="1">
        <v>1009.33334</v>
      </c>
      <c r="FA92" s="1">
        <v>2.1907097000000002</v>
      </c>
      <c r="FB92" s="1">
        <v>2.1902086299999999</v>
      </c>
      <c r="FC92" s="1">
        <v>2.18923881</v>
      </c>
    </row>
    <row r="93" spans="1:159" x14ac:dyDescent="0.25">
      <c r="A93" s="1" t="s">
        <v>18</v>
      </c>
      <c r="B93" s="1">
        <v>1201.4788100000001</v>
      </c>
      <c r="C93" s="1">
        <v>205.070165</v>
      </c>
      <c r="D93" s="1">
        <v>466.90669100000002</v>
      </c>
      <c r="E93" s="1">
        <v>3.10566604</v>
      </c>
      <c r="F93" s="1">
        <v>581.61584300000004</v>
      </c>
      <c r="G93" s="1">
        <v>499.43287400000003</v>
      </c>
      <c r="H93" s="1">
        <v>0.41453795399999999</v>
      </c>
      <c r="I93" s="1">
        <v>17.937728</v>
      </c>
      <c r="J93" s="1">
        <v>1.25361654E-2</v>
      </c>
      <c r="K93" s="1">
        <v>1190.72477</v>
      </c>
      <c r="L93" s="1">
        <v>1201.4788100000001</v>
      </c>
      <c r="M93" s="1">
        <v>1201.3921700000001</v>
      </c>
      <c r="N93" s="1">
        <v>8.6637052000000006E-2</v>
      </c>
      <c r="O93" s="1">
        <v>3.5004087300000002</v>
      </c>
      <c r="P93" s="1">
        <v>3.5615413</v>
      </c>
      <c r="Q93" s="1">
        <v>3.5098548300000001</v>
      </c>
      <c r="R93" s="1">
        <v>-5.8031544999999998</v>
      </c>
      <c r="S93" s="1">
        <v>4800.63987</v>
      </c>
      <c r="T93" s="1">
        <v>3.72484875</v>
      </c>
      <c r="U93" s="1">
        <v>2.1045868799999998</v>
      </c>
      <c r="V93" s="1">
        <v>466.90669100000002</v>
      </c>
      <c r="W93" s="1">
        <v>3.82075063</v>
      </c>
      <c r="X93" s="1">
        <v>3.3713097099999998</v>
      </c>
      <c r="Y93" s="1">
        <v>4</v>
      </c>
      <c r="Z93" s="1">
        <v>-0.41484674900000001</v>
      </c>
      <c r="AA93" s="1">
        <v>581.61584300000004</v>
      </c>
      <c r="AB93" s="1">
        <v>3.4852990400000001</v>
      </c>
      <c r="AC93" s="1">
        <v>3.3746350199999999</v>
      </c>
      <c r="AD93" s="1">
        <v>-0.16344371999999999</v>
      </c>
      <c r="AE93" s="1">
        <v>7.15992959</v>
      </c>
      <c r="AF93" s="1">
        <v>-0.32337037899999999</v>
      </c>
      <c r="AG93" s="1">
        <v>-3.32531578E-3</v>
      </c>
      <c r="AH93" s="1">
        <v>3.5350480800000001</v>
      </c>
      <c r="AI93" s="1">
        <v>3.5350480800000001</v>
      </c>
      <c r="AJ93" s="1">
        <v>1190.72477</v>
      </c>
      <c r="AK93" s="1">
        <v>6.9123337100000004</v>
      </c>
      <c r="AL93" s="1">
        <v>4.9537980700000004</v>
      </c>
      <c r="AM93" s="1">
        <v>-43.013946199999999</v>
      </c>
      <c r="AN93" s="1">
        <v>0.15384261099999999</v>
      </c>
      <c r="AO93" s="1">
        <v>-2.0882114299999999</v>
      </c>
      <c r="AP93" s="1">
        <v>1.35593943E-3</v>
      </c>
      <c r="AQ93" s="1">
        <v>205.070165</v>
      </c>
      <c r="AR93" s="1">
        <v>-0.13764391000000001</v>
      </c>
      <c r="AS93" s="1">
        <v>-0.108461302</v>
      </c>
      <c r="AT93" s="1">
        <v>-0.21193393299999999</v>
      </c>
      <c r="AU93" s="1">
        <v>-4.6391033899999998</v>
      </c>
      <c r="AV93" s="1">
        <v>8.0355714600000003E-2</v>
      </c>
      <c r="AW93" s="1">
        <v>9.9313385700000006E-2</v>
      </c>
      <c r="AX93" s="1">
        <v>122.887197</v>
      </c>
      <c r="AY93" s="1">
        <v>123.300721</v>
      </c>
      <c r="AZ93" s="1">
        <v>-0.41352449200000002</v>
      </c>
      <c r="BA93" s="1">
        <v>-1.6467244700000001</v>
      </c>
      <c r="BB93" s="1">
        <v>-1.527002</v>
      </c>
      <c r="BC93" s="1">
        <v>-1.9828903600000001</v>
      </c>
      <c r="BD93" s="1">
        <v>2.4797180499999998</v>
      </c>
      <c r="BE93" s="1">
        <v>-1.5212662699999999E-8</v>
      </c>
      <c r="BF93" s="1">
        <v>3.10566604</v>
      </c>
      <c r="BG93" s="1">
        <v>-0.33864349100000002</v>
      </c>
      <c r="BH93" s="1">
        <v>0.99599216800000001</v>
      </c>
      <c r="BI93" s="1">
        <v>-1.33463566</v>
      </c>
      <c r="BJ93" s="1">
        <v>4.5445681499999999</v>
      </c>
      <c r="BK93" s="1">
        <v>17.937728</v>
      </c>
      <c r="BL93" s="1">
        <v>499.43287400000003</v>
      </c>
      <c r="BM93" s="1">
        <v>1.97621848</v>
      </c>
      <c r="BN93" s="1">
        <v>1.9560943200000001</v>
      </c>
      <c r="BO93" s="1">
        <v>704.50304000000006</v>
      </c>
      <c r="BP93" s="1">
        <v>1.83857457</v>
      </c>
      <c r="BQ93" s="1">
        <v>1.84763302</v>
      </c>
      <c r="BR93" s="1">
        <v>1.25361654E-2</v>
      </c>
      <c r="BS93" s="1">
        <v>0.41453795399999999</v>
      </c>
      <c r="BT93" s="1">
        <v>-1.5616805300000001</v>
      </c>
      <c r="BU93" s="1">
        <v>0.50195675699999998</v>
      </c>
      <c r="BV93" s="1">
        <v>-2.06363728</v>
      </c>
      <c r="BW93" s="1">
        <v>2.7413454900000001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  <c r="DK93" s="1" t="s">
        <v>0</v>
      </c>
      <c r="DL93" s="1" t="s">
        <v>0</v>
      </c>
      <c r="DM93" s="1" t="s">
        <v>0</v>
      </c>
      <c r="DN93" s="1" t="s">
        <v>0</v>
      </c>
      <c r="DO93" s="1" t="s">
        <v>0</v>
      </c>
      <c r="DP93" s="1" t="s">
        <v>0</v>
      </c>
      <c r="DQ93" s="1" t="s">
        <v>0</v>
      </c>
      <c r="DR93" s="1" t="s">
        <v>0</v>
      </c>
      <c r="DS93" s="1" t="s">
        <v>0</v>
      </c>
      <c r="DT93" s="1" t="s">
        <v>0</v>
      </c>
      <c r="DU93" s="1" t="s">
        <v>0</v>
      </c>
      <c r="DV93" s="1" t="s">
        <v>0</v>
      </c>
      <c r="DW93" s="1" t="s">
        <v>0</v>
      </c>
      <c r="DX93" s="1" t="s">
        <v>0</v>
      </c>
      <c r="DY93" s="1" t="s">
        <v>0</v>
      </c>
      <c r="DZ93" s="1" t="s">
        <v>0</v>
      </c>
      <c r="EA93" s="1" t="s">
        <v>0</v>
      </c>
      <c r="EB93" s="1" t="s">
        <v>0</v>
      </c>
      <c r="EC93" s="1" t="s">
        <v>0</v>
      </c>
      <c r="ED93" s="1" t="s">
        <v>0</v>
      </c>
      <c r="EE93" s="1" t="s">
        <v>0</v>
      </c>
      <c r="EF93" s="1" t="s">
        <v>0</v>
      </c>
      <c r="EG93" s="1">
        <v>109</v>
      </c>
      <c r="EH93" s="1" t="s">
        <v>0</v>
      </c>
      <c r="EI93" s="1" t="s">
        <v>0</v>
      </c>
      <c r="EJ93" s="1" t="s">
        <v>0</v>
      </c>
      <c r="EK93" s="1" t="s">
        <v>0</v>
      </c>
      <c r="EL93" s="1" t="s">
        <v>0</v>
      </c>
      <c r="EM93" s="1" t="s">
        <v>0</v>
      </c>
      <c r="EN93" s="1" t="s">
        <v>0</v>
      </c>
      <c r="EO93" s="1" t="s">
        <v>0</v>
      </c>
      <c r="EP93" s="1" t="s">
        <v>0</v>
      </c>
      <c r="EQ93" s="1" t="s">
        <v>0</v>
      </c>
      <c r="ER93" s="1" t="s">
        <v>0</v>
      </c>
      <c r="ES93" s="1" t="s">
        <v>0</v>
      </c>
      <c r="ET93" s="1" t="s">
        <v>0</v>
      </c>
      <c r="EU93" s="1" t="s">
        <v>0</v>
      </c>
      <c r="EV93" s="1" t="s">
        <v>0</v>
      </c>
      <c r="EW93" s="1" t="s">
        <v>0</v>
      </c>
      <c r="EX93" s="1" t="s">
        <v>0</v>
      </c>
      <c r="EY93" s="1">
        <v>1009.89612</v>
      </c>
      <c r="EZ93" s="1">
        <v>1009.88359</v>
      </c>
      <c r="FA93" s="1">
        <v>2.1902856800000001</v>
      </c>
      <c r="FB93" s="1">
        <v>2.18843648</v>
      </c>
      <c r="FC93" s="1">
        <v>2.1876663399999998</v>
      </c>
    </row>
    <row r="94" spans="1:159" x14ac:dyDescent="0.25">
      <c r="A94" s="1" t="s">
        <v>17</v>
      </c>
      <c r="B94" s="1">
        <v>1202.3539900000001</v>
      </c>
      <c r="C94" s="1">
        <v>205.031938</v>
      </c>
      <c r="D94" s="1">
        <v>467.851494</v>
      </c>
      <c r="E94" s="1">
        <v>3.1615745099999999</v>
      </c>
      <c r="F94" s="1">
        <v>582.49960499999997</v>
      </c>
      <c r="G94" s="1">
        <v>499.92871300000002</v>
      </c>
      <c r="H94" s="1">
        <v>0.440211933</v>
      </c>
      <c r="I94" s="1">
        <v>17.9065881</v>
      </c>
      <c r="J94" s="1">
        <v>1.00289323E-2</v>
      </c>
      <c r="K94" s="1">
        <v>1190.1079199999999</v>
      </c>
      <c r="L94" s="1">
        <v>1202.3539900000001</v>
      </c>
      <c r="M94" s="1">
        <v>1202.2692199999999</v>
      </c>
      <c r="N94" s="1">
        <v>8.4769474999999997E-2</v>
      </c>
      <c r="O94" s="1">
        <v>3.5007052600000002</v>
      </c>
      <c r="P94" s="1">
        <v>3.5211189900000002</v>
      </c>
      <c r="Q94" s="1">
        <v>3.5081755700000001</v>
      </c>
      <c r="R94" s="1">
        <v>-5.7183850200000004</v>
      </c>
      <c r="S94" s="1">
        <v>4804.1609900000003</v>
      </c>
      <c r="T94" s="1">
        <v>3.6214629500000002</v>
      </c>
      <c r="U94" s="1">
        <v>2.0761200299999998</v>
      </c>
      <c r="V94" s="1">
        <v>467.851494</v>
      </c>
      <c r="W94" s="1">
        <v>3.7792094299999999</v>
      </c>
      <c r="X94" s="1">
        <v>3.44430953</v>
      </c>
      <c r="Y94" s="1">
        <v>4</v>
      </c>
      <c r="Z94" s="1">
        <v>-0.38612566100000001</v>
      </c>
      <c r="AA94" s="1">
        <v>582.49960499999997</v>
      </c>
      <c r="AB94" s="1">
        <v>3.5350480800000001</v>
      </c>
      <c r="AC94" s="1">
        <v>3.4469341999999998</v>
      </c>
      <c r="AD94" s="1">
        <v>-0.129242884</v>
      </c>
      <c r="AE94" s="1">
        <v>6.3536164099999999</v>
      </c>
      <c r="AF94" s="1">
        <v>-0.80631318500000004</v>
      </c>
      <c r="AG94" s="1">
        <v>-2.6246717399999999E-3</v>
      </c>
      <c r="AH94" s="1">
        <v>3.5746224</v>
      </c>
      <c r="AI94" s="1">
        <v>3.5746224</v>
      </c>
      <c r="AJ94" s="1">
        <v>1190.1079199999999</v>
      </c>
      <c r="AK94" s="1">
        <v>6.9441326300000004</v>
      </c>
      <c r="AL94" s="1">
        <v>-2.4673938400000002</v>
      </c>
      <c r="AM94" s="1">
        <v>-40.153362399999999</v>
      </c>
      <c r="AN94" s="1">
        <v>0.15392055900000001</v>
      </c>
      <c r="AO94" s="1">
        <v>11.4423352</v>
      </c>
      <c r="AP94" s="1">
        <v>9.4915760300000004E-4</v>
      </c>
      <c r="AQ94" s="1">
        <v>205.031938</v>
      </c>
      <c r="AR94" s="1">
        <v>-0.152910507</v>
      </c>
      <c r="AS94" s="1">
        <v>-0.12752477100000001</v>
      </c>
      <c r="AT94" s="1">
        <v>-0.217999624</v>
      </c>
      <c r="AU94" s="1">
        <v>-4.6215734499999996</v>
      </c>
      <c r="AV94" s="1">
        <v>7.0119767799999996E-2</v>
      </c>
      <c r="AW94" s="1">
        <v>8.68767332E-2</v>
      </c>
      <c r="AX94" s="1">
        <v>122.461045</v>
      </c>
      <c r="AY94" s="1">
        <v>122.8043</v>
      </c>
      <c r="AZ94" s="1">
        <v>-0.34325524299999999</v>
      </c>
      <c r="BA94" s="1">
        <v>-1.7046056599999999</v>
      </c>
      <c r="BB94" s="1">
        <v>-1.60519295</v>
      </c>
      <c r="BC94" s="1">
        <v>-1.98568265</v>
      </c>
      <c r="BD94" s="1">
        <v>2.4829646599999999</v>
      </c>
      <c r="BE94" s="1">
        <v>-7.6063313499999993E-9</v>
      </c>
      <c r="BF94" s="1">
        <v>3.1615745099999999</v>
      </c>
      <c r="BG94" s="1">
        <v>-0.34081881400000003</v>
      </c>
      <c r="BH94" s="1">
        <v>0.99661257999999997</v>
      </c>
      <c r="BI94" s="1">
        <v>-1.3374313900000001</v>
      </c>
      <c r="BJ94" s="1">
        <v>4.5817658300000002</v>
      </c>
      <c r="BK94" s="1">
        <v>17.9065881</v>
      </c>
      <c r="BL94" s="1">
        <v>499.92871300000002</v>
      </c>
      <c r="BM94" s="1">
        <v>1.9833529400000001</v>
      </c>
      <c r="BN94" s="1">
        <v>1.96926603</v>
      </c>
      <c r="BO94" s="1">
        <v>704.96064999999999</v>
      </c>
      <c r="BP94" s="1">
        <v>1.83044243</v>
      </c>
      <c r="BQ94" s="1">
        <v>1.84174126</v>
      </c>
      <c r="BR94" s="1">
        <v>1.00289323E-2</v>
      </c>
      <c r="BS94" s="1">
        <v>0.440211933</v>
      </c>
      <c r="BT94" s="1">
        <v>-1.5431410000000001</v>
      </c>
      <c r="BU94" s="1">
        <v>0.50166715699999997</v>
      </c>
      <c r="BV94" s="1">
        <v>-2.0448081600000001</v>
      </c>
      <c r="BW94" s="1">
        <v>2.7568687700000001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  <c r="DK94" s="1" t="s">
        <v>0</v>
      </c>
      <c r="DL94" s="1" t="s">
        <v>0</v>
      </c>
      <c r="DM94" s="1" t="s">
        <v>0</v>
      </c>
      <c r="DN94" s="1" t="s">
        <v>0</v>
      </c>
      <c r="DO94" s="1" t="s">
        <v>0</v>
      </c>
      <c r="DP94" s="1" t="s">
        <v>0</v>
      </c>
      <c r="DQ94" s="1" t="s">
        <v>0</v>
      </c>
      <c r="DR94" s="1" t="s">
        <v>0</v>
      </c>
      <c r="DS94" s="1" t="s">
        <v>0</v>
      </c>
      <c r="DT94" s="1" t="s">
        <v>0</v>
      </c>
      <c r="DU94" s="1" t="s">
        <v>0</v>
      </c>
      <c r="DV94" s="1" t="s">
        <v>0</v>
      </c>
      <c r="DW94" s="1" t="s">
        <v>0</v>
      </c>
      <c r="DX94" s="1" t="s">
        <v>0</v>
      </c>
      <c r="DY94" s="1" t="s">
        <v>0</v>
      </c>
      <c r="DZ94" s="1" t="s">
        <v>0</v>
      </c>
      <c r="EA94" s="1" t="s">
        <v>0</v>
      </c>
      <c r="EB94" s="1" t="s">
        <v>0</v>
      </c>
      <c r="EC94" s="1" t="s">
        <v>0</v>
      </c>
      <c r="ED94" s="1" t="s">
        <v>0</v>
      </c>
      <c r="EE94" s="1" t="s">
        <v>0</v>
      </c>
      <c r="EF94" s="1" t="s">
        <v>0</v>
      </c>
      <c r="EG94" s="1">
        <v>110</v>
      </c>
      <c r="EH94" s="1" t="s">
        <v>0</v>
      </c>
      <c r="EI94" s="1" t="s">
        <v>0</v>
      </c>
      <c r="EJ94" s="1" t="s">
        <v>0</v>
      </c>
      <c r="EK94" s="1" t="s">
        <v>0</v>
      </c>
      <c r="EL94" s="1" t="s">
        <v>0</v>
      </c>
      <c r="EM94" s="1" t="s">
        <v>0</v>
      </c>
      <c r="EN94" s="1" t="s">
        <v>0</v>
      </c>
      <c r="EO94" s="1" t="s">
        <v>0</v>
      </c>
      <c r="EP94" s="1" t="s">
        <v>0</v>
      </c>
      <c r="EQ94" s="1" t="s">
        <v>0</v>
      </c>
      <c r="ER94" s="1" t="s">
        <v>0</v>
      </c>
      <c r="ES94" s="1" t="s">
        <v>0</v>
      </c>
      <c r="ET94" s="1" t="s">
        <v>0</v>
      </c>
      <c r="EU94" s="1" t="s">
        <v>0</v>
      </c>
      <c r="EV94" s="1" t="s">
        <v>0</v>
      </c>
      <c r="EW94" s="1" t="s">
        <v>0</v>
      </c>
      <c r="EX94" s="1" t="s">
        <v>0</v>
      </c>
      <c r="EY94" s="1">
        <v>1010.44264</v>
      </c>
      <c r="EZ94" s="1">
        <v>1010.43261</v>
      </c>
      <c r="FA94" s="1">
        <v>2.1889816600000001</v>
      </c>
      <c r="FB94" s="1">
        <v>2.1860608300000002</v>
      </c>
      <c r="FC94" s="1">
        <v>2.18545042</v>
      </c>
    </row>
    <row r="95" spans="1:159" x14ac:dyDescent="0.25">
      <c r="A95" s="1" t="s">
        <v>16</v>
      </c>
      <c r="B95" s="1">
        <v>1203.2304300000001</v>
      </c>
      <c r="C95" s="1">
        <v>204.99036100000001</v>
      </c>
      <c r="D95" s="1">
        <v>468.45921399999997</v>
      </c>
      <c r="E95" s="1">
        <v>3.2168216900000002</v>
      </c>
      <c r="F95" s="1">
        <v>583.39326100000005</v>
      </c>
      <c r="G95" s="1">
        <v>500.42579899999998</v>
      </c>
      <c r="H95" s="1">
        <v>0.46562642100000001</v>
      </c>
      <c r="I95" s="1">
        <v>17.8757783</v>
      </c>
      <c r="J95" s="1">
        <v>8.0231458699999997E-3</v>
      </c>
      <c r="K95" s="1">
        <v>1206.66094</v>
      </c>
      <c r="L95" s="1">
        <v>1203.2304300000001</v>
      </c>
      <c r="M95" s="1">
        <v>1203.14591</v>
      </c>
      <c r="N95" s="1">
        <v>8.4512702100000003E-2</v>
      </c>
      <c r="O95" s="1">
        <v>3.5057553600000002</v>
      </c>
      <c r="P95" s="1">
        <v>3.5059506900000001</v>
      </c>
      <c r="Q95" s="1">
        <v>3.5067824500000002</v>
      </c>
      <c r="R95" s="1">
        <v>-5.63387232</v>
      </c>
      <c r="S95" s="1">
        <v>4807.6669400000001</v>
      </c>
      <c r="T95" s="1">
        <v>3.5569805099999998</v>
      </c>
      <c r="U95" s="1">
        <v>2.03979256</v>
      </c>
      <c r="V95" s="1">
        <v>468.45921399999997</v>
      </c>
      <c r="W95" s="1">
        <v>2.4308805800000002</v>
      </c>
      <c r="X95" s="1">
        <v>3.5023933299999999</v>
      </c>
      <c r="Y95" s="1">
        <v>4</v>
      </c>
      <c r="Z95" s="1">
        <v>-0.36388732499999998</v>
      </c>
      <c r="AA95" s="1">
        <v>583.39326100000005</v>
      </c>
      <c r="AB95" s="1">
        <v>3.5746224</v>
      </c>
      <c r="AC95" s="1">
        <v>3.5044649799999998</v>
      </c>
      <c r="AD95" s="1">
        <v>-9.9941760300000002E-2</v>
      </c>
      <c r="AE95" s="1">
        <v>6.37653626</v>
      </c>
      <c r="AF95" s="1">
        <v>2.2919856200000002E-2</v>
      </c>
      <c r="AG95" s="1">
        <v>-2.0716534099999998E-3</v>
      </c>
      <c r="AH95" s="1">
        <v>3.60587503</v>
      </c>
      <c r="AI95" s="1">
        <v>3.60587503</v>
      </c>
      <c r="AJ95" s="1">
        <v>1206.66094</v>
      </c>
      <c r="AK95" s="1">
        <v>6.9866995300000001</v>
      </c>
      <c r="AL95" s="1">
        <v>66.212041200000002</v>
      </c>
      <c r="AM95" s="1">
        <v>-48.906604799999997</v>
      </c>
      <c r="AN95" s="1">
        <v>0.153716146</v>
      </c>
      <c r="AO95" s="1">
        <v>-35.012969499999997</v>
      </c>
      <c r="AP95" s="1">
        <v>6.6441032199999995E-4</v>
      </c>
      <c r="AQ95" s="1">
        <v>204.99036100000001</v>
      </c>
      <c r="AR95" s="1">
        <v>-0.16630782199999999</v>
      </c>
      <c r="AS95" s="1">
        <v>-0.14420977700000001</v>
      </c>
      <c r="AT95" s="1">
        <v>-0.223030275</v>
      </c>
      <c r="AU95" s="1">
        <v>-4.6062963899999998</v>
      </c>
      <c r="AV95" s="1">
        <v>6.1108221099999999E-2</v>
      </c>
      <c r="AW95" s="1">
        <v>7.5885192200000007E-2</v>
      </c>
      <c r="AX95" s="1">
        <v>122.022899</v>
      </c>
      <c r="AY95" s="1">
        <v>122.30729599999999</v>
      </c>
      <c r="AZ95" s="1">
        <v>-0.284396223</v>
      </c>
      <c r="BA95" s="1">
        <v>-1.7525831599999999</v>
      </c>
      <c r="BB95" s="1">
        <v>-1.6701885400000001</v>
      </c>
      <c r="BC95" s="1">
        <v>-1.9880192400000001</v>
      </c>
      <c r="BD95" s="1">
        <v>2.4856910299999999</v>
      </c>
      <c r="BE95" s="1">
        <v>-3.8031656800000004E-9</v>
      </c>
      <c r="BF95" s="1">
        <v>3.2168216900000002</v>
      </c>
      <c r="BG95" s="1">
        <v>-0.33175429699999998</v>
      </c>
      <c r="BH95" s="1">
        <v>0.99713695300000005</v>
      </c>
      <c r="BI95" s="1">
        <v>-1.3288912500000001</v>
      </c>
      <c r="BJ95" s="1">
        <v>4.6110112900000004</v>
      </c>
      <c r="BK95" s="1">
        <v>17.8757783</v>
      </c>
      <c r="BL95" s="1">
        <v>500.42579899999998</v>
      </c>
      <c r="BM95" s="1">
        <v>1.9883470599999999</v>
      </c>
      <c r="BN95" s="1">
        <v>1.97848622</v>
      </c>
      <c r="BO95" s="1">
        <v>705.41615999999999</v>
      </c>
      <c r="BP95" s="1">
        <v>1.8220392299999999</v>
      </c>
      <c r="BQ95" s="1">
        <v>1.83427644</v>
      </c>
      <c r="BR95" s="1">
        <v>8.0231458699999997E-3</v>
      </c>
      <c r="BS95" s="1">
        <v>0.46562642100000001</v>
      </c>
      <c r="BT95" s="1">
        <v>-1.52272063</v>
      </c>
      <c r="BU95" s="1">
        <v>0.50142041800000003</v>
      </c>
      <c r="BV95" s="1">
        <v>-2.0241410499999999</v>
      </c>
      <c r="BW95" s="1">
        <v>2.77292052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  <c r="DK95" s="1" t="s">
        <v>0</v>
      </c>
      <c r="DL95" s="1" t="s">
        <v>0</v>
      </c>
      <c r="DM95" s="1" t="s">
        <v>0</v>
      </c>
      <c r="DN95" s="1" t="s">
        <v>0</v>
      </c>
      <c r="DO95" s="1" t="s">
        <v>0</v>
      </c>
      <c r="DP95" s="1" t="s">
        <v>0</v>
      </c>
      <c r="DQ95" s="1" t="s">
        <v>0</v>
      </c>
      <c r="DR95" s="1" t="s">
        <v>0</v>
      </c>
      <c r="DS95" s="1" t="s">
        <v>0</v>
      </c>
      <c r="DT95" s="1" t="s">
        <v>0</v>
      </c>
      <c r="DU95" s="1" t="s">
        <v>0</v>
      </c>
      <c r="DV95" s="1" t="s">
        <v>0</v>
      </c>
      <c r="DW95" s="1" t="s">
        <v>0</v>
      </c>
      <c r="DX95" s="1" t="s">
        <v>0</v>
      </c>
      <c r="DY95" s="1" t="s">
        <v>0</v>
      </c>
      <c r="DZ95" s="1" t="s">
        <v>0</v>
      </c>
      <c r="EA95" s="1" t="s">
        <v>0</v>
      </c>
      <c r="EB95" s="1" t="s">
        <v>0</v>
      </c>
      <c r="EC95" s="1" t="s">
        <v>0</v>
      </c>
      <c r="ED95" s="1" t="s">
        <v>0</v>
      </c>
      <c r="EE95" s="1" t="s">
        <v>0</v>
      </c>
      <c r="EF95" s="1" t="s">
        <v>0</v>
      </c>
      <c r="EG95" s="1">
        <v>111</v>
      </c>
      <c r="EH95" s="1" t="s">
        <v>0</v>
      </c>
      <c r="EI95" s="1" t="s">
        <v>0</v>
      </c>
      <c r="EJ95" s="1" t="s">
        <v>0</v>
      </c>
      <c r="EK95" s="1" t="s">
        <v>0</v>
      </c>
      <c r="EL95" s="1" t="s">
        <v>0</v>
      </c>
      <c r="EM95" s="1" t="s">
        <v>0</v>
      </c>
      <c r="EN95" s="1" t="s">
        <v>0</v>
      </c>
      <c r="EO95" s="1" t="s">
        <v>0</v>
      </c>
      <c r="EP95" s="1" t="s">
        <v>0</v>
      </c>
      <c r="EQ95" s="1" t="s">
        <v>0</v>
      </c>
      <c r="ER95" s="1" t="s">
        <v>0</v>
      </c>
      <c r="ES95" s="1" t="s">
        <v>0</v>
      </c>
      <c r="ET95" s="1" t="s">
        <v>0</v>
      </c>
      <c r="EU95" s="1" t="s">
        <v>0</v>
      </c>
      <c r="EV95" s="1" t="s">
        <v>0</v>
      </c>
      <c r="EW95" s="1" t="s">
        <v>0</v>
      </c>
      <c r="EX95" s="1" t="s">
        <v>0</v>
      </c>
      <c r="EY95" s="1">
        <v>1010.98844</v>
      </c>
      <c r="EZ95" s="1">
        <v>1010.98042</v>
      </c>
      <c r="FA95" s="1">
        <v>2.1869782199999999</v>
      </c>
      <c r="FB95" s="1">
        <v>2.1832069500000002</v>
      </c>
      <c r="FC95" s="1">
        <v>2.18272428</v>
      </c>
    </row>
    <row r="96" spans="1:159" x14ac:dyDescent="0.25">
      <c r="A96" s="1" t="s">
        <v>15</v>
      </c>
      <c r="B96" s="1">
        <v>1204.1076800000001</v>
      </c>
      <c r="C96" s="1">
        <v>204.945762</v>
      </c>
      <c r="D96" s="1">
        <v>469.50008000000003</v>
      </c>
      <c r="E96" s="1">
        <v>3.27106853</v>
      </c>
      <c r="F96" s="1">
        <v>584.29472999999996</v>
      </c>
      <c r="G96" s="1">
        <v>500.92376000000002</v>
      </c>
      <c r="H96" s="1">
        <v>0.49076651199999999</v>
      </c>
      <c r="I96" s="1">
        <v>17.845295</v>
      </c>
      <c r="J96" s="1">
        <v>6.4185166999999998E-3</v>
      </c>
      <c r="K96" s="1">
        <v>1196.5171800000001</v>
      </c>
      <c r="L96" s="1">
        <v>1204.1076800000001</v>
      </c>
      <c r="M96" s="1">
        <v>1204.02232</v>
      </c>
      <c r="N96" s="1">
        <v>8.5360719500000001E-2</v>
      </c>
      <c r="O96" s="1">
        <v>3.5090187899999998</v>
      </c>
      <c r="P96" s="1">
        <v>3.5039720299999999</v>
      </c>
      <c r="Q96" s="1">
        <v>3.50562672</v>
      </c>
      <c r="R96" s="1">
        <v>-5.5485116000000003</v>
      </c>
      <c r="S96" s="1">
        <v>4811.1709099999998</v>
      </c>
      <c r="T96" s="1">
        <v>3.5231457499999999</v>
      </c>
      <c r="U96" s="1">
        <v>2.0015358299999999</v>
      </c>
      <c r="V96" s="1">
        <v>469.50008000000003</v>
      </c>
      <c r="W96" s="1">
        <v>4.1634633000000001</v>
      </c>
      <c r="X96" s="1">
        <v>3.5485759799999999</v>
      </c>
      <c r="Y96" s="1">
        <v>4</v>
      </c>
      <c r="Z96" s="1">
        <v>-0.34700178199999998</v>
      </c>
      <c r="AA96" s="1">
        <v>584.29472999999996</v>
      </c>
      <c r="AB96" s="1">
        <v>3.60587503</v>
      </c>
      <c r="AC96" s="1">
        <v>3.55021114</v>
      </c>
      <c r="AD96" s="1">
        <v>-7.48245674E-2</v>
      </c>
      <c r="AE96" s="1">
        <v>7.4816648099999998</v>
      </c>
      <c r="AF96" s="1">
        <v>1.1051285500000001</v>
      </c>
      <c r="AG96" s="1">
        <v>-1.6351560299999999E-3</v>
      </c>
      <c r="AH96" s="1">
        <v>3.6302300000000001</v>
      </c>
      <c r="AI96" s="1">
        <v>3.6302300000000001</v>
      </c>
      <c r="AJ96" s="1">
        <v>1196.5171800000001</v>
      </c>
      <c r="AK96" s="1">
        <v>7.03085878</v>
      </c>
      <c r="AL96" s="1">
        <v>-40.575010300000002</v>
      </c>
      <c r="AM96" s="1">
        <v>-42.338569</v>
      </c>
      <c r="AN96" s="1">
        <v>0.15332439</v>
      </c>
      <c r="AO96" s="1">
        <v>26.2721433</v>
      </c>
      <c r="AP96" s="1">
        <v>4.6508722600000001E-4</v>
      </c>
      <c r="AQ96" s="1">
        <v>204.945762</v>
      </c>
      <c r="AR96" s="1">
        <v>-0.17839693300000001</v>
      </c>
      <c r="AS96" s="1">
        <v>-0.15881479300000001</v>
      </c>
      <c r="AT96" s="1">
        <v>-0.22741604300000001</v>
      </c>
      <c r="AU96" s="1">
        <v>-4.5929987900000002</v>
      </c>
      <c r="AV96" s="1">
        <v>5.3190398999999999E-2</v>
      </c>
      <c r="AW96" s="1">
        <v>6.6193525599999997E-2</v>
      </c>
      <c r="AX96" s="1">
        <v>121.574792</v>
      </c>
      <c r="AY96" s="1">
        <v>121.809802</v>
      </c>
      <c r="AZ96" s="1">
        <v>-0.23500985399999999</v>
      </c>
      <c r="BA96" s="1">
        <v>-1.7924290300000001</v>
      </c>
      <c r="BB96" s="1">
        <v>-1.7240855799999999</v>
      </c>
      <c r="BC96" s="1">
        <v>-1.9899745</v>
      </c>
      <c r="BD96" s="1">
        <v>2.4879806200000001</v>
      </c>
      <c r="BE96" s="1">
        <v>-1.9015828400000002E-9</v>
      </c>
      <c r="BF96" s="1">
        <v>3.27106853</v>
      </c>
      <c r="BG96" s="1">
        <v>-0.31408472399999998</v>
      </c>
      <c r="BH96" s="1">
        <v>0.99758015300000003</v>
      </c>
      <c r="BI96" s="1">
        <v>-1.3116648799999999</v>
      </c>
      <c r="BJ96" s="1">
        <v>4.6336928300000002</v>
      </c>
      <c r="BK96" s="1">
        <v>17.845295</v>
      </c>
      <c r="BL96" s="1">
        <v>500.92376000000002</v>
      </c>
      <c r="BM96" s="1">
        <v>1.99184294</v>
      </c>
      <c r="BN96" s="1">
        <v>1.98494035</v>
      </c>
      <c r="BO96" s="1">
        <v>705.86952199999996</v>
      </c>
      <c r="BP96" s="1">
        <v>1.8134460100000001</v>
      </c>
      <c r="BQ96" s="1">
        <v>1.8261255599999999</v>
      </c>
      <c r="BR96" s="1">
        <v>6.4185166999999998E-3</v>
      </c>
      <c r="BS96" s="1">
        <v>0.49076651199999999</v>
      </c>
      <c r="BT96" s="1">
        <v>-1.5010764299999999</v>
      </c>
      <c r="BU96" s="1">
        <v>0.50121019600000005</v>
      </c>
      <c r="BV96" s="1">
        <v>-2.00228662</v>
      </c>
      <c r="BW96" s="1">
        <v>2.78912732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  <c r="DK96" s="1" t="s">
        <v>0</v>
      </c>
      <c r="DL96" s="1" t="s">
        <v>0</v>
      </c>
      <c r="DM96" s="1" t="s">
        <v>0</v>
      </c>
      <c r="DN96" s="1" t="s">
        <v>0</v>
      </c>
      <c r="DO96" s="1" t="s">
        <v>0</v>
      </c>
      <c r="DP96" s="1" t="s">
        <v>0</v>
      </c>
      <c r="DQ96" s="1" t="s">
        <v>0</v>
      </c>
      <c r="DR96" s="1" t="s">
        <v>0</v>
      </c>
      <c r="DS96" s="1" t="s">
        <v>0</v>
      </c>
      <c r="DT96" s="1" t="s">
        <v>0</v>
      </c>
      <c r="DU96" s="1" t="s">
        <v>0</v>
      </c>
      <c r="DV96" s="1" t="s">
        <v>0</v>
      </c>
      <c r="DW96" s="1" t="s">
        <v>0</v>
      </c>
      <c r="DX96" s="1" t="s">
        <v>0</v>
      </c>
      <c r="DY96" s="1" t="s">
        <v>0</v>
      </c>
      <c r="DZ96" s="1" t="s">
        <v>0</v>
      </c>
      <c r="EA96" s="1" t="s">
        <v>0</v>
      </c>
      <c r="EB96" s="1" t="s">
        <v>0</v>
      </c>
      <c r="EC96" s="1" t="s">
        <v>0</v>
      </c>
      <c r="ED96" s="1" t="s">
        <v>0</v>
      </c>
      <c r="EE96" s="1" t="s">
        <v>0</v>
      </c>
      <c r="EF96" s="1" t="s">
        <v>0</v>
      </c>
      <c r="EG96" s="1">
        <v>112</v>
      </c>
      <c r="EH96" s="1" t="s">
        <v>0</v>
      </c>
      <c r="EI96" s="1" t="s">
        <v>0</v>
      </c>
      <c r="EJ96" s="1" t="s">
        <v>0</v>
      </c>
      <c r="EK96" s="1" t="s">
        <v>0</v>
      </c>
      <c r="EL96" s="1" t="s">
        <v>0</v>
      </c>
      <c r="EM96" s="1" t="s">
        <v>0</v>
      </c>
      <c r="EN96" s="1" t="s">
        <v>0</v>
      </c>
      <c r="EO96" s="1" t="s">
        <v>0</v>
      </c>
      <c r="EP96" s="1" t="s">
        <v>0</v>
      </c>
      <c r="EQ96" s="1" t="s">
        <v>0</v>
      </c>
      <c r="ER96" s="1" t="s">
        <v>0</v>
      </c>
      <c r="ES96" s="1" t="s">
        <v>0</v>
      </c>
      <c r="ET96" s="1" t="s">
        <v>0</v>
      </c>
      <c r="EU96" s="1" t="s">
        <v>0</v>
      </c>
      <c r="EV96" s="1" t="s">
        <v>0</v>
      </c>
      <c r="EW96" s="1" t="s">
        <v>0</v>
      </c>
      <c r="EX96" s="1" t="s">
        <v>0</v>
      </c>
      <c r="EY96" s="1">
        <v>1011.53343</v>
      </c>
      <c r="EZ96" s="1">
        <v>1011.52702</v>
      </c>
      <c r="FA96" s="1">
        <v>2.18441982</v>
      </c>
      <c r="FB96" s="1">
        <v>2.1799750000000002</v>
      </c>
      <c r="FC96" s="1">
        <v>2.1795945099999998</v>
      </c>
    </row>
    <row r="97" spans="1:159" x14ac:dyDescent="0.25">
      <c r="A97" s="1" t="s">
        <v>14</v>
      </c>
      <c r="B97" s="1">
        <v>1204.9845499999999</v>
      </c>
      <c r="C97" s="1">
        <v>204.898357</v>
      </c>
      <c r="D97" s="1">
        <v>470.49184400000001</v>
      </c>
      <c r="E97" s="1">
        <v>3.324033</v>
      </c>
      <c r="F97" s="1">
        <v>585.20228699999996</v>
      </c>
      <c r="G97" s="1">
        <v>501.42233299999998</v>
      </c>
      <c r="H97" s="1">
        <v>0.51562299</v>
      </c>
      <c r="I97" s="1">
        <v>17.8151349</v>
      </c>
      <c r="J97" s="1">
        <v>5.1348133599999997E-3</v>
      </c>
      <c r="K97" s="1">
        <v>1197.7941599999999</v>
      </c>
      <c r="L97" s="1">
        <v>1204.9845499999999</v>
      </c>
      <c r="M97" s="1">
        <v>1204.89849</v>
      </c>
      <c r="N97" s="1">
        <v>8.6063522200000006E-2</v>
      </c>
      <c r="O97" s="1">
        <v>3.5074791400000001</v>
      </c>
      <c r="P97" s="1">
        <v>3.5057396399999998</v>
      </c>
      <c r="Q97" s="1">
        <v>3.5046679300000001</v>
      </c>
      <c r="R97" s="1">
        <v>-5.4624480799999997</v>
      </c>
      <c r="S97" s="1">
        <v>4814.6766500000003</v>
      </c>
      <c r="T97" s="1">
        <v>3.5091953400000002</v>
      </c>
      <c r="U97" s="1">
        <v>1.9685678900000001</v>
      </c>
      <c r="V97" s="1">
        <v>470.49184400000001</v>
      </c>
      <c r="W97" s="1">
        <v>3.9670597000000001</v>
      </c>
      <c r="X97" s="1">
        <v>3.5851532499999998</v>
      </c>
      <c r="Y97" s="1">
        <v>4</v>
      </c>
      <c r="Z97" s="1">
        <v>-0.334497288</v>
      </c>
      <c r="AA97" s="1">
        <v>585.20228699999996</v>
      </c>
      <c r="AB97" s="1">
        <v>3.6302300000000001</v>
      </c>
      <c r="AC97" s="1">
        <v>3.58644388</v>
      </c>
      <c r="AD97" s="1">
        <v>-5.3716802700000003E-2</v>
      </c>
      <c r="AE97" s="1">
        <v>7.1586389600000002</v>
      </c>
      <c r="AF97" s="1">
        <v>-0.323025852</v>
      </c>
      <c r="AG97" s="1">
        <v>-1.29062866E-3</v>
      </c>
      <c r="AH97" s="1">
        <v>3.6488447000000002</v>
      </c>
      <c r="AI97" s="1">
        <v>3.6488447000000002</v>
      </c>
      <c r="AJ97" s="1">
        <v>1197.7941599999999</v>
      </c>
      <c r="AK97" s="1">
        <v>7.0693817499999998</v>
      </c>
      <c r="AL97" s="1">
        <v>5.1078899399999997</v>
      </c>
      <c r="AM97" s="1">
        <v>-42.861144400000001</v>
      </c>
      <c r="AN97" s="1">
        <v>0.15280176400000001</v>
      </c>
      <c r="AO97" s="1">
        <v>-2.0903019299999999</v>
      </c>
      <c r="AP97" s="1">
        <v>3.2556105800000002E-4</v>
      </c>
      <c r="AQ97" s="1">
        <v>204.898357</v>
      </c>
      <c r="AR97" s="1">
        <v>-0.189619811</v>
      </c>
      <c r="AS97" s="1">
        <v>-0.171808768</v>
      </c>
      <c r="AT97" s="1">
        <v>-0.23158733200000001</v>
      </c>
      <c r="AU97" s="1">
        <v>-4.5814372299999997</v>
      </c>
      <c r="AV97" s="1">
        <v>4.6246234300000001E-2</v>
      </c>
      <c r="AW97" s="1">
        <v>5.7666155500000003E-2</v>
      </c>
      <c r="AX97" s="1">
        <v>121.118402</v>
      </c>
      <c r="AY97" s="1">
        <v>121.311899</v>
      </c>
      <c r="AZ97" s="1">
        <v>-0.19349712799999999</v>
      </c>
      <c r="BA97" s="1">
        <v>-1.82555976</v>
      </c>
      <c r="BB97" s="1">
        <v>-1.7687944</v>
      </c>
      <c r="BC97" s="1">
        <v>-1.9916106600000001</v>
      </c>
      <c r="BD97" s="1">
        <v>2.4899034599999998</v>
      </c>
      <c r="BE97" s="1">
        <v>-9.5079142199999999E-10</v>
      </c>
      <c r="BF97" s="1">
        <v>3.324033</v>
      </c>
      <c r="BG97" s="1">
        <v>-0.289841338</v>
      </c>
      <c r="BH97" s="1">
        <v>0.99795474500000003</v>
      </c>
      <c r="BI97" s="1">
        <v>-1.2877960799999999</v>
      </c>
      <c r="BJ97" s="1">
        <v>4.6509529599999997</v>
      </c>
      <c r="BK97" s="1">
        <v>17.8151349</v>
      </c>
      <c r="BL97" s="1">
        <v>501.42233299999998</v>
      </c>
      <c r="BM97" s="1">
        <v>1.99429006</v>
      </c>
      <c r="BN97" s="1">
        <v>1.98945825</v>
      </c>
      <c r="BO97" s="1">
        <v>706.32068900000002</v>
      </c>
      <c r="BP97" s="1">
        <v>1.80467025</v>
      </c>
      <c r="BQ97" s="1">
        <v>1.81764948</v>
      </c>
      <c r="BR97" s="1">
        <v>5.1348133599999997E-3</v>
      </c>
      <c r="BS97" s="1">
        <v>0.51562299</v>
      </c>
      <c r="BT97" s="1">
        <v>-1.47866707</v>
      </c>
      <c r="BU97" s="1">
        <v>0.50103108699999999</v>
      </c>
      <c r="BV97" s="1">
        <v>-1.9796981499999999</v>
      </c>
      <c r="BW97" s="1">
        <v>2.8053024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  <c r="DK97" s="1" t="s">
        <v>0</v>
      </c>
      <c r="DL97" s="1" t="s">
        <v>0</v>
      </c>
      <c r="DM97" s="1" t="s">
        <v>0</v>
      </c>
      <c r="DN97" s="1" t="s">
        <v>0</v>
      </c>
      <c r="DO97" s="1" t="s">
        <v>0</v>
      </c>
      <c r="DP97" s="1" t="s">
        <v>0</v>
      </c>
      <c r="DQ97" s="1" t="s">
        <v>0</v>
      </c>
      <c r="DR97" s="1" t="s">
        <v>0</v>
      </c>
      <c r="DS97" s="1" t="s">
        <v>0</v>
      </c>
      <c r="DT97" s="1" t="s">
        <v>0</v>
      </c>
      <c r="DU97" s="1" t="s">
        <v>0</v>
      </c>
      <c r="DV97" s="1" t="s">
        <v>0</v>
      </c>
      <c r="DW97" s="1" t="s">
        <v>0</v>
      </c>
      <c r="DX97" s="1" t="s">
        <v>0</v>
      </c>
      <c r="DY97" s="1" t="s">
        <v>0</v>
      </c>
      <c r="DZ97" s="1" t="s">
        <v>0</v>
      </c>
      <c r="EA97" s="1" t="s">
        <v>0</v>
      </c>
      <c r="EB97" s="1" t="s">
        <v>0</v>
      </c>
      <c r="EC97" s="1" t="s">
        <v>0</v>
      </c>
      <c r="ED97" s="1" t="s">
        <v>0</v>
      </c>
      <c r="EE97" s="1" t="s">
        <v>0</v>
      </c>
      <c r="EF97" s="1" t="s">
        <v>0</v>
      </c>
      <c r="EG97" s="1">
        <v>113</v>
      </c>
      <c r="EH97" s="1" t="s">
        <v>0</v>
      </c>
      <c r="EI97" s="1" t="s">
        <v>0</v>
      </c>
      <c r="EJ97" s="1" t="s">
        <v>0</v>
      </c>
      <c r="EK97" s="1" t="s">
        <v>0</v>
      </c>
      <c r="EL97" s="1" t="s">
        <v>0</v>
      </c>
      <c r="EM97" s="1" t="s">
        <v>0</v>
      </c>
      <c r="EN97" s="1" t="s">
        <v>0</v>
      </c>
      <c r="EO97" s="1" t="s">
        <v>0</v>
      </c>
      <c r="EP97" s="1" t="s">
        <v>0</v>
      </c>
      <c r="EQ97" s="1" t="s">
        <v>0</v>
      </c>
      <c r="ER97" s="1" t="s">
        <v>0</v>
      </c>
      <c r="ES97" s="1" t="s">
        <v>0</v>
      </c>
      <c r="ET97" s="1" t="s">
        <v>0</v>
      </c>
      <c r="EU97" s="1" t="s">
        <v>0</v>
      </c>
      <c r="EV97" s="1" t="s">
        <v>0</v>
      </c>
      <c r="EW97" s="1" t="s">
        <v>0</v>
      </c>
      <c r="EX97" s="1" t="s">
        <v>0</v>
      </c>
      <c r="EY97" s="1">
        <v>1012.07755</v>
      </c>
      <c r="EZ97" s="1">
        <v>1012.07241</v>
      </c>
      <c r="FA97" s="1">
        <v>2.1814219800000001</v>
      </c>
      <c r="FB97" s="1">
        <v>2.1764451199999999</v>
      </c>
      <c r="FC97" s="1">
        <v>2.1761463299999999</v>
      </c>
    </row>
    <row r="98" spans="1:159" x14ac:dyDescent="0.25">
      <c r="A98" s="1" t="s">
        <v>13</v>
      </c>
      <c r="B98" s="1">
        <v>1205.8598</v>
      </c>
      <c r="C98" s="1">
        <v>204.84830099999999</v>
      </c>
      <c r="D98" s="1">
        <v>471.46536800000001</v>
      </c>
      <c r="E98" s="1">
        <v>3.3754778299999999</v>
      </c>
      <c r="F98" s="1">
        <v>586.11449800000003</v>
      </c>
      <c r="G98" s="1">
        <v>501.921333</v>
      </c>
      <c r="H98" s="1">
        <v>0.54019059599999997</v>
      </c>
      <c r="I98" s="1">
        <v>17.785294499999999</v>
      </c>
      <c r="J98" s="1">
        <v>4.1078506900000004E-3</v>
      </c>
      <c r="K98" s="1">
        <v>1197.2064399999999</v>
      </c>
      <c r="L98" s="1">
        <v>1205.8598</v>
      </c>
      <c r="M98" s="1">
        <v>1205.7744600000001</v>
      </c>
      <c r="N98" s="1">
        <v>8.5339002900000002E-2</v>
      </c>
      <c r="O98" s="1">
        <v>3.5009744399999998</v>
      </c>
      <c r="P98" s="1">
        <v>3.5058069299999999</v>
      </c>
      <c r="Q98" s="1">
        <v>3.5038725099999999</v>
      </c>
      <c r="R98" s="1">
        <v>-5.3771090800000003</v>
      </c>
      <c r="S98" s="1">
        <v>4818.18246</v>
      </c>
      <c r="T98" s="1">
        <v>3.50536732</v>
      </c>
      <c r="U98" s="1">
        <v>1.9465507200000001</v>
      </c>
      <c r="V98" s="1">
        <v>471.46536800000001</v>
      </c>
      <c r="W98" s="1">
        <v>3.8940937799999999</v>
      </c>
      <c r="X98" s="1">
        <v>3.6138743400000002</v>
      </c>
      <c r="Y98" s="1">
        <v>4</v>
      </c>
      <c r="Z98" s="1">
        <v>-0.32551674600000002</v>
      </c>
      <c r="AA98" s="1">
        <v>586.11449800000003</v>
      </c>
      <c r="AB98" s="1">
        <v>3.6488447000000002</v>
      </c>
      <c r="AC98" s="1">
        <v>3.6148930300000002</v>
      </c>
      <c r="AD98" s="1">
        <v>-3.6589800300000003E-2</v>
      </c>
      <c r="AE98" s="1">
        <v>6.3525977100000004</v>
      </c>
      <c r="AF98" s="1">
        <v>-0.80604124899999996</v>
      </c>
      <c r="AG98" s="1">
        <v>-1.0186932000000001E-3</v>
      </c>
      <c r="AH98" s="1">
        <v>3.66271718</v>
      </c>
      <c r="AI98" s="1">
        <v>3.66271718</v>
      </c>
      <c r="AJ98" s="1">
        <v>1197.2064399999999</v>
      </c>
      <c r="AK98" s="1">
        <v>7.0985188299999997</v>
      </c>
      <c r="AL98" s="1">
        <v>-2.35084553</v>
      </c>
      <c r="AM98" s="1">
        <v>-40.001181299999999</v>
      </c>
      <c r="AN98" s="1">
        <v>0.152181133</v>
      </c>
      <c r="AO98" s="1">
        <v>11.4398526</v>
      </c>
      <c r="AP98" s="1">
        <v>2.2789274100000001E-4</v>
      </c>
      <c r="AQ98" s="1">
        <v>204.84830099999999</v>
      </c>
      <c r="AR98" s="1">
        <v>-0.20022405099999999</v>
      </c>
      <c r="AS98" s="1">
        <v>-0.183637154</v>
      </c>
      <c r="AT98" s="1">
        <v>-0.235866045</v>
      </c>
      <c r="AU98" s="1">
        <v>-4.5713956800000002</v>
      </c>
      <c r="AV98" s="1">
        <v>4.0166198399999999E-2</v>
      </c>
      <c r="AW98" s="1">
        <v>5.0177763200000003E-2</v>
      </c>
      <c r="AX98" s="1">
        <v>120.655136</v>
      </c>
      <c r="AY98" s="1">
        <v>120.813654</v>
      </c>
      <c r="AZ98" s="1">
        <v>-0.15851860300000001</v>
      </c>
      <c r="BA98" s="1">
        <v>-1.8530657100000001</v>
      </c>
      <c r="BB98" s="1">
        <v>-1.8059094099999999</v>
      </c>
      <c r="BC98" s="1">
        <v>-1.9929798000000001</v>
      </c>
      <c r="BD98" s="1">
        <v>2.4915183600000002</v>
      </c>
      <c r="BE98" s="1">
        <v>-4.7539571299999998E-10</v>
      </c>
      <c r="BF98" s="1">
        <v>3.3754778299999999</v>
      </c>
      <c r="BG98" s="1">
        <v>-0.26063483999999998</v>
      </c>
      <c r="BH98" s="1">
        <v>0.99827135</v>
      </c>
      <c r="BI98" s="1">
        <v>-1.25890619</v>
      </c>
      <c r="BJ98" s="1">
        <v>4.6637740599999997</v>
      </c>
      <c r="BK98" s="1">
        <v>17.785294499999999</v>
      </c>
      <c r="BL98" s="1">
        <v>501.921333</v>
      </c>
      <c r="BM98" s="1">
        <v>1.99600304</v>
      </c>
      <c r="BN98" s="1">
        <v>1.99262077</v>
      </c>
      <c r="BO98" s="1">
        <v>706.769634</v>
      </c>
      <c r="BP98" s="1">
        <v>1.7957789900000001</v>
      </c>
      <c r="BQ98" s="1">
        <v>1.80898362</v>
      </c>
      <c r="BR98" s="1">
        <v>4.1078506900000004E-3</v>
      </c>
      <c r="BS98" s="1">
        <v>0.54019059599999997</v>
      </c>
      <c r="BT98" s="1">
        <v>-1.4558124400000001</v>
      </c>
      <c r="BU98" s="1">
        <v>0.50087848599999996</v>
      </c>
      <c r="BV98" s="1">
        <v>-1.9566909299999999</v>
      </c>
      <c r="BW98" s="1">
        <v>2.8214191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  <c r="DK98" s="1" t="s">
        <v>0</v>
      </c>
      <c r="DL98" s="1" t="s">
        <v>0</v>
      </c>
      <c r="DM98" s="1" t="s">
        <v>0</v>
      </c>
      <c r="DN98" s="1" t="s">
        <v>0</v>
      </c>
      <c r="DO98" s="1" t="s">
        <v>0</v>
      </c>
      <c r="DP98" s="1" t="s">
        <v>0</v>
      </c>
      <c r="DQ98" s="1" t="s">
        <v>0</v>
      </c>
      <c r="DR98" s="1" t="s">
        <v>0</v>
      </c>
      <c r="DS98" s="1" t="s">
        <v>0</v>
      </c>
      <c r="DT98" s="1" t="s">
        <v>0</v>
      </c>
      <c r="DU98" s="1" t="s">
        <v>0</v>
      </c>
      <c r="DV98" s="1" t="s">
        <v>0</v>
      </c>
      <c r="DW98" s="1" t="s">
        <v>0</v>
      </c>
      <c r="DX98" s="1" t="s">
        <v>0</v>
      </c>
      <c r="DY98" s="1" t="s">
        <v>0</v>
      </c>
      <c r="DZ98" s="1" t="s">
        <v>0</v>
      </c>
      <c r="EA98" s="1" t="s">
        <v>0</v>
      </c>
      <c r="EB98" s="1" t="s">
        <v>0</v>
      </c>
      <c r="EC98" s="1" t="s">
        <v>0</v>
      </c>
      <c r="ED98" s="1" t="s">
        <v>0</v>
      </c>
      <c r="EE98" s="1" t="s">
        <v>0</v>
      </c>
      <c r="EF98" s="1" t="s">
        <v>0</v>
      </c>
      <c r="EG98" s="1">
        <v>114</v>
      </c>
      <c r="EH98" s="1" t="s">
        <v>0</v>
      </c>
      <c r="EI98" s="1" t="s">
        <v>0</v>
      </c>
      <c r="EJ98" s="1" t="s">
        <v>0</v>
      </c>
      <c r="EK98" s="1" t="s">
        <v>0</v>
      </c>
      <c r="EL98" s="1" t="s">
        <v>0</v>
      </c>
      <c r="EM98" s="1" t="s">
        <v>0</v>
      </c>
      <c r="EN98" s="1" t="s">
        <v>0</v>
      </c>
      <c r="EO98" s="1" t="s">
        <v>0</v>
      </c>
      <c r="EP98" s="1" t="s">
        <v>0</v>
      </c>
      <c r="EQ98" s="1" t="s">
        <v>0</v>
      </c>
      <c r="ER98" s="1" t="s">
        <v>0</v>
      </c>
      <c r="ES98" s="1" t="s">
        <v>0</v>
      </c>
      <c r="ET98" s="1" t="s">
        <v>0</v>
      </c>
      <c r="EU98" s="1" t="s">
        <v>0</v>
      </c>
      <c r="EV98" s="1" t="s">
        <v>0</v>
      </c>
      <c r="EW98" s="1" t="s">
        <v>0</v>
      </c>
      <c r="EX98" s="1" t="s">
        <v>0</v>
      </c>
      <c r="EY98" s="1">
        <v>1012.62072</v>
      </c>
      <c r="EZ98" s="1">
        <v>1012.61661</v>
      </c>
      <c r="FA98" s="1">
        <v>2.1780771099999998</v>
      </c>
      <c r="FB98" s="1">
        <v>2.1726813699999998</v>
      </c>
      <c r="FC98" s="1">
        <v>2.1724479200000002</v>
      </c>
    </row>
    <row r="99" spans="1:159" x14ac:dyDescent="0.25">
      <c r="A99" s="1" t="s">
        <v>12</v>
      </c>
      <c r="B99" s="1">
        <v>1206.73262</v>
      </c>
      <c r="C99" s="1">
        <v>204.795728</v>
      </c>
      <c r="D99" s="1">
        <v>472.095326</v>
      </c>
      <c r="E99" s="1">
        <v>3.425211</v>
      </c>
      <c r="F99" s="1">
        <v>587.03017699999998</v>
      </c>
      <c r="G99" s="1">
        <v>502.42063400000001</v>
      </c>
      <c r="H99" s="1">
        <v>0.56446682000000004</v>
      </c>
      <c r="I99" s="1">
        <v>17.755770399999999</v>
      </c>
      <c r="J99" s="1">
        <v>3.2862805499999999E-3</v>
      </c>
      <c r="K99" s="1">
        <v>1213.77856</v>
      </c>
      <c r="L99" s="1">
        <v>1206.73262</v>
      </c>
      <c r="M99" s="1">
        <v>1206.6502599999999</v>
      </c>
      <c r="N99" s="1">
        <v>8.2356726399999997E-2</v>
      </c>
      <c r="O99" s="1">
        <v>3.49128353</v>
      </c>
      <c r="P99" s="1">
        <v>3.5021889700000002</v>
      </c>
      <c r="Q99" s="1">
        <v>3.5032126400000001</v>
      </c>
      <c r="R99" s="1">
        <v>-5.2947523500000004</v>
      </c>
      <c r="S99" s="1">
        <v>4821.6846400000004</v>
      </c>
      <c r="T99" s="1">
        <v>3.50442689</v>
      </c>
      <c r="U99" s="1">
        <v>1.9379408199999999</v>
      </c>
      <c r="V99" s="1">
        <v>472.095326</v>
      </c>
      <c r="W99" s="1">
        <v>2.5198339199999999</v>
      </c>
      <c r="X99" s="1">
        <v>3.6361126800000001</v>
      </c>
      <c r="Y99" s="1">
        <v>4</v>
      </c>
      <c r="Z99" s="1">
        <v>-0.31930326599999997</v>
      </c>
      <c r="AA99" s="1">
        <v>587.03017699999998</v>
      </c>
      <c r="AB99" s="1">
        <v>3.66271718</v>
      </c>
      <c r="AC99" s="1">
        <v>3.6369167299999998</v>
      </c>
      <c r="AD99" s="1">
        <v>-2.3290865099999999E-2</v>
      </c>
      <c r="AE99" s="1">
        <v>6.3757322099999998</v>
      </c>
      <c r="AF99" s="1">
        <v>2.31344949E-2</v>
      </c>
      <c r="AG99" s="1">
        <v>-8.0405454200000001E-4</v>
      </c>
      <c r="AH99" s="1">
        <v>3.6727395500000002</v>
      </c>
      <c r="AI99" s="1">
        <v>3.6727395500000002</v>
      </c>
      <c r="AJ99" s="1">
        <v>1213.77856</v>
      </c>
      <c r="AK99" s="1">
        <v>7.1176222400000002</v>
      </c>
      <c r="AL99" s="1">
        <v>66.288454799999997</v>
      </c>
      <c r="AM99" s="1">
        <v>-48.755121299999999</v>
      </c>
      <c r="AN99" s="1">
        <v>0.15148346100000001</v>
      </c>
      <c r="AO99" s="1">
        <v>-35.015760100000001</v>
      </c>
      <c r="AP99" s="1">
        <v>1.5952491799999999E-4</v>
      </c>
      <c r="AQ99" s="1">
        <v>204.795728</v>
      </c>
      <c r="AR99" s="1">
        <v>-0.210289855</v>
      </c>
      <c r="AS99" s="1">
        <v>-0.19463266300000001</v>
      </c>
      <c r="AT99" s="1">
        <v>-0.240390249</v>
      </c>
      <c r="AU99" s="1">
        <v>-4.5626829400000002</v>
      </c>
      <c r="AV99" s="1">
        <v>3.4850985299999998E-2</v>
      </c>
      <c r="AW99" s="1">
        <v>4.3613454199999999E-2</v>
      </c>
      <c r="AX99" s="1">
        <v>120.186184</v>
      </c>
      <c r="AY99" s="1">
        <v>120.315123</v>
      </c>
      <c r="AZ99" s="1">
        <v>-0.12893845700000001</v>
      </c>
      <c r="BA99" s="1">
        <v>-1.87580491</v>
      </c>
      <c r="BB99" s="1">
        <v>-1.8367148499999999</v>
      </c>
      <c r="BC99" s="1">
        <v>-1.9941255</v>
      </c>
      <c r="BD99" s="1">
        <v>2.4928746899999998</v>
      </c>
      <c r="BE99" s="1">
        <v>-2.37697859E-10</v>
      </c>
      <c r="BF99" s="1">
        <v>3.425211</v>
      </c>
      <c r="BG99" s="1">
        <v>-0.22778721699999999</v>
      </c>
      <c r="BH99" s="1">
        <v>0.99853894499999996</v>
      </c>
      <c r="BI99" s="1">
        <v>-1.2263261599999999</v>
      </c>
      <c r="BJ99" s="1">
        <v>4.6730222000000001</v>
      </c>
      <c r="BK99" s="1">
        <v>17.755770399999999</v>
      </c>
      <c r="BL99" s="1">
        <v>502.42063400000001</v>
      </c>
      <c r="BM99" s="1">
        <v>1.99720213</v>
      </c>
      <c r="BN99" s="1">
        <v>1.99483454</v>
      </c>
      <c r="BO99" s="1">
        <v>707.216362</v>
      </c>
      <c r="BP99" s="1">
        <v>1.78691227</v>
      </c>
      <c r="BQ99" s="1">
        <v>1.8002018799999999</v>
      </c>
      <c r="BR99" s="1">
        <v>3.2862805499999999E-3</v>
      </c>
      <c r="BS99" s="1">
        <v>0.56446682000000004</v>
      </c>
      <c r="BT99" s="1">
        <v>-1.43273531</v>
      </c>
      <c r="BU99" s="1">
        <v>0.50074847</v>
      </c>
      <c r="BV99" s="1">
        <v>-1.93348378</v>
      </c>
      <c r="BW99" s="1">
        <v>2.8375476700000002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  <c r="DK99" s="1" t="s">
        <v>0</v>
      </c>
      <c r="DL99" s="1" t="s">
        <v>0</v>
      </c>
      <c r="DM99" s="1" t="s">
        <v>0</v>
      </c>
      <c r="DN99" s="1" t="s">
        <v>0</v>
      </c>
      <c r="DO99" s="1" t="s">
        <v>0</v>
      </c>
      <c r="DP99" s="1" t="s">
        <v>0</v>
      </c>
      <c r="DQ99" s="1" t="s">
        <v>0</v>
      </c>
      <c r="DR99" s="1" t="s">
        <v>0</v>
      </c>
      <c r="DS99" s="1" t="s">
        <v>0</v>
      </c>
      <c r="DT99" s="1" t="s">
        <v>0</v>
      </c>
      <c r="DU99" s="1" t="s">
        <v>0</v>
      </c>
      <c r="DV99" s="1" t="s">
        <v>0</v>
      </c>
      <c r="DW99" s="1" t="s">
        <v>0</v>
      </c>
      <c r="DX99" s="1" t="s">
        <v>0</v>
      </c>
      <c r="DY99" s="1" t="s">
        <v>0</v>
      </c>
      <c r="DZ99" s="1" t="s">
        <v>0</v>
      </c>
      <c r="EA99" s="1" t="s">
        <v>0</v>
      </c>
      <c r="EB99" s="1" t="s">
        <v>0</v>
      </c>
      <c r="EC99" s="1" t="s">
        <v>0</v>
      </c>
      <c r="ED99" s="1" t="s">
        <v>0</v>
      </c>
      <c r="EE99" s="1" t="s">
        <v>0</v>
      </c>
      <c r="EF99" s="1" t="s">
        <v>0</v>
      </c>
      <c r="EG99" s="1">
        <v>115</v>
      </c>
      <c r="EH99" s="1" t="s">
        <v>0</v>
      </c>
      <c r="EI99" s="1" t="s">
        <v>0</v>
      </c>
      <c r="EJ99" s="1" t="s">
        <v>0</v>
      </c>
      <c r="EK99" s="1" t="s">
        <v>0</v>
      </c>
      <c r="EL99" s="1" t="s">
        <v>0</v>
      </c>
      <c r="EM99" s="1" t="s">
        <v>0</v>
      </c>
      <c r="EN99" s="1" t="s">
        <v>0</v>
      </c>
      <c r="EO99" s="1" t="s">
        <v>0</v>
      </c>
      <c r="EP99" s="1" t="s">
        <v>0</v>
      </c>
      <c r="EQ99" s="1" t="s">
        <v>0</v>
      </c>
      <c r="ER99" s="1" t="s">
        <v>0</v>
      </c>
      <c r="ES99" s="1" t="s">
        <v>0</v>
      </c>
      <c r="ET99" s="1" t="s">
        <v>0</v>
      </c>
      <c r="EU99" s="1" t="s">
        <v>0</v>
      </c>
      <c r="EV99" s="1" t="s">
        <v>0</v>
      </c>
      <c r="EW99" s="1" t="s">
        <v>0</v>
      </c>
      <c r="EX99" s="1" t="s">
        <v>0</v>
      </c>
      <c r="EY99" s="1">
        <v>1013.1629</v>
      </c>
      <c r="EZ99" s="1">
        <v>1013.15961</v>
      </c>
      <c r="FA99" s="1">
        <v>2.1744591199999999</v>
      </c>
      <c r="FB99" s="1">
        <v>2.1687349999999999</v>
      </c>
      <c r="FC99" s="1">
        <v>2.1685538000000002</v>
      </c>
    </row>
    <row r="100" spans="1:159" x14ac:dyDescent="0.25">
      <c r="A100" s="1" t="s">
        <v>11</v>
      </c>
      <c r="B100" s="1">
        <v>1207.6027899999999</v>
      </c>
      <c r="C100" s="1">
        <v>204.74078</v>
      </c>
      <c r="D100" s="1">
        <v>473.15307799999999</v>
      </c>
      <c r="E100" s="1">
        <v>3.4730894299999999</v>
      </c>
      <c r="F100" s="1">
        <v>587.94836199999997</v>
      </c>
      <c r="G100" s="1">
        <v>502.92014399999999</v>
      </c>
      <c r="H100" s="1">
        <v>0.588451053</v>
      </c>
      <c r="I100" s="1">
        <v>17.726559200000001</v>
      </c>
      <c r="J100" s="1">
        <v>2.6290244400000002E-3</v>
      </c>
      <c r="K100" s="1">
        <v>1203.6451999999999</v>
      </c>
      <c r="L100" s="1">
        <v>1207.6027899999999</v>
      </c>
      <c r="M100" s="1">
        <v>1207.52593</v>
      </c>
      <c r="N100" s="1">
        <v>7.6863751600000002E-2</v>
      </c>
      <c r="O100" s="1">
        <v>3.4806933</v>
      </c>
      <c r="P100" s="1">
        <v>3.4951075999999999</v>
      </c>
      <c r="Q100" s="1">
        <v>3.5026652</v>
      </c>
      <c r="R100" s="1">
        <v>-5.2178886000000002</v>
      </c>
      <c r="S100" s="1">
        <v>4825.1797500000002</v>
      </c>
      <c r="T100" s="1">
        <v>3.5022107899999999</v>
      </c>
      <c r="U100" s="1">
        <v>1.9422938000000001</v>
      </c>
      <c r="V100" s="1">
        <v>473.15307799999999</v>
      </c>
      <c r="W100" s="1">
        <v>4.2310054700000004</v>
      </c>
      <c r="X100" s="1">
        <v>3.6529982200000002</v>
      </c>
      <c r="Y100" s="1">
        <v>4</v>
      </c>
      <c r="Z100" s="1">
        <v>-0.31520045200000002</v>
      </c>
      <c r="AA100" s="1">
        <v>587.94836199999997</v>
      </c>
      <c r="AB100" s="1">
        <v>3.6727395500000002</v>
      </c>
      <c r="AC100" s="1">
        <v>3.6536328600000001</v>
      </c>
      <c r="AD100" s="1">
        <v>-1.34633132E-2</v>
      </c>
      <c r="AE100" s="1">
        <v>7.4810301700000004</v>
      </c>
      <c r="AF100" s="1">
        <v>1.1052979700000001</v>
      </c>
      <c r="AG100" s="1">
        <v>-6.3464024999999999E-4</v>
      </c>
      <c r="AH100" s="1">
        <v>3.6797130999999998</v>
      </c>
      <c r="AI100" s="1">
        <v>3.6797130999999998</v>
      </c>
      <c r="AJ100" s="1">
        <v>1203.6451999999999</v>
      </c>
      <c r="AK100" s="1">
        <v>7.1280153999999998</v>
      </c>
      <c r="AL100" s="1">
        <v>-40.5334377</v>
      </c>
      <c r="AM100" s="1">
        <v>-42.187843899999997</v>
      </c>
      <c r="AN100" s="1">
        <v>0.15072506299999999</v>
      </c>
      <c r="AO100" s="1">
        <v>26.269109700000001</v>
      </c>
      <c r="AP100" s="1">
        <v>1.1166744300000001E-4</v>
      </c>
      <c r="AQ100" s="1">
        <v>204.74078</v>
      </c>
      <c r="AR100" s="1">
        <v>-0.21979384199999999</v>
      </c>
      <c r="AS100" s="1">
        <v>-0.20498189</v>
      </c>
      <c r="AT100" s="1">
        <v>-0.24514084</v>
      </c>
      <c r="AU100" s="1">
        <v>-4.5551301799999999</v>
      </c>
      <c r="AV100" s="1">
        <v>3.0211028800000001E-2</v>
      </c>
      <c r="AW100" s="1">
        <v>3.7868611699999999E-2</v>
      </c>
      <c r="AX100" s="1">
        <v>119.71256200000001</v>
      </c>
      <c r="AY100" s="1">
        <v>119.81635199999999</v>
      </c>
      <c r="AZ100" s="1">
        <v>-0.103790378</v>
      </c>
      <c r="BA100" s="1">
        <v>-1.8944919</v>
      </c>
      <c r="BB100" s="1">
        <v>-1.8622305699999999</v>
      </c>
      <c r="BC100" s="1">
        <v>-1.9950842200000001</v>
      </c>
      <c r="BD100" s="1">
        <v>2.4940138900000002</v>
      </c>
      <c r="BE100" s="1">
        <v>-1.1884892800000001E-10</v>
      </c>
      <c r="BF100" s="1">
        <v>3.4730894299999999</v>
      </c>
      <c r="BG100" s="1">
        <v>-0.19241328599999999</v>
      </c>
      <c r="BH100" s="1">
        <v>0.99876511700000004</v>
      </c>
      <c r="BI100" s="1">
        <v>-1.1911784000000001</v>
      </c>
      <c r="BJ100" s="1">
        <v>4.67946185</v>
      </c>
      <c r="BK100" s="1">
        <v>17.726559200000001</v>
      </c>
      <c r="BL100" s="1">
        <v>502.92014399999999</v>
      </c>
      <c r="BM100" s="1">
        <v>1.9980414900000001</v>
      </c>
      <c r="BN100" s="1">
        <v>1.99638418</v>
      </c>
      <c r="BO100" s="1">
        <v>707.66092400000002</v>
      </c>
      <c r="BP100" s="1">
        <v>1.77824765</v>
      </c>
      <c r="BQ100" s="1">
        <v>1.79140229</v>
      </c>
      <c r="BR100" s="1">
        <v>2.6290244400000002E-3</v>
      </c>
      <c r="BS100" s="1">
        <v>0.588451053</v>
      </c>
      <c r="BT100" s="1">
        <v>-1.4095904399999999</v>
      </c>
      <c r="BU100" s="1">
        <v>0.50063769700000005</v>
      </c>
      <c r="BV100" s="1">
        <v>-1.9102281299999999</v>
      </c>
      <c r="BW100" s="1">
        <v>2.8538041700000001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  <c r="DK100" s="1" t="s">
        <v>0</v>
      </c>
      <c r="DL100" s="1" t="s">
        <v>0</v>
      </c>
      <c r="DM100" s="1" t="s">
        <v>0</v>
      </c>
      <c r="DN100" s="1" t="s">
        <v>0</v>
      </c>
      <c r="DO100" s="1" t="s">
        <v>0</v>
      </c>
      <c r="DP100" s="1" t="s">
        <v>0</v>
      </c>
      <c r="DQ100" s="1" t="s">
        <v>0</v>
      </c>
      <c r="DR100" s="1" t="s">
        <v>0</v>
      </c>
      <c r="DS100" s="1" t="s">
        <v>0</v>
      </c>
      <c r="DT100" s="1" t="s">
        <v>0</v>
      </c>
      <c r="DU100" s="1" t="s">
        <v>0</v>
      </c>
      <c r="DV100" s="1" t="s">
        <v>0</v>
      </c>
      <c r="DW100" s="1" t="s">
        <v>0</v>
      </c>
      <c r="DX100" s="1" t="s">
        <v>0</v>
      </c>
      <c r="DY100" s="1" t="s">
        <v>0</v>
      </c>
      <c r="DZ100" s="1" t="s">
        <v>0</v>
      </c>
      <c r="EA100" s="1" t="s">
        <v>0</v>
      </c>
      <c r="EB100" s="1" t="s">
        <v>0</v>
      </c>
      <c r="EC100" s="1" t="s">
        <v>0</v>
      </c>
      <c r="ED100" s="1" t="s">
        <v>0</v>
      </c>
      <c r="EE100" s="1" t="s">
        <v>0</v>
      </c>
      <c r="EF100" s="1" t="s">
        <v>0</v>
      </c>
      <c r="EG100" s="1">
        <v>116</v>
      </c>
      <c r="EH100" s="1" t="s">
        <v>0</v>
      </c>
      <c r="EI100" s="1" t="s">
        <v>0</v>
      </c>
      <c r="EJ100" s="1" t="s">
        <v>0</v>
      </c>
      <c r="EK100" s="1" t="s">
        <v>0</v>
      </c>
      <c r="EL100" s="1" t="s">
        <v>0</v>
      </c>
      <c r="EM100" s="1" t="s">
        <v>0</v>
      </c>
      <c r="EN100" s="1" t="s">
        <v>0</v>
      </c>
      <c r="EO100" s="1" t="s">
        <v>0</v>
      </c>
      <c r="EP100" s="1" t="s">
        <v>0</v>
      </c>
      <c r="EQ100" s="1" t="s">
        <v>0</v>
      </c>
      <c r="ER100" s="1" t="s">
        <v>0</v>
      </c>
      <c r="ES100" s="1" t="s">
        <v>0</v>
      </c>
      <c r="ET100" s="1" t="s">
        <v>0</v>
      </c>
      <c r="EU100" s="1" t="s">
        <v>0</v>
      </c>
      <c r="EV100" s="1" t="s">
        <v>0</v>
      </c>
      <c r="EW100" s="1" t="s">
        <v>0</v>
      </c>
      <c r="EX100" s="1" t="s">
        <v>0</v>
      </c>
      <c r="EY100" s="1">
        <v>1013.70406</v>
      </c>
      <c r="EZ100" s="1">
        <v>1013.70143</v>
      </c>
      <c r="FA100" s="1">
        <v>2.1706271099999999</v>
      </c>
      <c r="FB100" s="1">
        <v>2.1646469700000002</v>
      </c>
      <c r="FC100" s="1">
        <v>2.1645075399999998</v>
      </c>
    </row>
    <row r="101" spans="1:159" x14ac:dyDescent="0.25">
      <c r="A101" s="1" t="s">
        <v>10</v>
      </c>
      <c r="B101" s="1">
        <v>1208.47055</v>
      </c>
      <c r="C101" s="1">
        <v>204.68361400000001</v>
      </c>
      <c r="D101" s="1">
        <v>474.15734700000002</v>
      </c>
      <c r="E101" s="1">
        <v>3.51902012</v>
      </c>
      <c r="F101" s="1">
        <v>588.868291</v>
      </c>
      <c r="G101" s="1">
        <v>503.41980100000001</v>
      </c>
      <c r="H101" s="1">
        <v>0.612143997</v>
      </c>
      <c r="I101" s="1">
        <v>17.697657700000001</v>
      </c>
      <c r="J101" s="1">
        <v>2.1032195499999999E-3</v>
      </c>
      <c r="K101" s="1">
        <v>1204.92624</v>
      </c>
      <c r="L101" s="1">
        <v>1208.47055</v>
      </c>
      <c r="M101" s="1">
        <v>1208.40148</v>
      </c>
      <c r="N101" s="1">
        <v>6.9072584100000001E-2</v>
      </c>
      <c r="O101" s="1">
        <v>3.4710463800000002</v>
      </c>
      <c r="P101" s="1">
        <v>3.4859994099999998</v>
      </c>
      <c r="Q101" s="1">
        <v>3.5022110500000001</v>
      </c>
      <c r="R101" s="1">
        <v>-5.1488160199999999</v>
      </c>
      <c r="S101" s="1">
        <v>4828.6657500000001</v>
      </c>
      <c r="T101" s="1">
        <v>3.4972757300000001</v>
      </c>
      <c r="U101" s="1">
        <v>1.95735635</v>
      </c>
      <c r="V101" s="1">
        <v>474.15734700000002</v>
      </c>
      <c r="W101" s="1">
        <v>4.0170776699999999</v>
      </c>
      <c r="X101" s="1">
        <v>3.6655027100000002</v>
      </c>
      <c r="Y101" s="1">
        <v>4</v>
      </c>
      <c r="Z101" s="1">
        <v>-0.31265593699999999</v>
      </c>
      <c r="AA101" s="1">
        <v>588.868291</v>
      </c>
      <c r="AB101" s="1">
        <v>3.6797130999999998</v>
      </c>
      <c r="AC101" s="1">
        <v>3.6660036300000001</v>
      </c>
      <c r="AD101" s="1">
        <v>-6.5911923600000004E-3</v>
      </c>
      <c r="AE101" s="1">
        <v>7.1581380399999999</v>
      </c>
      <c r="AF101" s="1">
        <v>-0.32289213300000003</v>
      </c>
      <c r="AG101" s="1">
        <v>-5.0092154899999996E-4</v>
      </c>
      <c r="AH101" s="1">
        <v>3.6843446900000001</v>
      </c>
      <c r="AI101" s="1">
        <v>3.6843446900000001</v>
      </c>
      <c r="AJ101" s="1">
        <v>1204.92624</v>
      </c>
      <c r="AK101" s="1">
        <v>7.1320815800000004</v>
      </c>
      <c r="AL101" s="1">
        <v>5.1241546700000002</v>
      </c>
      <c r="AM101" s="1">
        <v>-42.711222999999997</v>
      </c>
      <c r="AN101" s="1">
        <v>0.149921466</v>
      </c>
      <c r="AO101" s="1">
        <v>-2.09351632</v>
      </c>
      <c r="AP101" s="1">
        <v>7.8167210100000005E-5</v>
      </c>
      <c r="AQ101" s="1">
        <v>204.68361400000001</v>
      </c>
      <c r="AR101" s="1">
        <v>-0.22866077700000001</v>
      </c>
      <c r="AS101" s="1">
        <v>-0.214742131</v>
      </c>
      <c r="AT101" s="1">
        <v>-0.25000487100000002</v>
      </c>
      <c r="AU101" s="1">
        <v>-4.5485886999999998</v>
      </c>
      <c r="AV101" s="1">
        <v>2.61659159E-2</v>
      </c>
      <c r="AW101" s="1">
        <v>3.2848532100000001E-2</v>
      </c>
      <c r="AX101" s="1">
        <v>119.235125</v>
      </c>
      <c r="AY101" s="1">
        <v>119.31738</v>
      </c>
      <c r="AZ101" s="1">
        <v>-8.2254968799999995E-2</v>
      </c>
      <c r="BA101" s="1">
        <v>-1.9097448400000001</v>
      </c>
      <c r="BB101" s="1">
        <v>-1.88327684</v>
      </c>
      <c r="BC101" s="1">
        <v>-1.9958864700000001</v>
      </c>
      <c r="BD101" s="1">
        <v>2.4949707600000002</v>
      </c>
      <c r="BE101" s="1">
        <v>-5.9424462800000004E-11</v>
      </c>
      <c r="BF101" s="1">
        <v>3.51902012</v>
      </c>
      <c r="BG101" s="1">
        <v>-0.155463135</v>
      </c>
      <c r="BH101" s="1">
        <v>0.998956277</v>
      </c>
      <c r="BI101" s="1">
        <v>-1.15441941</v>
      </c>
      <c r="BJ101" s="1">
        <v>4.68375582</v>
      </c>
      <c r="BK101" s="1">
        <v>17.697657700000001</v>
      </c>
      <c r="BL101" s="1">
        <v>503.41980100000001</v>
      </c>
      <c r="BM101" s="1">
        <v>1.99862904</v>
      </c>
      <c r="BN101" s="1">
        <v>1.9974689299999999</v>
      </c>
      <c r="BO101" s="1">
        <v>708.10341600000004</v>
      </c>
      <c r="BP101" s="1">
        <v>1.7699682699999999</v>
      </c>
      <c r="BQ101" s="1">
        <v>1.7827267899999999</v>
      </c>
      <c r="BR101" s="1">
        <v>2.1032195499999999E-3</v>
      </c>
      <c r="BS101" s="1">
        <v>0.612143997</v>
      </c>
      <c r="BT101" s="1">
        <v>-1.3864850500000001</v>
      </c>
      <c r="BU101" s="1">
        <v>0.50054331699999999</v>
      </c>
      <c r="BV101" s="1">
        <v>-1.88702836</v>
      </c>
      <c r="BW101" s="1">
        <v>2.87030531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  <c r="DK101" s="1" t="s">
        <v>0</v>
      </c>
      <c r="DL101" s="1" t="s">
        <v>0</v>
      </c>
      <c r="DM101" s="1" t="s">
        <v>0</v>
      </c>
      <c r="DN101" s="1" t="s">
        <v>0</v>
      </c>
      <c r="DO101" s="1" t="s">
        <v>0</v>
      </c>
      <c r="DP101" s="1" t="s">
        <v>0</v>
      </c>
      <c r="DQ101" s="1" t="s">
        <v>0</v>
      </c>
      <c r="DR101" s="1" t="s">
        <v>0</v>
      </c>
      <c r="DS101" s="1" t="s">
        <v>0</v>
      </c>
      <c r="DT101" s="1" t="s">
        <v>0</v>
      </c>
      <c r="DU101" s="1" t="s">
        <v>0</v>
      </c>
      <c r="DV101" s="1" t="s">
        <v>0</v>
      </c>
      <c r="DW101" s="1" t="s">
        <v>0</v>
      </c>
      <c r="DX101" s="1" t="s">
        <v>0</v>
      </c>
      <c r="DY101" s="1" t="s">
        <v>0</v>
      </c>
      <c r="DZ101" s="1" t="s">
        <v>0</v>
      </c>
      <c r="EA101" s="1" t="s">
        <v>0</v>
      </c>
      <c r="EB101" s="1" t="s">
        <v>0</v>
      </c>
      <c r="EC101" s="1" t="s">
        <v>0</v>
      </c>
      <c r="ED101" s="1" t="s">
        <v>0</v>
      </c>
      <c r="EE101" s="1" t="s">
        <v>0</v>
      </c>
      <c r="EF101" s="1" t="s">
        <v>0</v>
      </c>
      <c r="EG101" s="1">
        <v>117</v>
      </c>
      <c r="EH101" s="1" t="s">
        <v>0</v>
      </c>
      <c r="EI101" s="1" t="s">
        <v>0</v>
      </c>
      <c r="EJ101" s="1" t="s">
        <v>0</v>
      </c>
      <c r="EK101" s="1" t="s">
        <v>0</v>
      </c>
      <c r="EL101" s="1" t="s">
        <v>0</v>
      </c>
      <c r="EM101" s="1" t="s">
        <v>0</v>
      </c>
      <c r="EN101" s="1" t="s">
        <v>0</v>
      </c>
      <c r="EO101" s="1" t="s">
        <v>0</v>
      </c>
      <c r="EP101" s="1" t="s">
        <v>0</v>
      </c>
      <c r="EQ101" s="1" t="s">
        <v>0</v>
      </c>
      <c r="ER101" s="1" t="s">
        <v>0</v>
      </c>
      <c r="ES101" s="1" t="s">
        <v>0</v>
      </c>
      <c r="ET101" s="1" t="s">
        <v>0</v>
      </c>
      <c r="EU101" s="1" t="s">
        <v>0</v>
      </c>
      <c r="EV101" s="1" t="s">
        <v>0</v>
      </c>
      <c r="EW101" s="1" t="s">
        <v>0</v>
      </c>
      <c r="EX101" s="1" t="s">
        <v>0</v>
      </c>
      <c r="EY101" s="1">
        <v>1014.2441700000001</v>
      </c>
      <c r="EZ101" s="1">
        <v>1014.24207</v>
      </c>
      <c r="FA101" s="1">
        <v>2.1666283399999999</v>
      </c>
      <c r="FB101" s="1">
        <v>2.1604500400000002</v>
      </c>
      <c r="FC101" s="1">
        <v>2.1603439999999998</v>
      </c>
    </row>
    <row r="102" spans="1:159" x14ac:dyDescent="0.25">
      <c r="A102" s="1" t="s">
        <v>9</v>
      </c>
      <c r="B102" s="1">
        <v>1209.3364300000001</v>
      </c>
      <c r="C102" s="1">
        <v>204.62441200000001</v>
      </c>
      <c r="D102" s="1">
        <v>475.13985100000002</v>
      </c>
      <c r="E102" s="1">
        <v>3.5629576300000001</v>
      </c>
      <c r="F102" s="1">
        <v>589.78937699999994</v>
      </c>
      <c r="G102" s="1">
        <v>503.91956199999998</v>
      </c>
      <c r="H102" s="1">
        <v>0.63554725199999995</v>
      </c>
      <c r="I102" s="1">
        <v>17.669062499999999</v>
      </c>
      <c r="J102" s="1">
        <v>1.68257564E-3</v>
      </c>
      <c r="K102" s="1">
        <v>1204.33887</v>
      </c>
      <c r="L102" s="1">
        <v>1209.3364300000001</v>
      </c>
      <c r="M102" s="1">
        <v>1209.27694</v>
      </c>
      <c r="N102" s="1">
        <v>5.9493566599999999E-2</v>
      </c>
      <c r="O102" s="1">
        <v>3.4635182200000001</v>
      </c>
      <c r="P102" s="1">
        <v>3.47663536</v>
      </c>
      <c r="Q102" s="1">
        <v>3.5018342900000001</v>
      </c>
      <c r="R102" s="1">
        <v>-5.0893224500000001</v>
      </c>
      <c r="S102" s="1">
        <v>4832.14239</v>
      </c>
      <c r="T102" s="1">
        <v>3.4899828400000001</v>
      </c>
      <c r="U102" s="1">
        <v>1.9799606000000001</v>
      </c>
      <c r="V102" s="1">
        <v>475.13985100000002</v>
      </c>
      <c r="W102" s="1">
        <v>3.93001595</v>
      </c>
      <c r="X102" s="1">
        <v>3.6744832500000002</v>
      </c>
      <c r="Y102" s="1">
        <v>4</v>
      </c>
      <c r="Z102" s="1">
        <v>-0.31122146899999997</v>
      </c>
      <c r="AA102" s="1">
        <v>589.78937699999994</v>
      </c>
      <c r="AB102" s="1">
        <v>3.6843446900000001</v>
      </c>
      <c r="AC102" s="1">
        <v>3.6748786299999998</v>
      </c>
      <c r="AD102" s="1">
        <v>-2.07520165E-3</v>
      </c>
      <c r="AE102" s="1">
        <v>6.3522023399999998</v>
      </c>
      <c r="AF102" s="1">
        <v>-0.805935705</v>
      </c>
      <c r="AG102" s="1">
        <v>-3.9537737899999998E-4</v>
      </c>
      <c r="AH102" s="1">
        <v>3.6872378800000001</v>
      </c>
      <c r="AI102" s="1">
        <v>3.6872378800000001</v>
      </c>
      <c r="AJ102" s="1">
        <v>1204.33887</v>
      </c>
      <c r="AK102" s="1">
        <v>7.1324253500000001</v>
      </c>
      <c r="AL102" s="1">
        <v>-2.3494704500000001</v>
      </c>
      <c r="AM102" s="1">
        <v>-39.852092599999999</v>
      </c>
      <c r="AN102" s="1">
        <v>0.14908863999999999</v>
      </c>
      <c r="AO102" s="1">
        <v>11.436521300000001</v>
      </c>
      <c r="AP102" s="1">
        <v>5.4717047099999998E-5</v>
      </c>
      <c r="AQ102" s="1">
        <v>204.62441200000001</v>
      </c>
      <c r="AR102" s="1">
        <v>-0.23680944800000001</v>
      </c>
      <c r="AS102" s="1">
        <v>-0.223888481</v>
      </c>
      <c r="AT102" s="1">
        <v>-0.25482669299999999</v>
      </c>
      <c r="AU102" s="1">
        <v>-4.5429277700000004</v>
      </c>
      <c r="AV102" s="1">
        <v>2.26437398E-2</v>
      </c>
      <c r="AW102" s="1">
        <v>2.8467917400000001E-2</v>
      </c>
      <c r="AX102" s="1">
        <v>118.754597</v>
      </c>
      <c r="AY102" s="1">
        <v>118.818241</v>
      </c>
      <c r="AZ102" s="1">
        <v>-6.36439699E-2</v>
      </c>
      <c r="BA102" s="1">
        <v>-1.9221138099999999</v>
      </c>
      <c r="BB102" s="1">
        <v>-1.9005388599999999</v>
      </c>
      <c r="BC102" s="1">
        <v>-1.9965577999999999</v>
      </c>
      <c r="BD102" s="1">
        <v>2.4957745099999999</v>
      </c>
      <c r="BE102" s="1">
        <v>-2.9712237100000002E-11</v>
      </c>
      <c r="BF102" s="1">
        <v>3.5629576300000001</v>
      </c>
      <c r="BG102" s="1">
        <v>-0.117739103</v>
      </c>
      <c r="BH102" s="1">
        <v>0.999117845</v>
      </c>
      <c r="BI102" s="1">
        <v>-1.1168569500000001</v>
      </c>
      <c r="BJ102" s="1">
        <v>4.6864619100000002</v>
      </c>
      <c r="BK102" s="1">
        <v>17.669062499999999</v>
      </c>
      <c r="BL102" s="1">
        <v>503.91956199999998</v>
      </c>
      <c r="BM102" s="1">
        <v>1.9990403299999999</v>
      </c>
      <c r="BN102" s="1">
        <v>1.9982282499999999</v>
      </c>
      <c r="BO102" s="1">
        <v>708.54397400000005</v>
      </c>
      <c r="BP102" s="1">
        <v>1.7622308799999999</v>
      </c>
      <c r="BQ102" s="1">
        <v>1.7743397700000001</v>
      </c>
      <c r="BR102" s="1">
        <v>1.68257564E-3</v>
      </c>
      <c r="BS102" s="1">
        <v>0.63554725199999995</v>
      </c>
      <c r="BT102" s="1">
        <v>-1.36349308</v>
      </c>
      <c r="BU102" s="1">
        <v>0.50046290599999999</v>
      </c>
      <c r="BV102" s="1">
        <v>-1.8639559800000001</v>
      </c>
      <c r="BW102" s="1">
        <v>2.8871358599999999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  <c r="DK102" s="1" t="s">
        <v>0</v>
      </c>
      <c r="DL102" s="1" t="s">
        <v>0</v>
      </c>
      <c r="DM102" s="1" t="s">
        <v>0</v>
      </c>
      <c r="DN102" s="1" t="s">
        <v>0</v>
      </c>
      <c r="DO102" s="1" t="s">
        <v>0</v>
      </c>
      <c r="DP102" s="1" t="s">
        <v>0</v>
      </c>
      <c r="DQ102" s="1" t="s">
        <v>0</v>
      </c>
      <c r="DR102" s="1" t="s">
        <v>0</v>
      </c>
      <c r="DS102" s="1" t="s">
        <v>0</v>
      </c>
      <c r="DT102" s="1" t="s">
        <v>0</v>
      </c>
      <c r="DU102" s="1" t="s">
        <v>0</v>
      </c>
      <c r="DV102" s="1" t="s">
        <v>0</v>
      </c>
      <c r="DW102" s="1" t="s">
        <v>0</v>
      </c>
      <c r="DX102" s="1" t="s">
        <v>0</v>
      </c>
      <c r="DY102" s="1" t="s">
        <v>0</v>
      </c>
      <c r="DZ102" s="1" t="s">
        <v>0</v>
      </c>
      <c r="EA102" s="1" t="s">
        <v>0</v>
      </c>
      <c r="EB102" s="1" t="s">
        <v>0</v>
      </c>
      <c r="EC102" s="1" t="s">
        <v>0</v>
      </c>
      <c r="ED102" s="1" t="s">
        <v>0</v>
      </c>
      <c r="EE102" s="1" t="s">
        <v>0</v>
      </c>
      <c r="EF102" s="1" t="s">
        <v>0</v>
      </c>
      <c r="EG102" s="1">
        <v>118</v>
      </c>
      <c r="EH102" s="1" t="s">
        <v>0</v>
      </c>
      <c r="EI102" s="1" t="s">
        <v>0</v>
      </c>
      <c r="EJ102" s="1" t="s">
        <v>0</v>
      </c>
      <c r="EK102" s="1" t="s">
        <v>0</v>
      </c>
      <c r="EL102" s="1" t="s">
        <v>0</v>
      </c>
      <c r="EM102" s="1" t="s">
        <v>0</v>
      </c>
      <c r="EN102" s="1" t="s">
        <v>0</v>
      </c>
      <c r="EO102" s="1" t="s">
        <v>0</v>
      </c>
      <c r="EP102" s="1" t="s">
        <v>0</v>
      </c>
      <c r="EQ102" s="1" t="s">
        <v>0</v>
      </c>
      <c r="ER102" s="1" t="s">
        <v>0</v>
      </c>
      <c r="ES102" s="1" t="s">
        <v>0</v>
      </c>
      <c r="ET102" s="1" t="s">
        <v>0</v>
      </c>
      <c r="EU102" s="1" t="s">
        <v>0</v>
      </c>
      <c r="EV102" s="1" t="s">
        <v>0</v>
      </c>
      <c r="EW102" s="1" t="s">
        <v>0</v>
      </c>
      <c r="EX102" s="1" t="s">
        <v>0</v>
      </c>
      <c r="EY102" s="1">
        <v>1014.78322</v>
      </c>
      <c r="EZ102" s="1">
        <v>1014.78153</v>
      </c>
      <c r="FA102" s="1">
        <v>2.1625006</v>
      </c>
      <c r="FB102" s="1">
        <v>2.1561704000000002</v>
      </c>
      <c r="FC102" s="1">
        <v>2.1560910400000002</v>
      </c>
    </row>
    <row r="103" spans="1:159" x14ac:dyDescent="0.25">
      <c r="A103" s="1" t="s">
        <v>8</v>
      </c>
      <c r="B103" s="1">
        <v>1210.2010700000001</v>
      </c>
      <c r="C103" s="1">
        <v>204.563366</v>
      </c>
      <c r="D103" s="1">
        <v>475.77602300000001</v>
      </c>
      <c r="E103" s="1">
        <v>3.6048980400000001</v>
      </c>
      <c r="F103" s="1">
        <v>590.711186</v>
      </c>
      <c r="G103" s="1">
        <v>504.41939400000001</v>
      </c>
      <c r="H103" s="1">
        <v>0.65866302700000001</v>
      </c>
      <c r="I103" s="1">
        <v>17.640770400000001</v>
      </c>
      <c r="J103" s="1">
        <v>1.34606051E-3</v>
      </c>
      <c r="K103" s="1">
        <v>1220.90978</v>
      </c>
      <c r="L103" s="1">
        <v>1210.2010700000001</v>
      </c>
      <c r="M103" s="1">
        <v>1210.1523199999999</v>
      </c>
      <c r="N103" s="1">
        <v>4.8756809300000002E-2</v>
      </c>
      <c r="O103" s="1">
        <v>3.4585746999999998</v>
      </c>
      <c r="P103" s="1">
        <v>3.46845815</v>
      </c>
      <c r="Q103" s="1">
        <v>3.5015217299999999</v>
      </c>
      <c r="R103" s="1">
        <v>-5.0405656399999996</v>
      </c>
      <c r="S103" s="1">
        <v>4835.6108400000003</v>
      </c>
      <c r="T103" s="1">
        <v>3.48155013</v>
      </c>
      <c r="U103" s="1">
        <v>2.0068556000000002</v>
      </c>
      <c r="V103" s="1">
        <v>475.77602300000001</v>
      </c>
      <c r="W103" s="1">
        <v>2.5446878499999999</v>
      </c>
      <c r="X103" s="1">
        <v>3.6806967300000002</v>
      </c>
      <c r="Y103" s="1">
        <v>4</v>
      </c>
      <c r="Z103" s="1">
        <v>-0.31054699899999999</v>
      </c>
      <c r="AA103" s="1">
        <v>590.711186</v>
      </c>
      <c r="AB103" s="1">
        <v>3.6872378800000001</v>
      </c>
      <c r="AC103" s="1">
        <v>3.6810088099999998</v>
      </c>
      <c r="AD103" s="1">
        <v>6.8442174999999998E-4</v>
      </c>
      <c r="AE103" s="1">
        <v>6.3754201400000001</v>
      </c>
      <c r="AF103" s="1">
        <v>2.3217800899999998E-2</v>
      </c>
      <c r="AG103" s="1">
        <v>-3.1207136499999998E-4</v>
      </c>
      <c r="AH103" s="1">
        <v>3.6888877899999999</v>
      </c>
      <c r="AI103" s="1">
        <v>3.6888877899999999</v>
      </c>
      <c r="AJ103" s="1">
        <v>1220.90978</v>
      </c>
      <c r="AK103" s="1">
        <v>7.1312244800000002</v>
      </c>
      <c r="AL103" s="1">
        <v>66.283651399999997</v>
      </c>
      <c r="AM103" s="1">
        <v>-48.606878799999997</v>
      </c>
      <c r="AN103" s="1">
        <v>0.14824247400000001</v>
      </c>
      <c r="AO103" s="1">
        <v>-35.019144799999999</v>
      </c>
      <c r="AP103" s="1">
        <v>3.8301932999999997E-5</v>
      </c>
      <c r="AQ103" s="1">
        <v>204.563366</v>
      </c>
      <c r="AR103" s="1">
        <v>-0.24418590000000001</v>
      </c>
      <c r="AS103" s="1">
        <v>-0.232362492</v>
      </c>
      <c r="AT103" s="1">
        <v>-0.259453188</v>
      </c>
      <c r="AU103" s="1">
        <v>-4.5380326599999998</v>
      </c>
      <c r="AV103" s="1">
        <v>1.9580427099999999E-2</v>
      </c>
      <c r="AW103" s="1">
        <v>2.46502779E-2</v>
      </c>
      <c r="AX103" s="1">
        <v>118.271573</v>
      </c>
      <c r="AY103" s="1">
        <v>118.318961</v>
      </c>
      <c r="AZ103" s="1">
        <v>-4.7387965800000001E-2</v>
      </c>
      <c r="BA103" s="1">
        <v>-1.9320955500000001</v>
      </c>
      <c r="BB103" s="1">
        <v>-1.91461152</v>
      </c>
      <c r="BC103" s="1">
        <v>-1.99711957</v>
      </c>
      <c r="BD103" s="1">
        <v>2.4964496600000001</v>
      </c>
      <c r="BE103" s="1">
        <v>-1.48561138E-11</v>
      </c>
      <c r="BF103" s="1">
        <v>3.6048980400000001</v>
      </c>
      <c r="BG103" s="1">
        <v>-7.9901503099999993E-2</v>
      </c>
      <c r="BH103" s="1">
        <v>0.99925440300000001</v>
      </c>
      <c r="BI103" s="1">
        <v>-1.0791559100000001</v>
      </c>
      <c r="BJ103" s="1">
        <v>4.6880329300000003</v>
      </c>
      <c r="BK103" s="1">
        <v>17.640770400000001</v>
      </c>
      <c r="BL103" s="1">
        <v>504.41939400000001</v>
      </c>
      <c r="BM103" s="1">
        <v>1.9993282299999999</v>
      </c>
      <c r="BN103" s="1">
        <v>1.9987597699999999</v>
      </c>
      <c r="BO103" s="1">
        <v>708.98275899999999</v>
      </c>
      <c r="BP103" s="1">
        <v>1.75514233</v>
      </c>
      <c r="BQ103" s="1">
        <v>1.7663972800000001</v>
      </c>
      <c r="BR103" s="1">
        <v>1.34606051E-3</v>
      </c>
      <c r="BS103" s="1">
        <v>0.65866302700000001</v>
      </c>
      <c r="BT103" s="1">
        <v>-1.3406651999999999</v>
      </c>
      <c r="BU103" s="1">
        <v>0.50039439600000002</v>
      </c>
      <c r="BV103" s="1">
        <v>-1.8410595999999999</v>
      </c>
      <c r="BW103" s="1">
        <v>2.9043367299999998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 t="s">
        <v>0</v>
      </c>
      <c r="CP103" s="1" t="s">
        <v>0</v>
      </c>
      <c r="CQ103" s="1" t="s">
        <v>0</v>
      </c>
      <c r="CR103" s="1" t="s">
        <v>0</v>
      </c>
      <c r="CS103" s="1" t="s">
        <v>0</v>
      </c>
      <c r="CT103" s="1" t="s">
        <v>0</v>
      </c>
      <c r="CU103" s="1" t="s">
        <v>0</v>
      </c>
      <c r="CV103" s="1" t="s">
        <v>0</v>
      </c>
      <c r="CW103" s="1" t="s">
        <v>0</v>
      </c>
      <c r="CX103" s="1" t="s">
        <v>0</v>
      </c>
      <c r="CY103" s="1" t="s">
        <v>0</v>
      </c>
      <c r="CZ103" s="1" t="s">
        <v>0</v>
      </c>
      <c r="DA103" s="1" t="s">
        <v>0</v>
      </c>
      <c r="DB103" s="1" t="s">
        <v>0</v>
      </c>
      <c r="DC103" s="1" t="s">
        <v>0</v>
      </c>
      <c r="DD103" s="1" t="s">
        <v>0</v>
      </c>
      <c r="DE103" s="1" t="s">
        <v>0</v>
      </c>
      <c r="DF103" s="1" t="s">
        <v>0</v>
      </c>
      <c r="DG103" s="1" t="s">
        <v>0</v>
      </c>
      <c r="DH103" s="1" t="s">
        <v>0</v>
      </c>
      <c r="DI103" s="1" t="s">
        <v>0</v>
      </c>
      <c r="DJ103" s="1" t="s">
        <v>0</v>
      </c>
      <c r="DK103" s="1" t="s">
        <v>0</v>
      </c>
      <c r="DL103" s="1" t="s">
        <v>0</v>
      </c>
      <c r="DM103" s="1" t="s">
        <v>0</v>
      </c>
      <c r="DN103" s="1" t="s">
        <v>0</v>
      </c>
      <c r="DO103" s="1" t="s">
        <v>0</v>
      </c>
      <c r="DP103" s="1" t="s">
        <v>0</v>
      </c>
      <c r="DQ103" s="1" t="s">
        <v>0</v>
      </c>
      <c r="DR103" s="1" t="s">
        <v>0</v>
      </c>
      <c r="DS103" s="1" t="s">
        <v>0</v>
      </c>
      <c r="DT103" s="1" t="s">
        <v>0</v>
      </c>
      <c r="DU103" s="1" t="s">
        <v>0</v>
      </c>
      <c r="DV103" s="1" t="s">
        <v>0</v>
      </c>
      <c r="DW103" s="1" t="s">
        <v>0</v>
      </c>
      <c r="DX103" s="1" t="s">
        <v>0</v>
      </c>
      <c r="DY103" s="1" t="s">
        <v>0</v>
      </c>
      <c r="DZ103" s="1" t="s">
        <v>0</v>
      </c>
      <c r="EA103" s="1" t="s">
        <v>0</v>
      </c>
      <c r="EB103" s="1" t="s">
        <v>0</v>
      </c>
      <c r="EC103" s="1" t="s">
        <v>0</v>
      </c>
      <c r="ED103" s="1" t="s">
        <v>0</v>
      </c>
      <c r="EE103" s="1" t="s">
        <v>0</v>
      </c>
      <c r="EF103" s="1" t="s">
        <v>0</v>
      </c>
      <c r="EG103" s="1">
        <v>119</v>
      </c>
      <c r="EH103" s="1" t="s">
        <v>0</v>
      </c>
      <c r="EI103" s="1" t="s">
        <v>0</v>
      </c>
      <c r="EJ103" s="1" t="s">
        <v>0</v>
      </c>
      <c r="EK103" s="1" t="s">
        <v>0</v>
      </c>
      <c r="EL103" s="1" t="s">
        <v>0</v>
      </c>
      <c r="EM103" s="1" t="s">
        <v>0</v>
      </c>
      <c r="EN103" s="1" t="s">
        <v>0</v>
      </c>
      <c r="EO103" s="1" t="s">
        <v>0</v>
      </c>
      <c r="EP103" s="1" t="s">
        <v>0</v>
      </c>
      <c r="EQ103" s="1" t="s">
        <v>0</v>
      </c>
      <c r="ER103" s="1" t="s">
        <v>0</v>
      </c>
      <c r="ES103" s="1" t="s">
        <v>0</v>
      </c>
      <c r="ET103" s="1" t="s">
        <v>0</v>
      </c>
      <c r="EU103" s="1" t="s">
        <v>0</v>
      </c>
      <c r="EV103" s="1" t="s">
        <v>0</v>
      </c>
      <c r="EW103" s="1" t="s">
        <v>0</v>
      </c>
      <c r="EX103" s="1" t="s">
        <v>0</v>
      </c>
      <c r="EY103" s="1">
        <v>1015.3211700000001</v>
      </c>
      <c r="EZ103" s="1">
        <v>1015.31983</v>
      </c>
      <c r="FA103" s="1">
        <v>2.1582740899999999</v>
      </c>
      <c r="FB103" s="1">
        <v>2.15182896</v>
      </c>
      <c r="FC103" s="1">
        <v>2.1517709300000001</v>
      </c>
    </row>
    <row r="104" spans="1:159" x14ac:dyDescent="0.25">
      <c r="A104" s="1" t="s">
        <v>7</v>
      </c>
      <c r="B104" s="1">
        <v>1211.0650900000001</v>
      </c>
      <c r="C104" s="1">
        <v>204.50067200000001</v>
      </c>
      <c r="D104" s="1">
        <v>476.83787699999999</v>
      </c>
      <c r="E104" s="1">
        <v>3.6448704900000002</v>
      </c>
      <c r="F104" s="1">
        <v>591.63340800000003</v>
      </c>
      <c r="G104" s="1">
        <v>504.91927600000002</v>
      </c>
      <c r="H104" s="1">
        <v>0.68149394100000005</v>
      </c>
      <c r="I104" s="1">
        <v>17.612778299999999</v>
      </c>
      <c r="J104" s="1">
        <v>1.0768484099999999E-3</v>
      </c>
      <c r="K104" s="1">
        <v>1210.7751499999999</v>
      </c>
      <c r="L104" s="1">
        <v>1211.0650900000001</v>
      </c>
      <c r="M104" s="1">
        <v>1211.02763</v>
      </c>
      <c r="N104" s="1">
        <v>3.7457585299999999E-2</v>
      </c>
      <c r="O104" s="1">
        <v>3.4560655300000001</v>
      </c>
      <c r="P104" s="1">
        <v>3.4623012100000001</v>
      </c>
      <c r="Q104" s="1">
        <v>3.5012624200000002</v>
      </c>
      <c r="R104" s="1">
        <v>-5.0031080499999998</v>
      </c>
      <c r="S104" s="1">
        <v>4839.0731500000002</v>
      </c>
      <c r="T104" s="1">
        <v>3.47334853</v>
      </c>
      <c r="U104" s="1">
        <v>2.0353489200000001</v>
      </c>
      <c r="V104" s="1">
        <v>476.83787699999999</v>
      </c>
      <c r="W104" s="1">
        <v>4.2474167200000004</v>
      </c>
      <c r="X104" s="1">
        <v>3.6847995500000001</v>
      </c>
      <c r="Y104" s="1">
        <v>4</v>
      </c>
      <c r="Z104" s="1">
        <v>-0.31036914799999998</v>
      </c>
      <c r="AA104" s="1">
        <v>591.63340800000003</v>
      </c>
      <c r="AB104" s="1">
        <v>3.6888877899999999</v>
      </c>
      <c r="AC104" s="1">
        <v>3.6850458700000002</v>
      </c>
      <c r="AD104" s="1">
        <v>2.2167685100000002E-3</v>
      </c>
      <c r="AE104" s="1">
        <v>7.4807838599999998</v>
      </c>
      <c r="AF104" s="1">
        <v>1.1053637199999999</v>
      </c>
      <c r="AG104" s="1">
        <v>-2.46317928E-4</v>
      </c>
      <c r="AH104" s="1">
        <v>3.6896835700000001</v>
      </c>
      <c r="AI104" s="1">
        <v>3.6896835700000001</v>
      </c>
      <c r="AJ104" s="1">
        <v>1210.7751499999999</v>
      </c>
      <c r="AK104" s="1">
        <v>7.1299494599999997</v>
      </c>
      <c r="AL104" s="1">
        <v>-40.538537699999999</v>
      </c>
      <c r="AM104" s="1">
        <v>-42.040446299999999</v>
      </c>
      <c r="AN104" s="1">
        <v>0.14739761300000001</v>
      </c>
      <c r="AO104" s="1">
        <v>26.2657302</v>
      </c>
      <c r="AP104" s="1">
        <v>2.6811353099999998E-5</v>
      </c>
      <c r="AQ104" s="1">
        <v>204.50067200000001</v>
      </c>
      <c r="AR104" s="1">
        <v>-0.25077595600000002</v>
      </c>
      <c r="AS104" s="1">
        <v>-0.24010802000000001</v>
      </c>
      <c r="AT104" s="1">
        <v>-0.26376632700000002</v>
      </c>
      <c r="AU104" s="1">
        <v>-4.5338028899999996</v>
      </c>
      <c r="AV104" s="1">
        <v>1.6919064399999999E-2</v>
      </c>
      <c r="AW104" s="1">
        <v>2.1327286800000001E-2</v>
      </c>
      <c r="AX104" s="1">
        <v>117.786539</v>
      </c>
      <c r="AY104" s="1">
        <v>117.819564</v>
      </c>
      <c r="AZ104" s="1">
        <v>-3.3024048200000003E-2</v>
      </c>
      <c r="BA104" s="1">
        <v>-1.9401339799999999</v>
      </c>
      <c r="BB104" s="1">
        <v>-1.9260220400000001</v>
      </c>
      <c r="BC104" s="1">
        <v>-1.9975896500000001</v>
      </c>
      <c r="BD104" s="1">
        <v>2.4970168199999998</v>
      </c>
      <c r="BE104" s="1">
        <v>-7.4280625699999994E-12</v>
      </c>
      <c r="BF104" s="1">
        <v>3.6448704900000002</v>
      </c>
      <c r="BG104" s="1">
        <v>-4.2473575200000002E-2</v>
      </c>
      <c r="BH104" s="1">
        <v>0.99936982100000005</v>
      </c>
      <c r="BI104" s="1">
        <v>-1.0418434000000001</v>
      </c>
      <c r="BJ104" s="1">
        <v>4.6888228200000004</v>
      </c>
      <c r="BK104" s="1">
        <v>17.612778299999999</v>
      </c>
      <c r="BL104" s="1">
        <v>504.91927600000002</v>
      </c>
      <c r="BM104" s="1">
        <v>1.9995297599999999</v>
      </c>
      <c r="BN104" s="1">
        <v>1.99913184</v>
      </c>
      <c r="BO104" s="1">
        <v>709.41994799999998</v>
      </c>
      <c r="BP104" s="1">
        <v>1.74875381</v>
      </c>
      <c r="BQ104" s="1">
        <v>1.7590238199999999</v>
      </c>
      <c r="BR104" s="1">
        <v>1.0768484099999999E-3</v>
      </c>
      <c r="BS104" s="1">
        <v>0.68149394100000005</v>
      </c>
      <c r="BT104" s="1">
        <v>-1.31803582</v>
      </c>
      <c r="BU104" s="1">
        <v>0.50033602600000004</v>
      </c>
      <c r="BV104" s="1">
        <v>-1.8183718499999999</v>
      </c>
      <c r="BW104" s="1">
        <v>2.92190868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 t="s">
        <v>0</v>
      </c>
      <c r="CP104" s="1" t="s">
        <v>0</v>
      </c>
      <c r="CQ104" s="1" t="s">
        <v>0</v>
      </c>
      <c r="CR104" s="1" t="s">
        <v>0</v>
      </c>
      <c r="CS104" s="1" t="s">
        <v>0</v>
      </c>
      <c r="CT104" s="1" t="s">
        <v>0</v>
      </c>
      <c r="CU104" s="1" t="s">
        <v>0</v>
      </c>
      <c r="CV104" s="1" t="s">
        <v>0</v>
      </c>
      <c r="CW104" s="1" t="s">
        <v>0</v>
      </c>
      <c r="CX104" s="1" t="s">
        <v>0</v>
      </c>
      <c r="CY104" s="1" t="s">
        <v>0</v>
      </c>
      <c r="CZ104" s="1" t="s">
        <v>0</v>
      </c>
      <c r="DA104" s="1" t="s">
        <v>0</v>
      </c>
      <c r="DB104" s="1" t="s">
        <v>0</v>
      </c>
      <c r="DC104" s="1" t="s">
        <v>0</v>
      </c>
      <c r="DD104" s="1" t="s">
        <v>0</v>
      </c>
      <c r="DE104" s="1" t="s">
        <v>0</v>
      </c>
      <c r="DF104" s="1" t="s">
        <v>0</v>
      </c>
      <c r="DG104" s="1" t="s">
        <v>0</v>
      </c>
      <c r="DH104" s="1" t="s">
        <v>0</v>
      </c>
      <c r="DI104" s="1" t="s">
        <v>0</v>
      </c>
      <c r="DJ104" s="1" t="s">
        <v>0</v>
      </c>
      <c r="DK104" s="1" t="s">
        <v>0</v>
      </c>
      <c r="DL104" s="1" t="s">
        <v>0</v>
      </c>
      <c r="DM104" s="1" t="s">
        <v>0</v>
      </c>
      <c r="DN104" s="1" t="s">
        <v>0</v>
      </c>
      <c r="DO104" s="1" t="s">
        <v>0</v>
      </c>
      <c r="DP104" s="1" t="s">
        <v>0</v>
      </c>
      <c r="DQ104" s="1" t="s">
        <v>0</v>
      </c>
      <c r="DR104" s="1" t="s">
        <v>0</v>
      </c>
      <c r="DS104" s="1" t="s">
        <v>0</v>
      </c>
      <c r="DT104" s="1" t="s">
        <v>0</v>
      </c>
      <c r="DU104" s="1" t="s">
        <v>0</v>
      </c>
      <c r="DV104" s="1" t="s">
        <v>0</v>
      </c>
      <c r="DW104" s="1" t="s">
        <v>0</v>
      </c>
      <c r="DX104" s="1" t="s">
        <v>0</v>
      </c>
      <c r="DY104" s="1" t="s">
        <v>0</v>
      </c>
      <c r="DZ104" s="1" t="s">
        <v>0</v>
      </c>
      <c r="EA104" s="1" t="s">
        <v>0</v>
      </c>
      <c r="EB104" s="1" t="s">
        <v>0</v>
      </c>
      <c r="EC104" s="1" t="s">
        <v>0</v>
      </c>
      <c r="ED104" s="1" t="s">
        <v>0</v>
      </c>
      <c r="EE104" s="1" t="s">
        <v>0</v>
      </c>
      <c r="EF104" s="1" t="s">
        <v>0</v>
      </c>
      <c r="EG104" s="1">
        <v>120</v>
      </c>
      <c r="EH104" s="1" t="s">
        <v>0</v>
      </c>
      <c r="EI104" s="1" t="s">
        <v>0</v>
      </c>
      <c r="EJ104" s="1" t="s">
        <v>0</v>
      </c>
      <c r="EK104" s="1" t="s">
        <v>0</v>
      </c>
      <c r="EL104" s="1" t="s">
        <v>0</v>
      </c>
      <c r="EM104" s="1" t="s">
        <v>0</v>
      </c>
      <c r="EN104" s="1" t="s">
        <v>0</v>
      </c>
      <c r="EO104" s="1" t="s">
        <v>0</v>
      </c>
      <c r="EP104" s="1" t="s">
        <v>0</v>
      </c>
      <c r="EQ104" s="1" t="s">
        <v>0</v>
      </c>
      <c r="ER104" s="1" t="s">
        <v>0</v>
      </c>
      <c r="ES104" s="1" t="s">
        <v>0</v>
      </c>
      <c r="ET104" s="1" t="s">
        <v>0</v>
      </c>
      <c r="EU104" s="1" t="s">
        <v>0</v>
      </c>
      <c r="EV104" s="1" t="s">
        <v>0</v>
      </c>
      <c r="EW104" s="1" t="s">
        <v>0</v>
      </c>
      <c r="EX104" s="1" t="s">
        <v>0</v>
      </c>
      <c r="EY104" s="1">
        <v>1015.85803</v>
      </c>
      <c r="EZ104" s="1">
        <v>1015.85696</v>
      </c>
      <c r="FA104" s="1">
        <v>2.1539729599999999</v>
      </c>
      <c r="FB104" s="1">
        <v>2.1474424600000002</v>
      </c>
      <c r="FC104" s="1">
        <v>2.1474014600000002</v>
      </c>
    </row>
    <row r="105" spans="1:159" x14ac:dyDescent="0.25">
      <c r="A105" s="1" t="s">
        <v>6</v>
      </c>
      <c r="B105" s="1">
        <v>1211.92896</v>
      </c>
      <c r="C105" s="1">
        <v>204.436521</v>
      </c>
      <c r="D105" s="1">
        <v>477.84469100000001</v>
      </c>
      <c r="E105" s="1">
        <v>3.6829278799999998</v>
      </c>
      <c r="F105" s="1">
        <v>592.55582900000002</v>
      </c>
      <c r="G105" s="1">
        <v>505.419194</v>
      </c>
      <c r="H105" s="1">
        <v>0.70404288400000004</v>
      </c>
      <c r="I105" s="1">
        <v>17.585082799999999</v>
      </c>
      <c r="J105" s="1">
        <v>8.6147872799999996E-4</v>
      </c>
      <c r="K105" s="1">
        <v>1212.0556200000001</v>
      </c>
      <c r="L105" s="1">
        <v>1211.92896</v>
      </c>
      <c r="M105" s="1">
        <v>1211.9028900000001</v>
      </c>
      <c r="N105" s="1">
        <v>2.6062902200000002E-2</v>
      </c>
      <c r="O105" s="1">
        <v>3.4554685699999999</v>
      </c>
      <c r="P105" s="1">
        <v>3.45840675</v>
      </c>
      <c r="Q105" s="1">
        <v>3.5010473100000001</v>
      </c>
      <c r="R105" s="1">
        <v>-4.9770451500000004</v>
      </c>
      <c r="S105" s="1">
        <v>4842.5315499999997</v>
      </c>
      <c r="T105" s="1">
        <v>3.46645037</v>
      </c>
      <c r="U105" s="1">
        <v>2.0635769700000002</v>
      </c>
      <c r="V105" s="1">
        <v>477.84469100000001</v>
      </c>
      <c r="W105" s="1">
        <v>4.0272557300000003</v>
      </c>
      <c r="X105" s="1">
        <v>3.68734406</v>
      </c>
      <c r="Y105" s="1">
        <v>4</v>
      </c>
      <c r="Z105" s="1">
        <v>-0.31049616499999999</v>
      </c>
      <c r="AA105" s="1">
        <v>592.55582900000002</v>
      </c>
      <c r="AB105" s="1">
        <v>3.6896835700000001</v>
      </c>
      <c r="AC105" s="1">
        <v>3.6875384800000002</v>
      </c>
      <c r="AD105" s="1">
        <v>2.9404536999999998E-3</v>
      </c>
      <c r="AE105" s="1">
        <v>7.1579436200000002</v>
      </c>
      <c r="AF105" s="1">
        <v>-0.322840234</v>
      </c>
      <c r="AG105" s="1">
        <v>-1.9441874099999999E-4</v>
      </c>
      <c r="AH105" s="1">
        <v>3.6899187000000002</v>
      </c>
      <c r="AI105" s="1">
        <v>3.6899187000000002</v>
      </c>
      <c r="AJ105" s="1">
        <v>1212.0556200000001</v>
      </c>
      <c r="AK105" s="1">
        <v>7.1293788100000004</v>
      </c>
      <c r="AL105" s="1">
        <v>5.1218720700000002</v>
      </c>
      <c r="AM105" s="1">
        <v>-42.564656499999998</v>
      </c>
      <c r="AN105" s="1">
        <v>0.146566427</v>
      </c>
      <c r="AO105" s="1">
        <v>-2.09684106</v>
      </c>
      <c r="AP105" s="1">
        <v>1.8767947199999999E-5</v>
      </c>
      <c r="AQ105" s="1">
        <v>204.436521</v>
      </c>
      <c r="AR105" s="1">
        <v>-0.25660207600000001</v>
      </c>
      <c r="AS105" s="1">
        <v>-0.24709334499999999</v>
      </c>
      <c r="AT105" s="1">
        <v>-0.26769502000000001</v>
      </c>
      <c r="AU105" s="1">
        <v>-4.5301505799999999</v>
      </c>
      <c r="AV105" s="1">
        <v>1.4609240900000001E-2</v>
      </c>
      <c r="AW105" s="1">
        <v>1.8438118E-2</v>
      </c>
      <c r="AX105" s="1">
        <v>117.299886</v>
      </c>
      <c r="AY105" s="1">
        <v>117.32006800000001</v>
      </c>
      <c r="AZ105" s="1">
        <v>-2.0181994799999999E-2</v>
      </c>
      <c r="BA105" s="1">
        <v>-1.94661481</v>
      </c>
      <c r="BB105" s="1">
        <v>-1.93523954</v>
      </c>
      <c r="BC105" s="1">
        <v>-1.9979830199999999</v>
      </c>
      <c r="BD105" s="1">
        <v>2.4974932700000001</v>
      </c>
      <c r="BE105" s="1">
        <v>-3.7140334800000003E-12</v>
      </c>
      <c r="BF105" s="1">
        <v>3.6829278799999998</v>
      </c>
      <c r="BG105" s="1">
        <v>-5.8506537099999997E-3</v>
      </c>
      <c r="BH105" s="1">
        <v>0.99946737299999999</v>
      </c>
      <c r="BI105" s="1">
        <v>-1.00531803</v>
      </c>
      <c r="BJ105" s="1">
        <v>4.68909822</v>
      </c>
      <c r="BK105" s="1">
        <v>17.585082799999999</v>
      </c>
      <c r="BL105" s="1">
        <v>505.419194</v>
      </c>
      <c r="BM105" s="1">
        <v>1.9996708299999999</v>
      </c>
      <c r="BN105" s="1">
        <v>1.9993922900000001</v>
      </c>
      <c r="BO105" s="1">
        <v>709.85571500000003</v>
      </c>
      <c r="BP105" s="1">
        <v>1.7430687600000001</v>
      </c>
      <c r="BQ105" s="1">
        <v>1.75229894</v>
      </c>
      <c r="BR105" s="1">
        <v>8.6147872799999996E-4</v>
      </c>
      <c r="BS105" s="1">
        <v>0.70404288400000004</v>
      </c>
      <c r="BT105" s="1">
        <v>-1.2956279500000001</v>
      </c>
      <c r="BU105" s="1">
        <v>0.50028629400000002</v>
      </c>
      <c r="BV105" s="1">
        <v>-1.7959142400000001</v>
      </c>
      <c r="BW105" s="1">
        <v>2.9398222500000002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 t="s">
        <v>0</v>
      </c>
      <c r="CP105" s="1" t="s">
        <v>0</v>
      </c>
      <c r="CQ105" s="1" t="s">
        <v>0</v>
      </c>
      <c r="CR105" s="1" t="s">
        <v>0</v>
      </c>
      <c r="CS105" s="1" t="s">
        <v>0</v>
      </c>
      <c r="CT105" s="1" t="s">
        <v>0</v>
      </c>
      <c r="CU105" s="1" t="s">
        <v>0</v>
      </c>
      <c r="CV105" s="1" t="s">
        <v>0</v>
      </c>
      <c r="CW105" s="1" t="s">
        <v>0</v>
      </c>
      <c r="CX105" s="1" t="s">
        <v>0</v>
      </c>
      <c r="CY105" s="1" t="s">
        <v>0</v>
      </c>
      <c r="CZ105" s="1" t="s">
        <v>0</v>
      </c>
      <c r="DA105" s="1" t="s">
        <v>0</v>
      </c>
      <c r="DB105" s="1" t="s">
        <v>0</v>
      </c>
      <c r="DC105" s="1" t="s">
        <v>0</v>
      </c>
      <c r="DD105" s="1" t="s">
        <v>0</v>
      </c>
      <c r="DE105" s="1" t="s">
        <v>0</v>
      </c>
      <c r="DF105" s="1" t="s">
        <v>0</v>
      </c>
      <c r="DG105" s="1" t="s">
        <v>0</v>
      </c>
      <c r="DH105" s="1" t="s">
        <v>0</v>
      </c>
      <c r="DI105" s="1" t="s">
        <v>0</v>
      </c>
      <c r="DJ105" s="1" t="s">
        <v>0</v>
      </c>
      <c r="DK105" s="1" t="s">
        <v>0</v>
      </c>
      <c r="DL105" s="1" t="s">
        <v>0</v>
      </c>
      <c r="DM105" s="1" t="s">
        <v>0</v>
      </c>
      <c r="DN105" s="1" t="s">
        <v>0</v>
      </c>
      <c r="DO105" s="1" t="s">
        <v>0</v>
      </c>
      <c r="DP105" s="1" t="s">
        <v>0</v>
      </c>
      <c r="DQ105" s="1" t="s">
        <v>0</v>
      </c>
      <c r="DR105" s="1" t="s">
        <v>0</v>
      </c>
      <c r="DS105" s="1" t="s">
        <v>0</v>
      </c>
      <c r="DT105" s="1" t="s">
        <v>0</v>
      </c>
      <c r="DU105" s="1" t="s">
        <v>0</v>
      </c>
      <c r="DV105" s="1" t="s">
        <v>0</v>
      </c>
      <c r="DW105" s="1" t="s">
        <v>0</v>
      </c>
      <c r="DX105" s="1" t="s">
        <v>0</v>
      </c>
      <c r="DY105" s="1" t="s">
        <v>0</v>
      </c>
      <c r="DZ105" s="1" t="s">
        <v>0</v>
      </c>
      <c r="EA105" s="1" t="s">
        <v>0</v>
      </c>
      <c r="EB105" s="1" t="s">
        <v>0</v>
      </c>
      <c r="EC105" s="1" t="s">
        <v>0</v>
      </c>
      <c r="ED105" s="1" t="s">
        <v>0</v>
      </c>
      <c r="EE105" s="1" t="s">
        <v>0</v>
      </c>
      <c r="EF105" s="1" t="s">
        <v>0</v>
      </c>
      <c r="EG105" s="1">
        <v>121</v>
      </c>
      <c r="EH105" s="1" t="s">
        <v>0</v>
      </c>
      <c r="EI105" s="1" t="s">
        <v>0</v>
      </c>
      <c r="EJ105" s="1" t="s">
        <v>0</v>
      </c>
      <c r="EK105" s="1" t="s">
        <v>0</v>
      </c>
      <c r="EL105" s="1" t="s">
        <v>0</v>
      </c>
      <c r="EM105" s="1" t="s">
        <v>0</v>
      </c>
      <c r="EN105" s="1" t="s">
        <v>0</v>
      </c>
      <c r="EO105" s="1" t="s">
        <v>0</v>
      </c>
      <c r="EP105" s="1" t="s">
        <v>0</v>
      </c>
      <c r="EQ105" s="1" t="s">
        <v>0</v>
      </c>
      <c r="ER105" s="1" t="s">
        <v>0</v>
      </c>
      <c r="ES105" s="1" t="s">
        <v>0</v>
      </c>
      <c r="ET105" s="1" t="s">
        <v>0</v>
      </c>
      <c r="EU105" s="1" t="s">
        <v>0</v>
      </c>
      <c r="EV105" s="1" t="s">
        <v>0</v>
      </c>
      <c r="EW105" s="1" t="s">
        <v>0</v>
      </c>
      <c r="EX105" s="1" t="s">
        <v>0</v>
      </c>
      <c r="EY105" s="1">
        <v>1016.39379</v>
      </c>
      <c r="EZ105" s="1">
        <v>1016.39293</v>
      </c>
      <c r="FA105" s="1">
        <v>2.14961651</v>
      </c>
      <c r="FB105" s="1">
        <v>2.1430242399999999</v>
      </c>
      <c r="FC105" s="1">
        <v>2.1429968399999999</v>
      </c>
    </row>
    <row r="106" spans="1:159" x14ac:dyDescent="0.25">
      <c r="A106" s="1" t="s">
        <v>5</v>
      </c>
      <c r="B106" s="1">
        <v>1212.7929899999999</v>
      </c>
      <c r="C106" s="1">
        <v>204.371093</v>
      </c>
      <c r="D106" s="1">
        <v>478.82862999999998</v>
      </c>
      <c r="E106" s="1">
        <v>3.7191384200000002</v>
      </c>
      <c r="F106" s="1">
        <v>593.47830899999997</v>
      </c>
      <c r="G106" s="1">
        <v>505.91913599999998</v>
      </c>
      <c r="H106" s="1">
        <v>0.72631292000000003</v>
      </c>
      <c r="I106" s="1">
        <v>17.557680900000001</v>
      </c>
      <c r="J106" s="1">
        <v>6.8918298299999996E-4</v>
      </c>
      <c r="K106" s="1">
        <v>1211.4686099999999</v>
      </c>
      <c r="L106" s="1">
        <v>1212.7929899999999</v>
      </c>
      <c r="M106" s="1">
        <v>1212.77811</v>
      </c>
      <c r="N106" s="1">
        <v>1.48824306E-2</v>
      </c>
      <c r="O106" s="1">
        <v>3.4561469599999999</v>
      </c>
      <c r="P106" s="1">
        <v>3.4565639400000001</v>
      </c>
      <c r="Q106" s="1">
        <v>3.5008688499999998</v>
      </c>
      <c r="R106" s="1">
        <v>-4.9621627200000002</v>
      </c>
      <c r="S106" s="1">
        <v>4845.98812</v>
      </c>
      <c r="T106" s="1">
        <v>3.4614325099999999</v>
      </c>
      <c r="U106" s="1">
        <v>2.09047516</v>
      </c>
      <c r="V106" s="1">
        <v>478.82862999999998</v>
      </c>
      <c r="W106" s="1">
        <v>3.93575382</v>
      </c>
      <c r="X106" s="1">
        <v>3.68877853</v>
      </c>
      <c r="Y106" s="1">
        <v>4</v>
      </c>
      <c r="Z106" s="1">
        <v>-0.310791963</v>
      </c>
      <c r="AA106" s="1">
        <v>593.47830899999997</v>
      </c>
      <c r="AB106" s="1">
        <v>3.6899187000000002</v>
      </c>
      <c r="AC106" s="1">
        <v>3.6889319899999999</v>
      </c>
      <c r="AD106" s="1">
        <v>3.1563642100000001E-3</v>
      </c>
      <c r="AE106" s="1">
        <v>6.3520488799999999</v>
      </c>
      <c r="AF106" s="1">
        <v>-0.80589474100000003</v>
      </c>
      <c r="AG106" s="1">
        <v>-1.53454712E-4</v>
      </c>
      <c r="AH106" s="1">
        <v>3.68980643</v>
      </c>
      <c r="AI106" s="1">
        <v>3.68980643</v>
      </c>
      <c r="AJ106" s="1">
        <v>1211.4686099999999</v>
      </c>
      <c r="AK106" s="1">
        <v>7.1297375299999999</v>
      </c>
      <c r="AL106" s="1">
        <v>-2.34803557</v>
      </c>
      <c r="AM106" s="1">
        <v>-39.706334200000001</v>
      </c>
      <c r="AN106" s="1">
        <v>0.14575839600000001</v>
      </c>
      <c r="AO106" s="1">
        <v>11.433289200000001</v>
      </c>
      <c r="AP106" s="1">
        <v>1.31375631E-5</v>
      </c>
      <c r="AQ106" s="1">
        <v>204.371093</v>
      </c>
      <c r="AR106" s="1">
        <v>-0.26171390300000003</v>
      </c>
      <c r="AS106" s="1">
        <v>-0.25331945900000002</v>
      </c>
      <c r="AT106" s="1">
        <v>-0.27121131700000001</v>
      </c>
      <c r="AU106" s="1">
        <v>-4.5269989800000001</v>
      </c>
      <c r="AV106" s="1">
        <v>1.2606418600000001E-2</v>
      </c>
      <c r="AW106" s="1">
        <v>1.5928787699999999E-2</v>
      </c>
      <c r="AX106" s="1">
        <v>116.81192</v>
      </c>
      <c r="AY106" s="1">
        <v>116.82049000000001</v>
      </c>
      <c r="AZ106" s="1">
        <v>-8.5697022100000003E-3</v>
      </c>
      <c r="BA106" s="1">
        <v>-1.95186302</v>
      </c>
      <c r="BB106" s="1">
        <v>-1.9426768400000001</v>
      </c>
      <c r="BC106" s="1">
        <v>-1.99831219</v>
      </c>
      <c r="BD106" s="1">
        <v>2.4978935400000002</v>
      </c>
      <c r="BE106" s="1">
        <v>-1.8570189399999998E-12</v>
      </c>
      <c r="BF106" s="1">
        <v>3.7191384200000002</v>
      </c>
      <c r="BG106" s="1">
        <v>2.9685422400000001E-2</v>
      </c>
      <c r="BH106" s="1">
        <v>0.99954982299999995</v>
      </c>
      <c r="BI106" s="1">
        <v>-0.96986440100000004</v>
      </c>
      <c r="BJ106" s="1">
        <v>4.6890536599999999</v>
      </c>
      <c r="BK106" s="1">
        <v>17.557680900000001</v>
      </c>
      <c r="BL106" s="1">
        <v>505.91913599999998</v>
      </c>
      <c r="BM106" s="1">
        <v>1.9997695799999999</v>
      </c>
      <c r="BN106" s="1">
        <v>1.9995746000000001</v>
      </c>
      <c r="BO106" s="1">
        <v>710.29022899999995</v>
      </c>
      <c r="BP106" s="1">
        <v>1.73805568</v>
      </c>
      <c r="BQ106" s="1">
        <v>1.7462551399999999</v>
      </c>
      <c r="BR106" s="1">
        <v>6.8918298299999996E-4</v>
      </c>
      <c r="BS106" s="1">
        <v>0.72631292000000003</v>
      </c>
      <c r="BT106" s="1">
        <v>-1.2734566599999999</v>
      </c>
      <c r="BU106" s="1">
        <v>0.50024392200000001</v>
      </c>
      <c r="BV106" s="1">
        <v>-1.77370059</v>
      </c>
      <c r="BW106" s="1">
        <v>2.9580301499999999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 t="s">
        <v>0</v>
      </c>
      <c r="CP106" s="1" t="s">
        <v>0</v>
      </c>
      <c r="CQ106" s="1" t="s">
        <v>0</v>
      </c>
      <c r="CR106" s="1" t="s">
        <v>0</v>
      </c>
      <c r="CS106" s="1" t="s">
        <v>0</v>
      </c>
      <c r="CT106" s="1" t="s">
        <v>0</v>
      </c>
      <c r="CU106" s="1" t="s">
        <v>0</v>
      </c>
      <c r="CV106" s="1" t="s">
        <v>0</v>
      </c>
      <c r="CW106" s="1" t="s">
        <v>0</v>
      </c>
      <c r="CX106" s="1" t="s">
        <v>0</v>
      </c>
      <c r="CY106" s="1" t="s">
        <v>0</v>
      </c>
      <c r="CZ106" s="1" t="s">
        <v>0</v>
      </c>
      <c r="DA106" s="1" t="s">
        <v>0</v>
      </c>
      <c r="DB106" s="1" t="s">
        <v>0</v>
      </c>
      <c r="DC106" s="1" t="s">
        <v>0</v>
      </c>
      <c r="DD106" s="1" t="s">
        <v>0</v>
      </c>
      <c r="DE106" s="1" t="s">
        <v>0</v>
      </c>
      <c r="DF106" s="1" t="s">
        <v>0</v>
      </c>
      <c r="DG106" s="1" t="s">
        <v>0</v>
      </c>
      <c r="DH106" s="1" t="s">
        <v>0</v>
      </c>
      <c r="DI106" s="1" t="s">
        <v>0</v>
      </c>
      <c r="DJ106" s="1" t="s">
        <v>0</v>
      </c>
      <c r="DK106" s="1" t="s">
        <v>0</v>
      </c>
      <c r="DL106" s="1" t="s">
        <v>0</v>
      </c>
      <c r="DM106" s="1" t="s">
        <v>0</v>
      </c>
      <c r="DN106" s="1" t="s">
        <v>0</v>
      </c>
      <c r="DO106" s="1" t="s">
        <v>0</v>
      </c>
      <c r="DP106" s="1" t="s">
        <v>0</v>
      </c>
      <c r="DQ106" s="1" t="s">
        <v>0</v>
      </c>
      <c r="DR106" s="1" t="s">
        <v>0</v>
      </c>
      <c r="DS106" s="1" t="s">
        <v>0</v>
      </c>
      <c r="DT106" s="1" t="s">
        <v>0</v>
      </c>
      <c r="DU106" s="1" t="s">
        <v>0</v>
      </c>
      <c r="DV106" s="1" t="s">
        <v>0</v>
      </c>
      <c r="DW106" s="1" t="s">
        <v>0</v>
      </c>
      <c r="DX106" s="1" t="s">
        <v>0</v>
      </c>
      <c r="DY106" s="1" t="s">
        <v>0</v>
      </c>
      <c r="DZ106" s="1" t="s">
        <v>0</v>
      </c>
      <c r="EA106" s="1" t="s">
        <v>0</v>
      </c>
      <c r="EB106" s="1" t="s">
        <v>0</v>
      </c>
      <c r="EC106" s="1" t="s">
        <v>0</v>
      </c>
      <c r="ED106" s="1" t="s">
        <v>0</v>
      </c>
      <c r="EE106" s="1" t="s">
        <v>0</v>
      </c>
      <c r="EF106" s="1" t="s">
        <v>0</v>
      </c>
      <c r="EG106" s="1">
        <v>122</v>
      </c>
      <c r="EH106" s="1" t="s">
        <v>0</v>
      </c>
      <c r="EI106" s="1" t="s">
        <v>0</v>
      </c>
      <c r="EJ106" s="1" t="s">
        <v>0</v>
      </c>
      <c r="EK106" s="1" t="s">
        <v>0</v>
      </c>
      <c r="EL106" s="1" t="s">
        <v>0</v>
      </c>
      <c r="EM106" s="1" t="s">
        <v>0</v>
      </c>
      <c r="EN106" s="1" t="s">
        <v>0</v>
      </c>
      <c r="EO106" s="1" t="s">
        <v>0</v>
      </c>
      <c r="EP106" s="1" t="s">
        <v>0</v>
      </c>
      <c r="EQ106" s="1" t="s">
        <v>0</v>
      </c>
      <c r="ER106" s="1" t="s">
        <v>0</v>
      </c>
      <c r="ES106" s="1" t="s">
        <v>0</v>
      </c>
      <c r="ET106" s="1" t="s">
        <v>0</v>
      </c>
      <c r="EU106" s="1" t="s">
        <v>0</v>
      </c>
      <c r="EV106" s="1" t="s">
        <v>0</v>
      </c>
      <c r="EW106" s="1" t="s">
        <v>0</v>
      </c>
      <c r="EX106" s="1" t="s">
        <v>0</v>
      </c>
      <c r="EY106" s="1">
        <v>1016.92844</v>
      </c>
      <c r="EZ106" s="1">
        <v>1016.9277499999999</v>
      </c>
      <c r="FA106" s="1">
        <v>2.1452201500000001</v>
      </c>
      <c r="FB106" s="1">
        <v>2.1385849600000002</v>
      </c>
      <c r="FC106" s="1">
        <v>2.1385684199999999</v>
      </c>
    </row>
    <row r="107" spans="1:159" x14ac:dyDescent="0.25">
      <c r="A107" s="1" t="s">
        <v>4</v>
      </c>
      <c r="B107" s="1">
        <v>1213.6573699999999</v>
      </c>
      <c r="C107" s="1">
        <v>204.30454900000001</v>
      </c>
      <c r="D107" s="1">
        <v>479.46547600000002</v>
      </c>
      <c r="E107" s="1">
        <v>3.7535787200000001</v>
      </c>
      <c r="F107" s="1">
        <v>594.40075999999999</v>
      </c>
      <c r="G107" s="1">
        <v>506.41909600000002</v>
      </c>
      <c r="H107" s="1">
        <v>0.74830721700000002</v>
      </c>
      <c r="I107" s="1">
        <v>17.530569499999999</v>
      </c>
      <c r="J107" s="1">
        <v>5.5134638599999995E-4</v>
      </c>
      <c r="K107" s="1">
        <v>1228.0406700000001</v>
      </c>
      <c r="L107" s="1">
        <v>1213.6573699999999</v>
      </c>
      <c r="M107" s="1">
        <v>1213.65329</v>
      </c>
      <c r="N107" s="1">
        <v>4.0801549099999997E-3</v>
      </c>
      <c r="O107" s="1">
        <v>3.45751169</v>
      </c>
      <c r="P107" s="1">
        <v>3.45629819</v>
      </c>
      <c r="Q107" s="1">
        <v>3.5007207899999999</v>
      </c>
      <c r="R107" s="1">
        <v>-4.9580825700000002</v>
      </c>
      <c r="S107" s="1">
        <v>4849.4444100000001</v>
      </c>
      <c r="T107" s="1">
        <v>3.4583925199999999</v>
      </c>
      <c r="U107" s="1">
        <v>2.1156217700000002</v>
      </c>
      <c r="V107" s="1">
        <v>479.46547600000002</v>
      </c>
      <c r="W107" s="1">
        <v>2.5473857299999998</v>
      </c>
      <c r="X107" s="1">
        <v>3.6894529999999999</v>
      </c>
      <c r="Y107" s="1">
        <v>4</v>
      </c>
      <c r="Z107" s="1">
        <v>-0.31116134699999998</v>
      </c>
      <c r="AA107" s="1">
        <v>594.40075999999999</v>
      </c>
      <c r="AB107" s="1">
        <v>3.68980643</v>
      </c>
      <c r="AC107" s="1">
        <v>3.6895741200000001</v>
      </c>
      <c r="AD107" s="1">
        <v>3.0606765100000002E-3</v>
      </c>
      <c r="AE107" s="1">
        <v>6.3752990199999999</v>
      </c>
      <c r="AF107" s="1">
        <v>2.3250133799999999E-2</v>
      </c>
      <c r="AG107" s="1">
        <v>-1.2112180399999999E-4</v>
      </c>
      <c r="AH107" s="1">
        <v>3.68949711</v>
      </c>
      <c r="AI107" s="1">
        <v>3.68949711</v>
      </c>
      <c r="AJ107" s="1">
        <v>1228.0406700000001</v>
      </c>
      <c r="AK107" s="1">
        <v>7.1308923200000001</v>
      </c>
      <c r="AL107" s="1">
        <v>66.288270499999996</v>
      </c>
      <c r="AM107" s="1">
        <v>-48.461898900000001</v>
      </c>
      <c r="AN107" s="1">
        <v>0.144979993</v>
      </c>
      <c r="AO107" s="1">
        <v>-35.022258399999998</v>
      </c>
      <c r="AP107" s="1">
        <v>9.1962941599999995E-6</v>
      </c>
      <c r="AQ107" s="1">
        <v>204.30454900000001</v>
      </c>
      <c r="AR107" s="1">
        <v>-0.26617632000000002</v>
      </c>
      <c r="AS107" s="1">
        <v>-0.25881706399999999</v>
      </c>
      <c r="AT107" s="1">
        <v>-0.27432032200000001</v>
      </c>
      <c r="AU107" s="1">
        <v>-4.5242811400000003</v>
      </c>
      <c r="AV107" s="1">
        <v>1.0871338899999999E-2</v>
      </c>
      <c r="AW107" s="1">
        <v>1.37515157E-2</v>
      </c>
      <c r="AX107" s="1">
        <v>116.322884</v>
      </c>
      <c r="AY107" s="1">
        <v>116.320843</v>
      </c>
      <c r="AZ107" s="1">
        <v>2.0411981000000002E-3</v>
      </c>
      <c r="BA107" s="1">
        <v>-1.9561440400000001</v>
      </c>
      <c r="BB107" s="1">
        <v>-1.9486889599999999</v>
      </c>
      <c r="BC107" s="1">
        <v>-1.99858764</v>
      </c>
      <c r="BD107" s="1">
        <v>2.4982298300000001</v>
      </c>
      <c r="BE107" s="1">
        <v>-9.2851166800000003E-13</v>
      </c>
      <c r="BF107" s="1">
        <v>3.7535787200000001</v>
      </c>
      <c r="BG107" s="1">
        <v>6.3947868099999999E-2</v>
      </c>
      <c r="BH107" s="1">
        <v>0.99961951100000002</v>
      </c>
      <c r="BI107" s="1">
        <v>-0.93567164300000005</v>
      </c>
      <c r="BJ107" s="1">
        <v>4.6888275500000001</v>
      </c>
      <c r="BK107" s="1">
        <v>17.530569499999999</v>
      </c>
      <c r="BL107" s="1">
        <v>506.41909600000002</v>
      </c>
      <c r="BM107" s="1">
        <v>1.9998387099999999</v>
      </c>
      <c r="BN107" s="1">
        <v>1.9997022200000001</v>
      </c>
      <c r="BO107" s="1">
        <v>710.72364400000004</v>
      </c>
      <c r="BP107" s="1">
        <v>1.7336623900000001</v>
      </c>
      <c r="BQ107" s="1">
        <v>1.7408851599999999</v>
      </c>
      <c r="BR107" s="1">
        <v>5.5134638599999995E-4</v>
      </c>
      <c r="BS107" s="1">
        <v>0.74830721700000002</v>
      </c>
      <c r="BT107" s="1">
        <v>-1.2515314900000001</v>
      </c>
      <c r="BU107" s="1">
        <v>0.50020782200000002</v>
      </c>
      <c r="BV107" s="1">
        <v>-1.75173931</v>
      </c>
      <c r="BW107" s="1">
        <v>2.9764790300000001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 t="s">
        <v>0</v>
      </c>
      <c r="CP107" s="1" t="s">
        <v>0</v>
      </c>
      <c r="CQ107" s="1" t="s">
        <v>0</v>
      </c>
      <c r="CR107" s="1" t="s">
        <v>0</v>
      </c>
      <c r="CS107" s="1" t="s">
        <v>0</v>
      </c>
      <c r="CT107" s="1" t="s">
        <v>0</v>
      </c>
      <c r="CU107" s="1" t="s">
        <v>0</v>
      </c>
      <c r="CV107" s="1" t="s">
        <v>0</v>
      </c>
      <c r="CW107" s="1" t="s">
        <v>0</v>
      </c>
      <c r="CX107" s="1" t="s">
        <v>0</v>
      </c>
      <c r="CY107" s="1" t="s">
        <v>0</v>
      </c>
      <c r="CZ107" s="1" t="s">
        <v>0</v>
      </c>
      <c r="DA107" s="1" t="s">
        <v>0</v>
      </c>
      <c r="DB107" s="1" t="s">
        <v>0</v>
      </c>
      <c r="DC107" s="1" t="s">
        <v>0</v>
      </c>
      <c r="DD107" s="1" t="s">
        <v>0</v>
      </c>
      <c r="DE107" s="1" t="s">
        <v>0</v>
      </c>
      <c r="DF107" s="1" t="s">
        <v>0</v>
      </c>
      <c r="DG107" s="1" t="s">
        <v>0</v>
      </c>
      <c r="DH107" s="1" t="s">
        <v>0</v>
      </c>
      <c r="DI107" s="1" t="s">
        <v>0</v>
      </c>
      <c r="DJ107" s="1" t="s">
        <v>0</v>
      </c>
      <c r="DK107" s="1" t="s">
        <v>0</v>
      </c>
      <c r="DL107" s="1" t="s">
        <v>0</v>
      </c>
      <c r="DM107" s="1" t="s">
        <v>0</v>
      </c>
      <c r="DN107" s="1" t="s">
        <v>0</v>
      </c>
      <c r="DO107" s="1" t="s">
        <v>0</v>
      </c>
      <c r="DP107" s="1" t="s">
        <v>0</v>
      </c>
      <c r="DQ107" s="1" t="s">
        <v>0</v>
      </c>
      <c r="DR107" s="1" t="s">
        <v>0</v>
      </c>
      <c r="DS107" s="1" t="s">
        <v>0</v>
      </c>
      <c r="DT107" s="1" t="s">
        <v>0</v>
      </c>
      <c r="DU107" s="1" t="s">
        <v>0</v>
      </c>
      <c r="DV107" s="1" t="s">
        <v>0</v>
      </c>
      <c r="DW107" s="1" t="s">
        <v>0</v>
      </c>
      <c r="DX107" s="1" t="s">
        <v>0</v>
      </c>
      <c r="DY107" s="1" t="s">
        <v>0</v>
      </c>
      <c r="DZ107" s="1" t="s">
        <v>0</v>
      </c>
      <c r="EA107" s="1" t="s">
        <v>0</v>
      </c>
      <c r="EB107" s="1" t="s">
        <v>0</v>
      </c>
      <c r="EC107" s="1" t="s">
        <v>0</v>
      </c>
      <c r="ED107" s="1" t="s">
        <v>0</v>
      </c>
      <c r="EE107" s="1" t="s">
        <v>0</v>
      </c>
      <c r="EF107" s="1" t="s">
        <v>0</v>
      </c>
      <c r="EG107" s="1">
        <v>123</v>
      </c>
      <c r="EH107" s="1" t="s">
        <v>0</v>
      </c>
      <c r="EI107" s="1" t="s">
        <v>0</v>
      </c>
      <c r="EJ107" s="1" t="s">
        <v>0</v>
      </c>
      <c r="EK107" s="1" t="s">
        <v>0</v>
      </c>
      <c r="EL107" s="1" t="s">
        <v>0</v>
      </c>
      <c r="EM107" s="1" t="s">
        <v>0</v>
      </c>
      <c r="EN107" s="1" t="s">
        <v>0</v>
      </c>
      <c r="EO107" s="1" t="s">
        <v>0</v>
      </c>
      <c r="EP107" s="1" t="s">
        <v>0</v>
      </c>
      <c r="EQ107" s="1" t="s">
        <v>0</v>
      </c>
      <c r="ER107" s="1" t="s">
        <v>0</v>
      </c>
      <c r="ES107" s="1" t="s">
        <v>0</v>
      </c>
      <c r="ET107" s="1" t="s">
        <v>0</v>
      </c>
      <c r="EU107" s="1" t="s">
        <v>0</v>
      </c>
      <c r="EV107" s="1" t="s">
        <v>0</v>
      </c>
      <c r="EW107" s="1" t="s">
        <v>0</v>
      </c>
      <c r="EX107" s="1" t="s">
        <v>0</v>
      </c>
      <c r="EY107" s="1">
        <v>1017.46197</v>
      </c>
      <c r="EZ107" s="1">
        <v>1017.46142</v>
      </c>
      <c r="FA107" s="1">
        <v>2.1407962</v>
      </c>
      <c r="FB107" s="1">
        <v>2.1341331499999998</v>
      </c>
      <c r="FC107" s="1">
        <v>2.1341252599999998</v>
      </c>
    </row>
    <row r="108" spans="1:159" x14ac:dyDescent="0.25">
      <c r="A108" s="1" t="s">
        <v>3</v>
      </c>
      <c r="B108" s="1">
        <v>1214.52215</v>
      </c>
      <c r="C108" s="1">
        <v>204.23703399999999</v>
      </c>
      <c r="D108" s="1">
        <v>480.52750800000001</v>
      </c>
      <c r="E108" s="1">
        <v>3.7863287300000001</v>
      </c>
      <c r="F108" s="1">
        <v>595.32313499999998</v>
      </c>
      <c r="G108" s="1">
        <v>506.91906799999998</v>
      </c>
      <c r="H108" s="1">
        <v>0.77002900299999999</v>
      </c>
      <c r="I108" s="1">
        <v>17.503745500000001</v>
      </c>
      <c r="J108" s="1">
        <v>4.41077109E-4</v>
      </c>
      <c r="K108" s="1">
        <v>1217.9077</v>
      </c>
      <c r="L108" s="1">
        <v>1214.52215</v>
      </c>
      <c r="M108" s="1">
        <v>1214.52844</v>
      </c>
      <c r="N108" s="1">
        <v>-6.2913201999999996E-3</v>
      </c>
      <c r="O108" s="1">
        <v>3.4591120700000002</v>
      </c>
      <c r="P108" s="1">
        <v>3.45705982</v>
      </c>
      <c r="Q108" s="1">
        <v>3.5005979699999998</v>
      </c>
      <c r="R108" s="1">
        <v>-4.9643738900000001</v>
      </c>
      <c r="S108" s="1">
        <v>4852.9014699999998</v>
      </c>
      <c r="T108" s="1">
        <v>3.45708218</v>
      </c>
      <c r="U108" s="1">
        <v>2.1390238699999999</v>
      </c>
      <c r="V108" s="1">
        <v>480.52750800000001</v>
      </c>
      <c r="W108" s="1">
        <v>4.2481281299999996</v>
      </c>
      <c r="X108" s="1">
        <v>3.6896308499999999</v>
      </c>
      <c r="Y108" s="1">
        <v>4</v>
      </c>
      <c r="Z108" s="1">
        <v>-0.31153779599999998</v>
      </c>
      <c r="AA108" s="1">
        <v>595.32313499999998</v>
      </c>
      <c r="AB108" s="1">
        <v>3.68949711</v>
      </c>
      <c r="AC108" s="1">
        <v>3.6897264500000002</v>
      </c>
      <c r="AD108" s="1">
        <v>2.7687023699999999E-3</v>
      </c>
      <c r="AE108" s="1">
        <v>7.48068826</v>
      </c>
      <c r="AF108" s="1">
        <v>1.1053892400000001</v>
      </c>
      <c r="AG108" s="1">
        <v>-9.5601439999999999E-5</v>
      </c>
      <c r="AH108" s="1">
        <v>3.6890949200000001</v>
      </c>
      <c r="AI108" s="1">
        <v>3.6890949200000001</v>
      </c>
      <c r="AJ108" s="1">
        <v>1217.9077</v>
      </c>
      <c r="AK108" s="1">
        <v>7.1325512900000003</v>
      </c>
      <c r="AL108" s="1">
        <v>-40.531901900000001</v>
      </c>
      <c r="AM108" s="1">
        <v>-41.896211299999997</v>
      </c>
      <c r="AN108" s="1">
        <v>0.14423498800000001</v>
      </c>
      <c r="AO108" s="1">
        <v>26.262750199999999</v>
      </c>
      <c r="AP108" s="1">
        <v>6.4374059400000004E-6</v>
      </c>
      <c r="AQ108" s="1">
        <v>204.23703399999999</v>
      </c>
      <c r="AR108" s="1">
        <v>-0.27005801499999998</v>
      </c>
      <c r="AS108" s="1">
        <v>-0.26363757799999998</v>
      </c>
      <c r="AT108" s="1">
        <v>-0.277047659</v>
      </c>
      <c r="AU108" s="1">
        <v>-4.5219387800000002</v>
      </c>
      <c r="AV108" s="1">
        <v>9.3694696899999999E-3</v>
      </c>
      <c r="AW108" s="1">
        <v>1.1864117E-2</v>
      </c>
      <c r="AX108" s="1">
        <v>115.832967</v>
      </c>
      <c r="AY108" s="1">
        <v>115.821138</v>
      </c>
      <c r="AZ108" s="1">
        <v>1.18287249E-2</v>
      </c>
      <c r="BA108" s="1">
        <v>-1.95966803</v>
      </c>
      <c r="BB108" s="1">
        <v>-1.9535724800000001</v>
      </c>
      <c r="BC108" s="1">
        <v>-1.99881814</v>
      </c>
      <c r="BD108" s="1">
        <v>2.4985123699999998</v>
      </c>
      <c r="BE108" s="1">
        <v>-4.6426057400000004E-13</v>
      </c>
      <c r="BF108" s="1">
        <v>3.7863287300000001</v>
      </c>
      <c r="BG108" s="1">
        <v>9.6824894800000005E-2</v>
      </c>
      <c r="BH108" s="1">
        <v>0.99967841099999999</v>
      </c>
      <c r="BI108" s="1">
        <v>-0.90285351599999997</v>
      </c>
      <c r="BJ108" s="1">
        <v>4.6885170599999997</v>
      </c>
      <c r="BK108" s="1">
        <v>17.503745500000001</v>
      </c>
      <c r="BL108" s="1">
        <v>506.91906799999998</v>
      </c>
      <c r="BM108" s="1">
        <v>1.9998871</v>
      </c>
      <c r="BN108" s="1">
        <v>1.99979156</v>
      </c>
      <c r="BO108" s="1">
        <v>711.15610200000003</v>
      </c>
      <c r="BP108" s="1">
        <v>1.72982908</v>
      </c>
      <c r="BQ108" s="1">
        <v>1.7361539800000001</v>
      </c>
      <c r="BR108" s="1">
        <v>4.41077109E-4</v>
      </c>
      <c r="BS108" s="1">
        <v>0.77002900299999999</v>
      </c>
      <c r="BT108" s="1">
        <v>-1.22985809</v>
      </c>
      <c r="BU108" s="1">
        <v>0.50017706399999995</v>
      </c>
      <c r="BV108" s="1">
        <v>-1.7300351599999999</v>
      </c>
      <c r="BW108" s="1">
        <v>2.9951180599999998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 t="s">
        <v>0</v>
      </c>
      <c r="CP108" s="1" t="s">
        <v>0</v>
      </c>
      <c r="CQ108" s="1" t="s">
        <v>0</v>
      </c>
      <c r="CR108" s="1" t="s">
        <v>0</v>
      </c>
      <c r="CS108" s="1" t="s">
        <v>0</v>
      </c>
      <c r="CT108" s="1" t="s">
        <v>0</v>
      </c>
      <c r="CU108" s="1" t="s">
        <v>0</v>
      </c>
      <c r="CV108" s="1" t="s">
        <v>0</v>
      </c>
      <c r="CW108" s="1" t="s">
        <v>0</v>
      </c>
      <c r="CX108" s="1" t="s">
        <v>0</v>
      </c>
      <c r="CY108" s="1" t="s">
        <v>0</v>
      </c>
      <c r="CZ108" s="1" t="s">
        <v>0</v>
      </c>
      <c r="DA108" s="1" t="s">
        <v>0</v>
      </c>
      <c r="DB108" s="1" t="s">
        <v>0</v>
      </c>
      <c r="DC108" s="1" t="s">
        <v>0</v>
      </c>
      <c r="DD108" s="1" t="s">
        <v>0</v>
      </c>
      <c r="DE108" s="1" t="s">
        <v>0</v>
      </c>
      <c r="DF108" s="1" t="s">
        <v>0</v>
      </c>
      <c r="DG108" s="1" t="s">
        <v>0</v>
      </c>
      <c r="DH108" s="1" t="s">
        <v>0</v>
      </c>
      <c r="DI108" s="1" t="s">
        <v>0</v>
      </c>
      <c r="DJ108" s="1" t="s">
        <v>0</v>
      </c>
      <c r="DK108" s="1" t="s">
        <v>0</v>
      </c>
      <c r="DL108" s="1" t="s">
        <v>0</v>
      </c>
      <c r="DM108" s="1" t="s">
        <v>0</v>
      </c>
      <c r="DN108" s="1" t="s">
        <v>0</v>
      </c>
      <c r="DO108" s="1" t="s">
        <v>0</v>
      </c>
      <c r="DP108" s="1" t="s">
        <v>0</v>
      </c>
      <c r="DQ108" s="1" t="s">
        <v>0</v>
      </c>
      <c r="DR108" s="1" t="s">
        <v>0</v>
      </c>
      <c r="DS108" s="1" t="s">
        <v>0</v>
      </c>
      <c r="DT108" s="1" t="s">
        <v>0</v>
      </c>
      <c r="DU108" s="1" t="s">
        <v>0</v>
      </c>
      <c r="DV108" s="1" t="s">
        <v>0</v>
      </c>
      <c r="DW108" s="1" t="s">
        <v>0</v>
      </c>
      <c r="DX108" s="1" t="s">
        <v>0</v>
      </c>
      <c r="DY108" s="1" t="s">
        <v>0</v>
      </c>
      <c r="DZ108" s="1" t="s">
        <v>0</v>
      </c>
      <c r="EA108" s="1" t="s">
        <v>0</v>
      </c>
      <c r="EB108" s="1" t="s">
        <v>0</v>
      </c>
      <c r="EC108" s="1" t="s">
        <v>0</v>
      </c>
      <c r="ED108" s="1" t="s">
        <v>0</v>
      </c>
      <c r="EE108" s="1" t="s">
        <v>0</v>
      </c>
      <c r="EF108" s="1" t="s">
        <v>0</v>
      </c>
      <c r="EG108" s="1">
        <v>124</v>
      </c>
      <c r="EH108" s="1" t="s">
        <v>0</v>
      </c>
      <c r="EI108" s="1" t="s">
        <v>0</v>
      </c>
      <c r="EJ108" s="1" t="s">
        <v>0</v>
      </c>
      <c r="EK108" s="1" t="s">
        <v>0</v>
      </c>
      <c r="EL108" s="1" t="s">
        <v>0</v>
      </c>
      <c r="EM108" s="1" t="s">
        <v>0</v>
      </c>
      <c r="EN108" s="1" t="s">
        <v>0</v>
      </c>
      <c r="EO108" s="1" t="s">
        <v>0</v>
      </c>
      <c r="EP108" s="1" t="s">
        <v>0</v>
      </c>
      <c r="EQ108" s="1" t="s">
        <v>0</v>
      </c>
      <c r="ER108" s="1" t="s">
        <v>0</v>
      </c>
      <c r="ES108" s="1" t="s">
        <v>0</v>
      </c>
      <c r="ET108" s="1" t="s">
        <v>0</v>
      </c>
      <c r="EU108" s="1" t="s">
        <v>0</v>
      </c>
      <c r="EV108" s="1" t="s">
        <v>0</v>
      </c>
      <c r="EW108" s="1" t="s">
        <v>0</v>
      </c>
      <c r="EX108" s="1" t="s">
        <v>0</v>
      </c>
      <c r="EY108" s="1">
        <v>1017.99439</v>
      </c>
      <c r="EZ108" s="1">
        <v>1017.99395</v>
      </c>
      <c r="FA108" s="1">
        <v>2.1363544800000001</v>
      </c>
      <c r="FB108" s="1">
        <v>2.1296755699999999</v>
      </c>
      <c r="FC108" s="1" t="s">
        <v>0</v>
      </c>
    </row>
    <row r="109" spans="1:159" x14ac:dyDescent="0.25">
      <c r="A109" s="1" t="s">
        <v>2</v>
      </c>
      <c r="B109" s="1">
        <v>1215.38732</v>
      </c>
      <c r="C109" s="1">
        <v>204.168678</v>
      </c>
      <c r="D109" s="1">
        <v>481.53419500000001</v>
      </c>
      <c r="E109" s="1">
        <v>3.8174685799999999</v>
      </c>
      <c r="F109" s="1">
        <v>596.245408</v>
      </c>
      <c r="G109" s="1">
        <v>507.41904799999998</v>
      </c>
      <c r="H109" s="1">
        <v>0.79148153399999999</v>
      </c>
      <c r="I109" s="1">
        <v>17.4772058</v>
      </c>
      <c r="J109" s="1">
        <v>3.5286168700000001E-4</v>
      </c>
      <c r="K109" s="1">
        <v>1219.19003</v>
      </c>
      <c r="L109" s="1">
        <v>1215.38732</v>
      </c>
      <c r="M109" s="1">
        <v>1215.4035699999999</v>
      </c>
      <c r="N109" s="1">
        <v>-1.6247942500000001E-2</v>
      </c>
      <c r="O109" s="1">
        <v>3.4606695900000002</v>
      </c>
      <c r="P109" s="1">
        <v>3.4583600799999998</v>
      </c>
      <c r="Q109" s="1">
        <v>3.50049608</v>
      </c>
      <c r="R109" s="1">
        <v>-4.9806218299999996</v>
      </c>
      <c r="S109" s="1">
        <v>4856.3598300000003</v>
      </c>
      <c r="T109" s="1">
        <v>3.4570705099999999</v>
      </c>
      <c r="U109" s="1">
        <v>2.16089989</v>
      </c>
      <c r="V109" s="1">
        <v>481.53419500000001</v>
      </c>
      <c r="W109" s="1">
        <v>4.0267476599999998</v>
      </c>
      <c r="X109" s="1">
        <v>3.68950383</v>
      </c>
      <c r="Y109" s="1">
        <v>4</v>
      </c>
      <c r="Z109" s="1">
        <v>-0.31187429</v>
      </c>
      <c r="AA109" s="1">
        <v>596.245408</v>
      </c>
      <c r="AB109" s="1">
        <v>3.6890949200000001</v>
      </c>
      <c r="AC109" s="1">
        <v>3.6895792900000002</v>
      </c>
      <c r="AD109" s="1">
        <v>2.3421107099999999E-3</v>
      </c>
      <c r="AE109" s="1">
        <v>7.1578681599999996</v>
      </c>
      <c r="AF109" s="1">
        <v>-0.32282009099999998</v>
      </c>
      <c r="AG109" s="1">
        <v>-7.5458216499999997E-5</v>
      </c>
      <c r="AH109" s="1">
        <v>3.68867192</v>
      </c>
      <c r="AI109" s="1">
        <v>3.68867192</v>
      </c>
      <c r="AJ109" s="1">
        <v>1219.19003</v>
      </c>
      <c r="AK109" s="1">
        <v>7.1344143500000001</v>
      </c>
      <c r="AL109" s="1">
        <v>5.1293243100000003</v>
      </c>
      <c r="AM109" s="1">
        <v>-42.421131500000001</v>
      </c>
      <c r="AN109" s="1">
        <v>0.143525022</v>
      </c>
      <c r="AO109" s="1">
        <v>-2.0996809299999999</v>
      </c>
      <c r="AP109" s="1">
        <v>4.5061841799999999E-6</v>
      </c>
      <c r="AQ109" s="1">
        <v>204.168678</v>
      </c>
      <c r="AR109" s="1">
        <v>-0.27342330799999998</v>
      </c>
      <c r="AS109" s="1">
        <v>-0.267842886</v>
      </c>
      <c r="AT109" s="1">
        <v>-0.279427484</v>
      </c>
      <c r="AU109" s="1">
        <v>-4.5199211500000001</v>
      </c>
      <c r="AV109" s="1">
        <v>8.0704938399999999E-3</v>
      </c>
      <c r="AW109" s="1">
        <v>1.02294303E-2</v>
      </c>
      <c r="AX109" s="1">
        <v>115.34231800000001</v>
      </c>
      <c r="AY109" s="1">
        <v>115.321386</v>
      </c>
      <c r="AZ109" s="1">
        <v>2.0932164E-2</v>
      </c>
      <c r="BA109" s="1">
        <v>-1.9625972599999999</v>
      </c>
      <c r="BB109" s="1">
        <v>-1.9575680900000001</v>
      </c>
      <c r="BC109" s="1">
        <v>-1.99901102</v>
      </c>
      <c r="BD109" s="1">
        <v>2.4987497599999999</v>
      </c>
      <c r="BE109" s="1">
        <v>-2.3213375700000002E-13</v>
      </c>
      <c r="BF109" s="1">
        <v>3.8174685799999999</v>
      </c>
      <c r="BG109" s="1">
        <v>0.12826053800000001</v>
      </c>
      <c r="BH109" s="1">
        <v>0.99972819300000004</v>
      </c>
      <c r="BI109" s="1">
        <v>-0.87146765400000004</v>
      </c>
      <c r="BJ109" s="1">
        <v>4.6881903999999999</v>
      </c>
      <c r="BK109" s="1">
        <v>17.4772058</v>
      </c>
      <c r="BL109" s="1">
        <v>507.41904799999998</v>
      </c>
      <c r="BM109" s="1">
        <v>1.99992097</v>
      </c>
      <c r="BN109" s="1">
        <v>1.9998540899999999</v>
      </c>
      <c r="BO109" s="1">
        <v>711.58772599999998</v>
      </c>
      <c r="BP109" s="1">
        <v>1.7264976599999999</v>
      </c>
      <c r="BQ109" s="1">
        <v>1.7320112000000001</v>
      </c>
      <c r="BR109" s="1">
        <v>3.5286168700000001E-4</v>
      </c>
      <c r="BS109" s="1">
        <v>0.79148153399999999</v>
      </c>
      <c r="BT109" s="1">
        <v>-1.2084394300000001</v>
      </c>
      <c r="BU109" s="1">
        <v>0.500150859</v>
      </c>
      <c r="BV109" s="1">
        <v>-1.7085902900000001</v>
      </c>
      <c r="BW109" s="1">
        <v>3.0139033199999998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 t="s">
        <v>0</v>
      </c>
      <c r="CP109" s="1" t="s">
        <v>0</v>
      </c>
      <c r="CQ109" s="1" t="s">
        <v>0</v>
      </c>
      <c r="CR109" s="1" t="s">
        <v>0</v>
      </c>
      <c r="CS109" s="1" t="s">
        <v>0</v>
      </c>
      <c r="CT109" s="1" t="s">
        <v>0</v>
      </c>
      <c r="CU109" s="1" t="s">
        <v>0</v>
      </c>
      <c r="CV109" s="1" t="s">
        <v>0</v>
      </c>
      <c r="CW109" s="1" t="s">
        <v>0</v>
      </c>
      <c r="CX109" s="1" t="s">
        <v>0</v>
      </c>
      <c r="CY109" s="1" t="s">
        <v>0</v>
      </c>
      <c r="CZ109" s="1" t="s">
        <v>0</v>
      </c>
      <c r="DA109" s="1" t="s">
        <v>0</v>
      </c>
      <c r="DB109" s="1" t="s">
        <v>0</v>
      </c>
      <c r="DC109" s="1" t="s">
        <v>0</v>
      </c>
      <c r="DD109" s="1" t="s">
        <v>0</v>
      </c>
      <c r="DE109" s="1" t="s">
        <v>0</v>
      </c>
      <c r="DF109" s="1" t="s">
        <v>0</v>
      </c>
      <c r="DG109" s="1" t="s">
        <v>0</v>
      </c>
      <c r="DH109" s="1" t="s">
        <v>0</v>
      </c>
      <c r="DI109" s="1" t="s">
        <v>0</v>
      </c>
      <c r="DJ109" s="1" t="s">
        <v>0</v>
      </c>
      <c r="DK109" s="1" t="s">
        <v>0</v>
      </c>
      <c r="DL109" s="1" t="s">
        <v>0</v>
      </c>
      <c r="DM109" s="1" t="s">
        <v>0</v>
      </c>
      <c r="DN109" s="1" t="s">
        <v>0</v>
      </c>
      <c r="DO109" s="1" t="s">
        <v>0</v>
      </c>
      <c r="DP109" s="1" t="s">
        <v>0</v>
      </c>
      <c r="DQ109" s="1" t="s">
        <v>0</v>
      </c>
      <c r="DR109" s="1" t="s">
        <v>0</v>
      </c>
      <c r="DS109" s="1" t="s">
        <v>0</v>
      </c>
      <c r="DT109" s="1" t="s">
        <v>0</v>
      </c>
      <c r="DU109" s="1" t="s">
        <v>0</v>
      </c>
      <c r="DV109" s="1" t="s">
        <v>0</v>
      </c>
      <c r="DW109" s="1" t="s">
        <v>0</v>
      </c>
      <c r="DX109" s="1" t="s">
        <v>0</v>
      </c>
      <c r="DY109" s="1" t="s">
        <v>0</v>
      </c>
      <c r="DZ109" s="1" t="s">
        <v>0</v>
      </c>
      <c r="EA109" s="1" t="s">
        <v>0</v>
      </c>
      <c r="EB109" s="1" t="s">
        <v>0</v>
      </c>
      <c r="EC109" s="1" t="s">
        <v>0</v>
      </c>
      <c r="ED109" s="1" t="s">
        <v>0</v>
      </c>
      <c r="EE109" s="1" t="s">
        <v>0</v>
      </c>
      <c r="EF109" s="1" t="s">
        <v>0</v>
      </c>
      <c r="EG109" s="1">
        <v>125</v>
      </c>
      <c r="EH109" s="1" t="s">
        <v>0</v>
      </c>
      <c r="EI109" s="1" t="s">
        <v>0</v>
      </c>
      <c r="EJ109" s="1" t="s">
        <v>0</v>
      </c>
      <c r="EK109" s="1" t="s">
        <v>0</v>
      </c>
      <c r="EL109" s="1" t="s">
        <v>0</v>
      </c>
      <c r="EM109" s="1" t="s">
        <v>0</v>
      </c>
      <c r="EN109" s="1" t="s">
        <v>0</v>
      </c>
      <c r="EO109" s="1" t="s">
        <v>0</v>
      </c>
      <c r="EP109" s="1" t="s">
        <v>0</v>
      </c>
      <c r="EQ109" s="1" t="s">
        <v>0</v>
      </c>
      <c r="ER109" s="1" t="s">
        <v>0</v>
      </c>
      <c r="ES109" s="1" t="s">
        <v>0</v>
      </c>
      <c r="ET109" s="1" t="s">
        <v>0</v>
      </c>
      <c r="EU109" s="1" t="s">
        <v>0</v>
      </c>
      <c r="EV109" s="1" t="s">
        <v>0</v>
      </c>
      <c r="EW109" s="1" t="s">
        <v>0</v>
      </c>
      <c r="EX109" s="1" t="s">
        <v>0</v>
      </c>
      <c r="EY109" s="1">
        <v>1018.5256900000001</v>
      </c>
      <c r="EZ109" s="1">
        <v>1018.52534</v>
      </c>
      <c r="FA109" s="1">
        <v>2.13190283</v>
      </c>
      <c r="FB109" s="1">
        <v>2.1252176600000001</v>
      </c>
      <c r="FC109" s="1" t="s">
        <v>0</v>
      </c>
    </row>
    <row r="110" spans="1:159" x14ac:dyDescent="0.25">
      <c r="A110" s="1" t="s">
        <v>1</v>
      </c>
      <c r="B110" s="1">
        <v>1216.2528299999999</v>
      </c>
      <c r="C110" s="1">
        <v>204.09959599999999</v>
      </c>
      <c r="D110" s="1">
        <v>482.51783799999998</v>
      </c>
      <c r="E110" s="1">
        <v>3.8470768</v>
      </c>
      <c r="F110" s="1">
        <v>597.16757600000005</v>
      </c>
      <c r="G110" s="1">
        <v>507.91903400000001</v>
      </c>
      <c r="H110" s="1">
        <v>0.81266807100000005</v>
      </c>
      <c r="I110" s="1">
        <v>17.4509474</v>
      </c>
      <c r="J110" s="1">
        <v>2.8228934999999998E-4</v>
      </c>
      <c r="K110" s="1">
        <v>1218.6048599999999</v>
      </c>
      <c r="L110" s="1">
        <v>1216.2528299999999</v>
      </c>
      <c r="M110" s="1">
        <v>1216.2786699999999</v>
      </c>
      <c r="N110" s="1">
        <v>-2.5835724500000001E-2</v>
      </c>
      <c r="O110" s="1">
        <v>3.4620604199999998</v>
      </c>
      <c r="P110" s="1">
        <v>3.45983844</v>
      </c>
      <c r="Q110" s="1">
        <v>3.5004115499999999</v>
      </c>
      <c r="R110" s="1">
        <v>-5.0064575500000004</v>
      </c>
      <c r="S110" s="1">
        <v>4859.8196699999999</v>
      </c>
      <c r="T110" s="1">
        <v>3.4578891299999999</v>
      </c>
      <c r="U110" s="1">
        <v>2.1815140300000002</v>
      </c>
      <c r="V110" s="1">
        <v>482.51783799999998</v>
      </c>
      <c r="W110" s="1">
        <v>3.9345706300000001</v>
      </c>
      <c r="X110" s="1">
        <v>3.68920804</v>
      </c>
      <c r="Y110" s="1">
        <v>4</v>
      </c>
      <c r="Z110" s="1">
        <v>-0.312137041</v>
      </c>
      <c r="AA110" s="1">
        <v>597.16757600000005</v>
      </c>
      <c r="AB110" s="1">
        <v>3.68867192</v>
      </c>
      <c r="AC110" s="1">
        <v>3.6892676</v>
      </c>
      <c r="AD110" s="1">
        <v>1.81287084E-3</v>
      </c>
      <c r="AE110" s="1">
        <v>6.3519893200000004</v>
      </c>
      <c r="AF110" s="1">
        <v>-0.80587884200000004</v>
      </c>
      <c r="AG110" s="1">
        <v>-5.9559170199999998E-5</v>
      </c>
      <c r="AH110" s="1">
        <v>3.6882787000000001</v>
      </c>
      <c r="AI110" s="1">
        <v>3.6882787000000001</v>
      </c>
      <c r="AJ110" s="1">
        <v>1218.6048599999999</v>
      </c>
      <c r="AK110" s="1">
        <v>7.1362557999999998</v>
      </c>
      <c r="AL110" s="1">
        <v>-2.3406697799999998</v>
      </c>
      <c r="AM110" s="1">
        <v>-39.563484000000003</v>
      </c>
      <c r="AN110" s="1">
        <v>0.14285024299999999</v>
      </c>
      <c r="AO110" s="1">
        <v>11.4305901</v>
      </c>
      <c r="AP110" s="1">
        <v>3.1543289499999998E-6</v>
      </c>
      <c r="AQ110" s="1">
        <v>204.09959599999999</v>
      </c>
      <c r="AR110" s="1">
        <v>-0.27632797199999998</v>
      </c>
      <c r="AS110" s="1">
        <v>-0.27149640400000002</v>
      </c>
      <c r="AT110" s="1">
        <v>-0.28149380200000002</v>
      </c>
      <c r="AU110" s="1">
        <v>-4.5181841900000004</v>
      </c>
      <c r="AV110" s="1">
        <v>6.9478420000000001E-3</v>
      </c>
      <c r="AW110" s="1">
        <v>8.8147861199999993E-3</v>
      </c>
      <c r="AX110" s="1">
        <v>114.851054</v>
      </c>
      <c r="AY110" s="1">
        <v>114.821592</v>
      </c>
      <c r="AZ110" s="1">
        <v>2.9461466200000001E-2</v>
      </c>
      <c r="BA110" s="1">
        <v>-1.9650552100000001</v>
      </c>
      <c r="BB110" s="1">
        <v>-1.96086614</v>
      </c>
      <c r="BC110" s="1">
        <v>-1.9991724200000001</v>
      </c>
      <c r="BD110" s="1">
        <v>2.4989492200000001</v>
      </c>
      <c r="BE110" s="1">
        <v>-1.16066878E-13</v>
      </c>
      <c r="BF110" s="1">
        <v>3.8470768</v>
      </c>
      <c r="BG110" s="1">
        <v>0.158238147</v>
      </c>
      <c r="BH110" s="1">
        <v>0.99977026800000002</v>
      </c>
      <c r="BI110" s="1">
        <v>-0.84153212099999997</v>
      </c>
      <c r="BJ110" s="1">
        <v>4.6878959800000004</v>
      </c>
      <c r="BK110" s="1">
        <v>17.4509474</v>
      </c>
      <c r="BL110" s="1">
        <v>507.91903400000001</v>
      </c>
      <c r="BM110" s="1">
        <v>1.99994468</v>
      </c>
      <c r="BN110" s="1">
        <v>1.9998978599999999</v>
      </c>
      <c r="BO110" s="1">
        <v>712.01863000000003</v>
      </c>
      <c r="BP110" s="1">
        <v>1.7236167</v>
      </c>
      <c r="BQ110" s="1">
        <v>1.7284014599999999</v>
      </c>
      <c r="BR110" s="1">
        <v>2.8228934999999998E-4</v>
      </c>
      <c r="BS110" s="1">
        <v>0.81266807100000005</v>
      </c>
      <c r="BT110" s="1">
        <v>-1.1872766100000001</v>
      </c>
      <c r="BU110" s="1">
        <v>0.50012853199999996</v>
      </c>
      <c r="BV110" s="1">
        <v>-1.6874051400000001</v>
      </c>
      <c r="BW110" s="1">
        <v>3.0327991700000001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 t="s">
        <v>0</v>
      </c>
      <c r="CP110" s="1" t="s">
        <v>0</v>
      </c>
      <c r="CQ110" s="1" t="s">
        <v>0</v>
      </c>
      <c r="CR110" s="1" t="s">
        <v>0</v>
      </c>
      <c r="CS110" s="1" t="s">
        <v>0</v>
      </c>
      <c r="CT110" s="1" t="s">
        <v>0</v>
      </c>
      <c r="CU110" s="1" t="s">
        <v>0</v>
      </c>
      <c r="CV110" s="1" t="s">
        <v>0</v>
      </c>
      <c r="CW110" s="1" t="s">
        <v>0</v>
      </c>
      <c r="CX110" s="1" t="s">
        <v>0</v>
      </c>
      <c r="CY110" s="1" t="s">
        <v>0</v>
      </c>
      <c r="CZ110" s="1" t="s">
        <v>0</v>
      </c>
      <c r="DA110" s="1" t="s">
        <v>0</v>
      </c>
      <c r="DB110" s="1" t="s">
        <v>0</v>
      </c>
      <c r="DC110" s="1" t="s">
        <v>0</v>
      </c>
      <c r="DD110" s="1" t="s">
        <v>0</v>
      </c>
      <c r="DE110" s="1" t="s">
        <v>0</v>
      </c>
      <c r="DF110" s="1" t="s">
        <v>0</v>
      </c>
      <c r="DG110" s="1" t="s">
        <v>0</v>
      </c>
      <c r="DH110" s="1" t="s">
        <v>0</v>
      </c>
      <c r="DI110" s="1" t="s">
        <v>0</v>
      </c>
      <c r="DJ110" s="1" t="s">
        <v>0</v>
      </c>
      <c r="DK110" s="1" t="s">
        <v>0</v>
      </c>
      <c r="DL110" s="1" t="s">
        <v>0</v>
      </c>
      <c r="DM110" s="1" t="s">
        <v>0</v>
      </c>
      <c r="DN110" s="1" t="s">
        <v>0</v>
      </c>
      <c r="DO110" s="1" t="s">
        <v>0</v>
      </c>
      <c r="DP110" s="1" t="s">
        <v>0</v>
      </c>
      <c r="DQ110" s="1" t="s">
        <v>0</v>
      </c>
      <c r="DR110" s="1" t="s">
        <v>0</v>
      </c>
      <c r="DS110" s="1" t="s">
        <v>0</v>
      </c>
      <c r="DT110" s="1" t="s">
        <v>0</v>
      </c>
      <c r="DU110" s="1" t="s">
        <v>0</v>
      </c>
      <c r="DV110" s="1" t="s">
        <v>0</v>
      </c>
      <c r="DW110" s="1" t="s">
        <v>0</v>
      </c>
      <c r="DX110" s="1" t="s">
        <v>0</v>
      </c>
      <c r="DY110" s="1" t="s">
        <v>0</v>
      </c>
      <c r="DZ110" s="1" t="s">
        <v>0</v>
      </c>
      <c r="EA110" s="1" t="s">
        <v>0</v>
      </c>
      <c r="EB110" s="1" t="s">
        <v>0</v>
      </c>
      <c r="EC110" s="1" t="s">
        <v>0</v>
      </c>
      <c r="ED110" s="1" t="s">
        <v>0</v>
      </c>
      <c r="EE110" s="1" t="s">
        <v>0</v>
      </c>
      <c r="EF110" s="1" t="s">
        <v>0</v>
      </c>
      <c r="EG110" s="1">
        <v>126</v>
      </c>
      <c r="EH110" s="1" t="s">
        <v>0</v>
      </c>
      <c r="EI110" s="1" t="s">
        <v>0</v>
      </c>
      <c r="EJ110" s="1" t="s">
        <v>0</v>
      </c>
      <c r="EK110" s="1" t="s">
        <v>0</v>
      </c>
      <c r="EL110" s="1" t="s">
        <v>0</v>
      </c>
      <c r="EM110" s="1" t="s">
        <v>0</v>
      </c>
      <c r="EN110" s="1" t="s">
        <v>0</v>
      </c>
      <c r="EO110" s="1" t="s">
        <v>0</v>
      </c>
      <c r="EP110" s="1" t="s">
        <v>0</v>
      </c>
      <c r="EQ110" s="1" t="s">
        <v>0</v>
      </c>
      <c r="ER110" s="1" t="s">
        <v>0</v>
      </c>
      <c r="ES110" s="1" t="s">
        <v>0</v>
      </c>
      <c r="ET110" s="1" t="s">
        <v>0</v>
      </c>
      <c r="EU110" s="1" t="s">
        <v>0</v>
      </c>
      <c r="EV110" s="1" t="s">
        <v>0</v>
      </c>
      <c r="EW110" s="1" t="s">
        <v>0</v>
      </c>
      <c r="EX110" s="1" t="s">
        <v>0</v>
      </c>
      <c r="EY110" s="1">
        <v>1019.05588</v>
      </c>
      <c r="EZ110" s="1">
        <v>1019.0556</v>
      </c>
      <c r="FA110" s="1">
        <v>2.12744752</v>
      </c>
      <c r="FB110" s="1">
        <v>2.1207636999999999</v>
      </c>
      <c r="FC110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D85B-E4AD-4B2F-875A-AE33B40F4FD2}">
  <dimension ref="A1:N111"/>
  <sheetViews>
    <sheetView topLeftCell="A70" workbookViewId="0">
      <selection activeCell="J5" sqref="J5:L111"/>
    </sheetView>
  </sheetViews>
  <sheetFormatPr baseColWidth="10" defaultRowHeight="15" x14ac:dyDescent="0.25"/>
  <sheetData>
    <row r="1" spans="1:14" x14ac:dyDescent="0.25">
      <c r="A1" s="1" t="s">
        <v>339</v>
      </c>
      <c r="B1" s="1" t="s">
        <v>289</v>
      </c>
      <c r="C1" s="1" t="s">
        <v>298</v>
      </c>
      <c r="D1" s="1" t="s">
        <v>313</v>
      </c>
      <c r="E1" s="1" t="s">
        <v>232</v>
      </c>
      <c r="F1" s="1" t="s">
        <v>329</v>
      </c>
      <c r="G1" s="1" t="s">
        <v>270</v>
      </c>
      <c r="H1" s="1" t="s">
        <v>269</v>
      </c>
    </row>
    <row r="2" spans="1:14" x14ac:dyDescent="0.25">
      <c r="A2" s="1" t="s">
        <v>207</v>
      </c>
      <c r="B2" s="1" t="s">
        <v>149</v>
      </c>
      <c r="C2" s="1" t="s">
        <v>158</v>
      </c>
      <c r="D2" s="1" t="s">
        <v>171</v>
      </c>
      <c r="F2" s="1" t="s">
        <v>187</v>
      </c>
      <c r="G2" s="2">
        <v>0.80610000000000004</v>
      </c>
      <c r="H2">
        <v>1</v>
      </c>
    </row>
    <row r="3" spans="1:14" x14ac:dyDescent="0.25">
      <c r="A3" s="1" t="s">
        <v>111</v>
      </c>
      <c r="B3" s="1" t="s">
        <v>109</v>
      </c>
      <c r="C3" s="1" t="s">
        <v>109</v>
      </c>
      <c r="D3" s="1" t="s">
        <v>109</v>
      </c>
      <c r="F3" s="1" t="s">
        <v>109</v>
      </c>
      <c r="J3" s="6" t="s">
        <v>340</v>
      </c>
      <c r="K3" s="6"/>
      <c r="L3" s="6"/>
      <c r="M3" s="5"/>
    </row>
    <row r="4" spans="1:14" x14ac:dyDescent="0.25">
      <c r="A4" s="1" t="s">
        <v>108</v>
      </c>
      <c r="B4" s="1"/>
      <c r="C4" s="1"/>
      <c r="D4" s="1">
        <v>11.663914200000001</v>
      </c>
      <c r="F4" s="1"/>
      <c r="J4" s="1" t="s">
        <v>289</v>
      </c>
      <c r="K4" s="1" t="s">
        <v>298</v>
      </c>
      <c r="L4" s="1" t="s">
        <v>313</v>
      </c>
      <c r="M4" s="1" t="s">
        <v>329</v>
      </c>
    </row>
    <row r="5" spans="1:14" x14ac:dyDescent="0.25">
      <c r="A5" s="1" t="s">
        <v>107</v>
      </c>
      <c r="B5" s="1">
        <v>-3.9619026800000001</v>
      </c>
      <c r="C5" s="1">
        <v>2.2585012299999998</v>
      </c>
      <c r="D5" s="1">
        <v>12.2006032</v>
      </c>
      <c r="E5">
        <v>10</v>
      </c>
      <c r="F5" s="4">
        <v>-5.2955273600000003</v>
      </c>
      <c r="G5">
        <f>$G$2*B5+(1-$G$2)*-1*C5-$H$2*(D4-E5)</f>
        <v>-5.2955273388450008</v>
      </c>
      <c r="H5" s="4">
        <f>F5-G5</f>
        <v>-2.1154999529926499E-8</v>
      </c>
      <c r="J5">
        <f>B5*$G$2</f>
        <v>-3.1936897503480002</v>
      </c>
      <c r="K5">
        <f>(1-$G$2)*-C5</f>
        <v>-0.43792338849699985</v>
      </c>
      <c r="L5">
        <f>$H$2*(D4-E5)</f>
        <v>1.6639142000000007</v>
      </c>
      <c r="M5">
        <v>-5.2955273600000003</v>
      </c>
      <c r="N5">
        <f>J5+K5-L5</f>
        <v>-5.2955273388450008</v>
      </c>
    </row>
    <row r="6" spans="1:14" x14ac:dyDescent="0.25">
      <c r="A6" s="1" t="s">
        <v>106</v>
      </c>
      <c r="B6" s="1">
        <v>-3.7194752499999999</v>
      </c>
      <c r="C6" s="1">
        <v>2.1556134899999999</v>
      </c>
      <c r="D6" s="1">
        <v>8.7724561699999999</v>
      </c>
      <c r="E6">
        <v>10</v>
      </c>
      <c r="F6" s="4">
        <v>-5.61684567</v>
      </c>
      <c r="G6">
        <f t="shared" ref="G6:G69" si="0">$G$2*B6+(1-$G$2)*-1*C6-$H$2*(D5-E6)</f>
        <v>-5.6168456547360002</v>
      </c>
      <c r="H6" s="4">
        <f t="shared" ref="H6:H69" si="1">F6-G6</f>
        <v>-1.5263999841863551E-8</v>
      </c>
      <c r="J6">
        <f t="shared" ref="J6:J69" si="2">B6*$G$2</f>
        <v>-2.998268999025</v>
      </c>
      <c r="K6">
        <f t="shared" ref="K6:K69" si="3">(1-$G$2)*-C6</f>
        <v>-0.41797345571099992</v>
      </c>
      <c r="L6">
        <f t="shared" ref="L6:L69" si="4">$H$2*(D5-E6)</f>
        <v>2.2006031999999998</v>
      </c>
      <c r="M6">
        <v>-5.61684567</v>
      </c>
    </row>
    <row r="7" spans="1:14" x14ac:dyDescent="0.25">
      <c r="A7" s="1" t="s">
        <v>105</v>
      </c>
      <c r="B7" s="1">
        <v>-3.3670853300000001</v>
      </c>
      <c r="C7" s="1">
        <v>4.7562285199999996</v>
      </c>
      <c r="D7" s="1">
        <v>7.2981564800000003</v>
      </c>
      <c r="E7">
        <v>10</v>
      </c>
      <c r="F7" s="4">
        <v>-2.40889636</v>
      </c>
      <c r="G7">
        <f t="shared" si="0"/>
        <v>-2.408896364541</v>
      </c>
      <c r="H7" s="4">
        <f t="shared" si="1"/>
        <v>4.5410000204526568E-9</v>
      </c>
      <c r="J7">
        <f t="shared" si="2"/>
        <v>-2.7142074845130004</v>
      </c>
      <c r="K7">
        <f t="shared" si="3"/>
        <v>-0.92223271002799978</v>
      </c>
      <c r="L7">
        <f t="shared" si="4"/>
        <v>-1.2275438300000001</v>
      </c>
      <c r="M7">
        <v>-2.40889636</v>
      </c>
    </row>
    <row r="8" spans="1:14" x14ac:dyDescent="0.25">
      <c r="A8" s="1" t="s">
        <v>104</v>
      </c>
      <c r="B8" s="1">
        <v>-3.0456689199999998</v>
      </c>
      <c r="C8" s="1">
        <v>2.32446011</v>
      </c>
      <c r="D8" s="1">
        <v>11.6143369</v>
      </c>
      <c r="E8">
        <v>10</v>
      </c>
      <c r="F8" s="4">
        <v>-0.20398301599999999</v>
      </c>
      <c r="G8">
        <f t="shared" si="0"/>
        <v>-0.2039830117410002</v>
      </c>
      <c r="H8" s="4">
        <f t="shared" si="1"/>
        <v>-4.2589997917286126E-9</v>
      </c>
      <c r="J8">
        <f t="shared" si="2"/>
        <v>-2.4551137164119998</v>
      </c>
      <c r="K8">
        <f t="shared" si="3"/>
        <v>-0.45071281532899993</v>
      </c>
      <c r="L8">
        <f t="shared" si="4"/>
        <v>-2.7018435199999997</v>
      </c>
      <c r="M8">
        <v>-0.20398301599999999</v>
      </c>
    </row>
    <row r="9" spans="1:14" x14ac:dyDescent="0.25">
      <c r="A9" s="1" t="s">
        <v>103</v>
      </c>
      <c r="B9" s="1">
        <v>-4.1234287399999996</v>
      </c>
      <c r="C9" s="1">
        <v>1.4250836099999999</v>
      </c>
      <c r="D9" s="1">
        <v>13.542998000000001</v>
      </c>
      <c r="E9">
        <v>10</v>
      </c>
      <c r="F9" s="4">
        <v>-5.2145565200000004</v>
      </c>
      <c r="G9">
        <f t="shared" si="0"/>
        <v>-5.2145565192929997</v>
      </c>
      <c r="H9" s="4">
        <f t="shared" si="1"/>
        <v>-7.0700068022233609E-10</v>
      </c>
      <c r="J9">
        <f t="shared" si="2"/>
        <v>-3.3238959073139998</v>
      </c>
      <c r="K9">
        <f t="shared" si="3"/>
        <v>-0.27632371197899991</v>
      </c>
      <c r="L9">
        <f t="shared" si="4"/>
        <v>1.6143368999999996</v>
      </c>
      <c r="M9">
        <v>-5.2145565200000004</v>
      </c>
    </row>
    <row r="10" spans="1:14" x14ac:dyDescent="0.25">
      <c r="A10" s="1" t="s">
        <v>102</v>
      </c>
      <c r="B10" s="1">
        <v>-4.1135191999999998</v>
      </c>
      <c r="C10" s="1">
        <v>4.0213676400000002</v>
      </c>
      <c r="D10" s="1">
        <v>18.4392666</v>
      </c>
      <c r="E10">
        <v>10</v>
      </c>
      <c r="F10" s="4">
        <v>-7.6386489800000001</v>
      </c>
      <c r="G10">
        <f t="shared" si="0"/>
        <v>-7.6386490125160007</v>
      </c>
      <c r="H10" s="4">
        <f t="shared" si="1"/>
        <v>3.2516000558757696E-8</v>
      </c>
      <c r="J10">
        <f t="shared" si="2"/>
        <v>-3.3159078271200002</v>
      </c>
      <c r="K10">
        <f t="shared" si="3"/>
        <v>-0.77974318539599985</v>
      </c>
      <c r="L10">
        <f t="shared" si="4"/>
        <v>3.5429980000000008</v>
      </c>
      <c r="M10">
        <v>-7.6386489800000001</v>
      </c>
    </row>
    <row r="11" spans="1:14" x14ac:dyDescent="0.25">
      <c r="A11" s="1" t="s">
        <v>101</v>
      </c>
      <c r="B11" s="1">
        <v>-0.96693105099999999</v>
      </c>
      <c r="C11" s="1">
        <v>3.1984236799999999</v>
      </c>
      <c r="D11" s="1">
        <v>16.473521600000002</v>
      </c>
      <c r="E11">
        <v>10</v>
      </c>
      <c r="F11" s="4">
        <v>-9.8388840299999991</v>
      </c>
      <c r="G11">
        <f t="shared" si="0"/>
        <v>-9.8388840717631005</v>
      </c>
      <c r="H11" s="4">
        <f t="shared" si="1"/>
        <v>4.1763101421565807E-8</v>
      </c>
      <c r="J11">
        <f t="shared" si="2"/>
        <v>-0.77944312021110007</v>
      </c>
      <c r="K11">
        <f t="shared" si="3"/>
        <v>-0.62017435155199985</v>
      </c>
      <c r="L11">
        <f t="shared" si="4"/>
        <v>8.4392665999999998</v>
      </c>
      <c r="M11">
        <v>-9.8388840299999991</v>
      </c>
    </row>
    <row r="12" spans="1:14" x14ac:dyDescent="0.25">
      <c r="A12" s="1" t="s">
        <v>100</v>
      </c>
      <c r="B12" s="1">
        <v>-0.54709517399999996</v>
      </c>
      <c r="C12" s="1">
        <v>2.09679137</v>
      </c>
      <c r="D12" s="1">
        <v>18.8870559</v>
      </c>
      <c r="E12">
        <v>10</v>
      </c>
      <c r="F12" s="4">
        <v>-7.3211028499999999</v>
      </c>
      <c r="G12">
        <f t="shared" si="0"/>
        <v>-7.3211028664044013</v>
      </c>
      <c r="H12" s="4">
        <f t="shared" si="1"/>
        <v>1.6404401392833279E-8</v>
      </c>
      <c r="J12">
        <f t="shared" si="2"/>
        <v>-0.44101341976140002</v>
      </c>
      <c r="K12">
        <f t="shared" si="3"/>
        <v>-0.40656784664299994</v>
      </c>
      <c r="L12">
        <f t="shared" si="4"/>
        <v>6.4735216000000015</v>
      </c>
      <c r="M12">
        <v>-7.3211028499999999</v>
      </c>
    </row>
    <row r="13" spans="1:14" x14ac:dyDescent="0.25">
      <c r="A13" s="1" t="s">
        <v>99</v>
      </c>
      <c r="B13" s="1">
        <v>-3.36972016</v>
      </c>
      <c r="C13" s="1">
        <v>2.5965677199999999</v>
      </c>
      <c r="D13" s="1">
        <v>18.870462700000001</v>
      </c>
      <c r="E13">
        <v>10</v>
      </c>
      <c r="F13" s="4">
        <v>-12.106861800000001</v>
      </c>
      <c r="G13">
        <f t="shared" si="0"/>
        <v>-12.106861801884</v>
      </c>
      <c r="H13" s="4">
        <f t="shared" si="1"/>
        <v>1.8839987347973874E-9</v>
      </c>
      <c r="J13">
        <f t="shared" si="2"/>
        <v>-2.7163314209760001</v>
      </c>
      <c r="K13">
        <f t="shared" si="3"/>
        <v>-0.50347448090799984</v>
      </c>
      <c r="L13">
        <f t="shared" si="4"/>
        <v>8.8870559</v>
      </c>
      <c r="M13">
        <v>-12.106861800000001</v>
      </c>
    </row>
    <row r="14" spans="1:14" x14ac:dyDescent="0.25">
      <c r="A14" s="1" t="s">
        <v>98</v>
      </c>
      <c r="B14" s="1">
        <v>-1.52368207</v>
      </c>
      <c r="C14" s="1">
        <v>4.5644784400000002</v>
      </c>
      <c r="D14" s="1">
        <v>17.7123493</v>
      </c>
      <c r="E14">
        <v>10</v>
      </c>
      <c r="F14" s="4">
        <v>-10.983755199999999</v>
      </c>
      <c r="G14">
        <f t="shared" si="0"/>
        <v>-10.983755186143</v>
      </c>
      <c r="H14" s="4">
        <f t="shared" si="1"/>
        <v>-1.3856999103722956E-8</v>
      </c>
      <c r="J14">
        <f t="shared" si="2"/>
        <v>-1.2282401166270001</v>
      </c>
      <c r="K14">
        <f t="shared" si="3"/>
        <v>-0.88505236951599986</v>
      </c>
      <c r="L14">
        <f t="shared" si="4"/>
        <v>8.8704627000000009</v>
      </c>
      <c r="M14">
        <v>-10.983755199999999</v>
      </c>
    </row>
    <row r="15" spans="1:14" x14ac:dyDescent="0.25">
      <c r="A15" s="1" t="s">
        <v>97</v>
      </c>
      <c r="B15" s="1">
        <v>-3.0385226599999999</v>
      </c>
      <c r="C15" s="1">
        <v>4.9639264399999998</v>
      </c>
      <c r="D15" s="1">
        <v>18.8276498</v>
      </c>
      <c r="E15">
        <v>10</v>
      </c>
      <c r="F15" s="4">
        <v>-11.124207800000001</v>
      </c>
      <c r="G15">
        <f t="shared" si="0"/>
        <v>-11.124207752941999</v>
      </c>
      <c r="H15" s="4">
        <f t="shared" si="1"/>
        <v>-4.7058001939603855E-8</v>
      </c>
      <c r="J15">
        <f t="shared" si="2"/>
        <v>-2.4493531162260003</v>
      </c>
      <c r="K15">
        <f t="shared" si="3"/>
        <v>-0.9625053367159998</v>
      </c>
      <c r="L15">
        <f t="shared" si="4"/>
        <v>7.7123492999999996</v>
      </c>
      <c r="M15">
        <v>-11.124207800000001</v>
      </c>
    </row>
    <row r="16" spans="1:14" x14ac:dyDescent="0.25">
      <c r="A16" s="1" t="s">
        <v>96</v>
      </c>
      <c r="B16" s="1">
        <v>-2.7706034000000002</v>
      </c>
      <c r="C16" s="1">
        <v>6.3247443700000003</v>
      </c>
      <c r="D16" s="1">
        <v>10.7566971</v>
      </c>
      <c r="E16">
        <v>10</v>
      </c>
      <c r="F16" s="4">
        <v>-12.2874011</v>
      </c>
      <c r="G16">
        <f t="shared" si="0"/>
        <v>-12.287401134083</v>
      </c>
      <c r="H16" s="4">
        <f t="shared" si="1"/>
        <v>3.4082999533779912E-8</v>
      </c>
      <c r="J16">
        <f t="shared" si="2"/>
        <v>-2.2333834007400002</v>
      </c>
      <c r="K16">
        <f t="shared" si="3"/>
        <v>-1.2263679333429998</v>
      </c>
      <c r="L16">
        <f t="shared" si="4"/>
        <v>8.8276497999999997</v>
      </c>
      <c r="M16">
        <v>-12.2874011</v>
      </c>
    </row>
    <row r="17" spans="1:13" x14ac:dyDescent="0.25">
      <c r="A17" s="1" t="s">
        <v>95</v>
      </c>
      <c r="B17" s="1">
        <v>-4.98635217</v>
      </c>
      <c r="C17" s="1">
        <v>8.2134611799999995</v>
      </c>
      <c r="D17" s="1">
        <v>4.1845502400000001</v>
      </c>
      <c r="E17">
        <v>10</v>
      </c>
      <c r="F17" s="4">
        <v>-6.3687856900000002</v>
      </c>
      <c r="G17">
        <f t="shared" si="0"/>
        <v>-6.3687857070390006</v>
      </c>
      <c r="H17" s="4">
        <f t="shared" si="1"/>
        <v>1.703900043281692E-8</v>
      </c>
      <c r="J17">
        <f t="shared" si="2"/>
        <v>-4.0194984842370003</v>
      </c>
      <c r="K17">
        <f t="shared" si="3"/>
        <v>-1.5925901228019996</v>
      </c>
      <c r="L17">
        <f t="shared" si="4"/>
        <v>0.75669710000000023</v>
      </c>
      <c r="M17">
        <v>-6.3687856900000002</v>
      </c>
    </row>
    <row r="18" spans="1:13" x14ac:dyDescent="0.25">
      <c r="A18" s="1" t="s">
        <v>94</v>
      </c>
      <c r="B18" s="1">
        <v>-7.8516485600000001</v>
      </c>
      <c r="C18" s="1">
        <v>10.5927077</v>
      </c>
      <c r="D18" s="1">
        <v>1.6645548299999999</v>
      </c>
      <c r="E18">
        <v>10</v>
      </c>
      <c r="F18" s="4">
        <v>-2.56769018</v>
      </c>
      <c r="G18">
        <f t="shared" si="0"/>
        <v>-2.5676901672459991</v>
      </c>
      <c r="H18" s="4">
        <f t="shared" si="1"/>
        <v>-1.275400096645285E-8</v>
      </c>
      <c r="J18">
        <f t="shared" si="2"/>
        <v>-6.3292139042160001</v>
      </c>
      <c r="K18">
        <f t="shared" si="3"/>
        <v>-2.0539260230299994</v>
      </c>
      <c r="L18">
        <f t="shared" si="4"/>
        <v>-5.8154497599999999</v>
      </c>
      <c r="M18">
        <v>-2.56769018</v>
      </c>
    </row>
    <row r="19" spans="1:13" x14ac:dyDescent="0.25">
      <c r="A19" s="1" t="s">
        <v>93</v>
      </c>
      <c r="B19" s="1">
        <v>-4.5547263200000003</v>
      </c>
      <c r="C19" s="1">
        <v>4.6732453700000001</v>
      </c>
      <c r="D19" s="1">
        <v>2.50620164</v>
      </c>
      <c r="E19">
        <v>10</v>
      </c>
      <c r="F19" s="4">
        <v>3.7577380100000002</v>
      </c>
      <c r="G19">
        <f t="shared" si="0"/>
        <v>3.7577380062049999</v>
      </c>
      <c r="H19" s="4">
        <f t="shared" si="1"/>
        <v>3.7950003139997079E-9</v>
      </c>
      <c r="J19">
        <f t="shared" si="2"/>
        <v>-3.6715648865520003</v>
      </c>
      <c r="K19">
        <f t="shared" si="3"/>
        <v>-0.90614227724299978</v>
      </c>
      <c r="L19">
        <f t="shared" si="4"/>
        <v>-8.3354451699999998</v>
      </c>
      <c r="M19">
        <v>3.7577380100000002</v>
      </c>
    </row>
    <row r="20" spans="1:13" x14ac:dyDescent="0.25">
      <c r="A20" s="1" t="s">
        <v>92</v>
      </c>
      <c r="B20" s="1">
        <v>1.7402468099999999</v>
      </c>
      <c r="C20" s="1">
        <v>-7.5731843400000001</v>
      </c>
      <c r="D20" s="1">
        <v>0.70780879200000002</v>
      </c>
      <c r="E20">
        <v>10</v>
      </c>
      <c r="F20" s="4">
        <v>10.3650518</v>
      </c>
      <c r="G20">
        <f t="shared" si="0"/>
        <v>10.365051757067</v>
      </c>
      <c r="H20" s="4">
        <f t="shared" si="1"/>
        <v>4.2932999377853776E-8</v>
      </c>
      <c r="J20">
        <f t="shared" si="2"/>
        <v>1.4028129535410001</v>
      </c>
      <c r="K20">
        <f t="shared" si="3"/>
        <v>1.4684404435259997</v>
      </c>
      <c r="L20">
        <f t="shared" si="4"/>
        <v>-7.4937983599999995</v>
      </c>
      <c r="M20">
        <v>10.3650518</v>
      </c>
    </row>
    <row r="21" spans="1:13" x14ac:dyDescent="0.25">
      <c r="A21" s="1" t="s">
        <v>91</v>
      </c>
      <c r="B21" s="1">
        <v>2.2309544799999999</v>
      </c>
      <c r="C21" s="1">
        <v>-3.9936384700000001</v>
      </c>
      <c r="D21" s="1">
        <v>2.5047786400000001</v>
      </c>
      <c r="E21">
        <v>10</v>
      </c>
      <c r="F21" s="4">
        <v>11.8649301</v>
      </c>
      <c r="G21">
        <f t="shared" si="0"/>
        <v>11.864930113661</v>
      </c>
      <c r="H21" s="4">
        <f t="shared" si="1"/>
        <v>-1.3660999442777211E-8</v>
      </c>
      <c r="J21">
        <f t="shared" si="2"/>
        <v>1.798372406328</v>
      </c>
      <c r="K21">
        <f t="shared" si="3"/>
        <v>0.77436649933299984</v>
      </c>
      <c r="L21">
        <f t="shared" si="4"/>
        <v>-9.2921912080000002</v>
      </c>
      <c r="M21">
        <v>11.8649301</v>
      </c>
    </row>
    <row r="22" spans="1:13" x14ac:dyDescent="0.25">
      <c r="A22" s="1" t="s">
        <v>90</v>
      </c>
      <c r="B22" s="1">
        <v>3.8228323099999999</v>
      </c>
      <c r="C22" s="1">
        <v>0.60057028000000001</v>
      </c>
      <c r="D22" s="1">
        <v>7.5594933400000004</v>
      </c>
      <c r="E22">
        <v>10</v>
      </c>
      <c r="F22" s="4">
        <v>10.4603559</v>
      </c>
      <c r="G22">
        <f t="shared" si="0"/>
        <v>10.460355907799</v>
      </c>
      <c r="H22" s="4">
        <f t="shared" si="1"/>
        <v>-7.7990005564743115E-9</v>
      </c>
      <c r="J22">
        <f t="shared" si="2"/>
        <v>3.0815851250910002</v>
      </c>
      <c r="K22">
        <f t="shared" si="3"/>
        <v>-0.11645057729199998</v>
      </c>
      <c r="L22">
        <f t="shared" si="4"/>
        <v>-7.4952213600000004</v>
      </c>
      <c r="M22">
        <v>10.4603559</v>
      </c>
    </row>
    <row r="23" spans="1:13" x14ac:dyDescent="0.25">
      <c r="A23" s="1" t="s">
        <v>89</v>
      </c>
      <c r="B23" s="1">
        <v>3.1706549700000002</v>
      </c>
      <c r="C23" s="1">
        <v>3.2527831100000002</v>
      </c>
      <c r="D23" s="1">
        <v>8.6297720699999996</v>
      </c>
      <c r="E23">
        <v>10</v>
      </c>
      <c r="F23" s="4">
        <v>4.3656569899999997</v>
      </c>
      <c r="G23">
        <f t="shared" si="0"/>
        <v>4.3656569862880001</v>
      </c>
      <c r="H23" s="4">
        <f t="shared" si="1"/>
        <v>3.7119995965895214E-9</v>
      </c>
      <c r="J23">
        <f t="shared" si="2"/>
        <v>2.5558649713170003</v>
      </c>
      <c r="K23">
        <f t="shared" si="3"/>
        <v>-0.63071464502899988</v>
      </c>
      <c r="L23">
        <f t="shared" si="4"/>
        <v>-2.4405066599999996</v>
      </c>
      <c r="M23">
        <v>4.3656569899999997</v>
      </c>
    </row>
    <row r="24" spans="1:13" x14ac:dyDescent="0.25">
      <c r="A24" s="1" t="s">
        <v>88</v>
      </c>
      <c r="B24" s="1">
        <v>2.86012449</v>
      </c>
      <c r="C24" s="1">
        <v>5.3729432499999996</v>
      </c>
      <c r="D24" s="1">
        <v>10.480065</v>
      </c>
      <c r="E24">
        <v>10</v>
      </c>
      <c r="F24" s="4">
        <v>2.63396059</v>
      </c>
      <c r="G24">
        <f t="shared" si="0"/>
        <v>2.6339605852140009</v>
      </c>
      <c r="H24" s="4">
        <f t="shared" si="1"/>
        <v>4.785999152545628E-9</v>
      </c>
      <c r="J24">
        <f t="shared" si="2"/>
        <v>2.3055463513890002</v>
      </c>
      <c r="K24">
        <f t="shared" si="3"/>
        <v>-1.0418136961749997</v>
      </c>
      <c r="L24">
        <f t="shared" si="4"/>
        <v>-1.3702279300000004</v>
      </c>
      <c r="M24">
        <v>2.63396059</v>
      </c>
    </row>
    <row r="25" spans="1:13" x14ac:dyDescent="0.25">
      <c r="A25" s="1" t="s">
        <v>87</v>
      </c>
      <c r="B25" s="1">
        <v>-1.0480127100000001</v>
      </c>
      <c r="C25" s="1">
        <v>1.8400444600000001</v>
      </c>
      <c r="D25" s="1">
        <v>15.2432871</v>
      </c>
      <c r="E25">
        <v>10</v>
      </c>
      <c r="F25" s="4">
        <v>-1.6816526999999999</v>
      </c>
      <c r="G25">
        <f t="shared" si="0"/>
        <v>-1.6816526663249998</v>
      </c>
      <c r="H25" s="4">
        <f t="shared" si="1"/>
        <v>-3.3675000121746734E-8</v>
      </c>
      <c r="J25">
        <f t="shared" si="2"/>
        <v>-0.84480304553100005</v>
      </c>
      <c r="K25">
        <f t="shared" si="3"/>
        <v>-0.35678462079399997</v>
      </c>
      <c r="L25">
        <f t="shared" si="4"/>
        <v>0.48006499999999974</v>
      </c>
      <c r="M25">
        <v>-1.6816526999999999</v>
      </c>
    </row>
    <row r="26" spans="1:13" x14ac:dyDescent="0.25">
      <c r="A26" s="1" t="s">
        <v>86</v>
      </c>
      <c r="B26" s="1">
        <v>-0.32367866099999998</v>
      </c>
      <c r="C26" s="1">
        <v>1.05796526</v>
      </c>
      <c r="D26" s="1">
        <v>6.7909410699999997</v>
      </c>
      <c r="E26">
        <v>10</v>
      </c>
      <c r="F26" s="4">
        <v>-5.7093439799999999</v>
      </c>
      <c r="G26">
        <f t="shared" si="0"/>
        <v>-5.7093439325460995</v>
      </c>
      <c r="H26" s="4">
        <f t="shared" si="1"/>
        <v>-4.7453900364757828E-8</v>
      </c>
      <c r="J26">
        <f t="shared" si="2"/>
        <v>-0.26091736863210002</v>
      </c>
      <c r="K26">
        <f t="shared" si="3"/>
        <v>-0.20513946391399995</v>
      </c>
      <c r="L26">
        <f t="shared" si="4"/>
        <v>5.2432870999999999</v>
      </c>
      <c r="M26">
        <v>-5.7093439799999999</v>
      </c>
    </row>
    <row r="27" spans="1:13" x14ac:dyDescent="0.25">
      <c r="A27" s="1" t="s">
        <v>85</v>
      </c>
      <c r="B27" s="1">
        <v>-0.52937564699999995</v>
      </c>
      <c r="C27" s="1">
        <v>2.2844844800000002</v>
      </c>
      <c r="D27" s="1">
        <v>5.3314040299999998</v>
      </c>
      <c r="E27">
        <v>10</v>
      </c>
      <c r="F27" s="4">
        <v>2.3393676800000001</v>
      </c>
      <c r="G27">
        <f t="shared" si="0"/>
        <v>2.3393676802813004</v>
      </c>
      <c r="H27" s="4">
        <f t="shared" si="1"/>
        <v>-2.8130031637374486E-10</v>
      </c>
      <c r="J27">
        <f t="shared" si="2"/>
        <v>-0.42672970904669999</v>
      </c>
      <c r="K27">
        <f t="shared" si="3"/>
        <v>-0.44296154067199994</v>
      </c>
      <c r="L27">
        <f t="shared" si="4"/>
        <v>-3.2090589300000003</v>
      </c>
      <c r="M27">
        <v>2.3393676800000001</v>
      </c>
    </row>
    <row r="28" spans="1:13" x14ac:dyDescent="0.25">
      <c r="A28" s="1" t="s">
        <v>84</v>
      </c>
      <c r="B28" s="1">
        <v>-1.35650564</v>
      </c>
      <c r="C28" s="1">
        <v>4.3987438000000001</v>
      </c>
      <c r="D28" s="1">
        <v>6.9780923899999996</v>
      </c>
      <c r="E28">
        <v>10</v>
      </c>
      <c r="F28" s="4">
        <v>2.72220035</v>
      </c>
      <c r="G28">
        <f t="shared" si="0"/>
        <v>2.7222003507760002</v>
      </c>
      <c r="H28" s="4">
        <f t="shared" si="1"/>
        <v>-7.7600015302436987E-10</v>
      </c>
      <c r="J28">
        <f t="shared" si="2"/>
        <v>-1.093479196404</v>
      </c>
      <c r="K28">
        <f t="shared" si="3"/>
        <v>-0.8529164228199998</v>
      </c>
      <c r="L28">
        <f t="shared" si="4"/>
        <v>-4.6685959700000002</v>
      </c>
      <c r="M28">
        <v>2.72220035</v>
      </c>
    </row>
    <row r="29" spans="1:13" x14ac:dyDescent="0.25">
      <c r="A29" s="1" t="s">
        <v>83</v>
      </c>
      <c r="B29" s="1">
        <v>-2.3396304899999998</v>
      </c>
      <c r="C29" s="1">
        <v>5.2805794300000004</v>
      </c>
      <c r="D29" s="1">
        <v>7.0931499200000001</v>
      </c>
      <c r="E29">
        <v>10</v>
      </c>
      <c r="F29" s="4">
        <v>0.11202712099999999</v>
      </c>
      <c r="G29">
        <f t="shared" si="0"/>
        <v>0.11202712053400088</v>
      </c>
      <c r="H29" s="4">
        <f t="shared" si="1"/>
        <v>4.6599911429634489E-10</v>
      </c>
      <c r="J29">
        <f t="shared" si="2"/>
        <v>-1.8859761379889999</v>
      </c>
      <c r="K29">
        <f t="shared" si="3"/>
        <v>-1.0239043514769999</v>
      </c>
      <c r="L29">
        <f t="shared" si="4"/>
        <v>-3.0219076100000004</v>
      </c>
      <c r="M29">
        <v>0.11202712099999999</v>
      </c>
    </row>
    <row r="30" spans="1:13" x14ac:dyDescent="0.25">
      <c r="A30" s="1" t="s">
        <v>82</v>
      </c>
      <c r="B30" s="1">
        <v>-2.9542481999999999</v>
      </c>
      <c r="C30" s="1">
        <v>7.40113691</v>
      </c>
      <c r="D30" s="1">
        <v>11.693554900000001</v>
      </c>
      <c r="E30">
        <v>10</v>
      </c>
      <c r="F30" s="4">
        <v>-0.90964983700000002</v>
      </c>
      <c r="G30">
        <f t="shared" si="0"/>
        <v>-0.90964984086899969</v>
      </c>
      <c r="H30" s="4">
        <f t="shared" si="1"/>
        <v>3.8689996761931411E-9</v>
      </c>
      <c r="J30">
        <f t="shared" si="2"/>
        <v>-2.3814194740199999</v>
      </c>
      <c r="K30">
        <f t="shared" si="3"/>
        <v>-1.4350804468489997</v>
      </c>
      <c r="L30">
        <f t="shared" si="4"/>
        <v>-2.9068500799999999</v>
      </c>
      <c r="M30">
        <v>-0.90964983700000002</v>
      </c>
    </row>
    <row r="31" spans="1:13" x14ac:dyDescent="0.25">
      <c r="A31" s="1" t="s">
        <v>81</v>
      </c>
      <c r="B31" s="1">
        <v>-3.0241628</v>
      </c>
      <c r="C31" s="1">
        <v>7.5851335500000001</v>
      </c>
      <c r="D31" s="1">
        <v>6.1131882800000001</v>
      </c>
      <c r="E31">
        <v>10</v>
      </c>
      <c r="F31" s="4">
        <v>-5.6020899699999998</v>
      </c>
      <c r="G31">
        <f t="shared" si="0"/>
        <v>-5.6020899284250003</v>
      </c>
      <c r="H31" s="4">
        <f t="shared" si="1"/>
        <v>-4.1574999443128036E-8</v>
      </c>
      <c r="J31">
        <f t="shared" si="2"/>
        <v>-2.4377776330800001</v>
      </c>
      <c r="K31">
        <f t="shared" si="3"/>
        <v>-1.4707573953449997</v>
      </c>
      <c r="L31">
        <f t="shared" si="4"/>
        <v>1.6935549000000005</v>
      </c>
      <c r="M31">
        <v>-5.6020899699999998</v>
      </c>
    </row>
    <row r="32" spans="1:13" x14ac:dyDescent="0.25">
      <c r="A32" s="1" t="s">
        <v>80</v>
      </c>
      <c r="B32" s="1">
        <v>-0.76617818699999996</v>
      </c>
      <c r="C32" s="1">
        <v>6.0526843699999997</v>
      </c>
      <c r="D32" s="1">
        <v>9.2389878900000006</v>
      </c>
      <c r="E32">
        <v>10</v>
      </c>
      <c r="F32" s="4">
        <v>2.0955799800000001</v>
      </c>
      <c r="G32">
        <f t="shared" si="0"/>
        <v>2.0955799841163003</v>
      </c>
      <c r="H32" s="4">
        <f t="shared" si="1"/>
        <v>-4.1163001895938578E-9</v>
      </c>
      <c r="J32">
        <f t="shared" si="2"/>
        <v>-0.61761623654069997</v>
      </c>
      <c r="K32">
        <f t="shared" si="3"/>
        <v>-1.1736154993429997</v>
      </c>
      <c r="L32">
        <f t="shared" si="4"/>
        <v>-3.8868117199999999</v>
      </c>
      <c r="M32">
        <v>2.0955799800000001</v>
      </c>
    </row>
    <row r="33" spans="1:13" x14ac:dyDescent="0.25">
      <c r="A33" s="1" t="s">
        <v>79</v>
      </c>
      <c r="B33" s="1">
        <v>-0.208387768</v>
      </c>
      <c r="C33" s="1">
        <v>6.2459852099999997</v>
      </c>
      <c r="D33" s="1">
        <v>6.7411875099999996</v>
      </c>
      <c r="E33">
        <v>10</v>
      </c>
      <c r="F33" s="4">
        <v>-0.61806579800000006</v>
      </c>
      <c r="G33">
        <f t="shared" si="0"/>
        <v>-0.61806580200380035</v>
      </c>
      <c r="H33" s="4">
        <f t="shared" si="1"/>
        <v>4.0038002913078685E-9</v>
      </c>
      <c r="J33">
        <f t="shared" si="2"/>
        <v>-0.16798137978480002</v>
      </c>
      <c r="K33">
        <f t="shared" si="3"/>
        <v>-1.2110965322189997</v>
      </c>
      <c r="L33">
        <f t="shared" si="4"/>
        <v>-0.76101210999999935</v>
      </c>
      <c r="M33">
        <v>-0.61806579800000006</v>
      </c>
    </row>
    <row r="34" spans="1:13" x14ac:dyDescent="0.25">
      <c r="A34" s="1" t="s">
        <v>78</v>
      </c>
      <c r="B34" s="1">
        <v>1.4256198499999999</v>
      </c>
      <c r="C34" s="1">
        <v>4.5557958100000002</v>
      </c>
      <c r="D34" s="1">
        <v>4.40586915</v>
      </c>
      <c r="E34">
        <v>10</v>
      </c>
      <c r="F34" s="4">
        <v>3.5246358500000001</v>
      </c>
      <c r="G34">
        <f t="shared" si="0"/>
        <v>3.5246358435260006</v>
      </c>
      <c r="H34" s="4">
        <f t="shared" si="1"/>
        <v>6.4739995586649002E-9</v>
      </c>
      <c r="J34">
        <f t="shared" si="2"/>
        <v>1.149192161085</v>
      </c>
      <c r="K34">
        <f t="shared" si="3"/>
        <v>-0.88336880755899982</v>
      </c>
      <c r="L34">
        <f t="shared" si="4"/>
        <v>-3.2588124900000004</v>
      </c>
      <c r="M34">
        <v>3.5246358500000001</v>
      </c>
    </row>
    <row r="35" spans="1:13" x14ac:dyDescent="0.25">
      <c r="A35" s="1" t="s">
        <v>77</v>
      </c>
      <c r="B35" s="1">
        <v>-9.6454192199999997E-2</v>
      </c>
      <c r="C35" s="1">
        <v>7.7208329400000002</v>
      </c>
      <c r="D35" s="1">
        <v>6.8084234300000004</v>
      </c>
      <c r="E35">
        <v>10</v>
      </c>
      <c r="F35" s="4">
        <v>4.0193096199999996</v>
      </c>
      <c r="G35">
        <f t="shared" si="0"/>
        <v>4.0193096186015804</v>
      </c>
      <c r="H35" s="4">
        <f t="shared" si="1"/>
        <v>1.3984191582494532E-9</v>
      </c>
      <c r="J35">
        <f t="shared" si="2"/>
        <v>-7.7751724332420002E-2</v>
      </c>
      <c r="K35">
        <f t="shared" si="3"/>
        <v>-1.4970695070659998</v>
      </c>
      <c r="L35">
        <f t="shared" si="4"/>
        <v>-5.59413085</v>
      </c>
      <c r="M35">
        <v>4.0193096199999996</v>
      </c>
    </row>
    <row r="36" spans="1:13" x14ac:dyDescent="0.25">
      <c r="A36" s="1" t="s">
        <v>76</v>
      </c>
      <c r="B36" s="1">
        <v>0.53792653099999999</v>
      </c>
      <c r="C36" s="1">
        <v>5.7853788399999999</v>
      </c>
      <c r="D36" s="1">
        <v>9.5351983100000002</v>
      </c>
      <c r="E36">
        <v>10</v>
      </c>
      <c r="F36" s="4">
        <v>2.50341419</v>
      </c>
      <c r="G36">
        <f t="shared" si="0"/>
        <v>2.5034141895630997</v>
      </c>
      <c r="H36" s="4">
        <f t="shared" si="1"/>
        <v>4.369002937210098E-10</v>
      </c>
      <c r="J36">
        <f t="shared" si="2"/>
        <v>0.43362257663910003</v>
      </c>
      <c r="K36">
        <f t="shared" si="3"/>
        <v>-1.1217849570759997</v>
      </c>
      <c r="L36">
        <f t="shared" si="4"/>
        <v>-3.1915765699999996</v>
      </c>
      <c r="M36">
        <v>2.50341419</v>
      </c>
    </row>
    <row r="37" spans="1:13" x14ac:dyDescent="0.25">
      <c r="A37" s="1" t="s">
        <v>75</v>
      </c>
      <c r="B37" s="1">
        <v>-0.66576589799999997</v>
      </c>
      <c r="C37" s="1">
        <v>5.69591549</v>
      </c>
      <c r="D37" s="1">
        <v>12.5591908</v>
      </c>
      <c r="E37">
        <v>10</v>
      </c>
      <c r="F37" s="4">
        <v>-1.17631022</v>
      </c>
      <c r="G37">
        <f t="shared" si="0"/>
        <v>-1.1763102138888</v>
      </c>
      <c r="H37" s="4">
        <f t="shared" si="1"/>
        <v>-6.1111999904994718E-9</v>
      </c>
      <c r="J37">
        <f t="shared" si="2"/>
        <v>-0.5366738903778</v>
      </c>
      <c r="K37">
        <f t="shared" si="3"/>
        <v>-1.1044380135109997</v>
      </c>
      <c r="L37">
        <f t="shared" si="4"/>
        <v>-0.46480168999999982</v>
      </c>
      <c r="M37">
        <v>-1.17631022</v>
      </c>
    </row>
    <row r="38" spans="1:13" x14ac:dyDescent="0.25">
      <c r="A38" s="1" t="s">
        <v>74</v>
      </c>
      <c r="B38" s="1">
        <v>2.0590981099999999E-2</v>
      </c>
      <c r="C38" s="1">
        <v>4.6333344700000003</v>
      </c>
      <c r="D38" s="1">
        <v>9.1164787399999998</v>
      </c>
      <c r="E38">
        <v>10</v>
      </c>
      <c r="F38" s="4">
        <v>-3.4409959200000002</v>
      </c>
      <c r="G38">
        <f t="shared" si="0"/>
        <v>-3.4409959638682897</v>
      </c>
      <c r="H38" s="4">
        <f t="shared" si="1"/>
        <v>4.3868289445470054E-8</v>
      </c>
      <c r="J38">
        <f t="shared" si="2"/>
        <v>1.659838986471E-2</v>
      </c>
      <c r="K38">
        <f t="shared" si="3"/>
        <v>-0.89840355373299985</v>
      </c>
      <c r="L38">
        <f t="shared" si="4"/>
        <v>2.5591907999999997</v>
      </c>
      <c r="M38">
        <v>-3.4409959200000002</v>
      </c>
    </row>
    <row r="39" spans="1:13" x14ac:dyDescent="0.25">
      <c r="A39" s="1" t="s">
        <v>73</v>
      </c>
      <c r="B39" s="1">
        <v>0.21726130900000001</v>
      </c>
      <c r="C39" s="1">
        <v>7.2294098499999997</v>
      </c>
      <c r="D39" s="1">
        <v>8.0443740500000001</v>
      </c>
      <c r="E39">
        <v>10</v>
      </c>
      <c r="F39" s="4">
        <v>-0.34312697199999997</v>
      </c>
      <c r="G39">
        <f t="shared" si="0"/>
        <v>-0.34312696873009951</v>
      </c>
      <c r="H39" s="4">
        <f t="shared" si="1"/>
        <v>-3.2699004615110994E-9</v>
      </c>
      <c r="J39">
        <f t="shared" si="2"/>
        <v>0.17513434118490001</v>
      </c>
      <c r="K39">
        <f t="shared" si="3"/>
        <v>-1.4017825699149997</v>
      </c>
      <c r="L39">
        <f t="shared" si="4"/>
        <v>-0.8835212600000002</v>
      </c>
      <c r="M39">
        <v>-0.34312697199999997</v>
      </c>
    </row>
    <row r="40" spans="1:13" x14ac:dyDescent="0.25">
      <c r="A40" s="1" t="s">
        <v>72</v>
      </c>
      <c r="B40" s="1">
        <v>0.31135632600000002</v>
      </c>
      <c r="C40" s="1">
        <v>5.82532535</v>
      </c>
      <c r="D40" s="1">
        <v>4.5467882900000003</v>
      </c>
      <c r="E40">
        <v>10</v>
      </c>
      <c r="F40" s="4">
        <v>1.0770797000000001</v>
      </c>
      <c r="G40">
        <f t="shared" si="0"/>
        <v>1.0770796990236002</v>
      </c>
      <c r="H40" s="4">
        <f t="shared" si="1"/>
        <v>9.7639984986130912E-10</v>
      </c>
      <c r="J40">
        <f t="shared" si="2"/>
        <v>0.25098433438860002</v>
      </c>
      <c r="K40">
        <f t="shared" si="3"/>
        <v>-1.1295305853649997</v>
      </c>
      <c r="L40">
        <f t="shared" si="4"/>
        <v>-1.9556259499999999</v>
      </c>
      <c r="M40">
        <v>1.0770797000000001</v>
      </c>
    </row>
    <row r="41" spans="1:13" x14ac:dyDescent="0.25">
      <c r="A41" s="1" t="s">
        <v>71</v>
      </c>
      <c r="B41" s="1">
        <v>0.51164627200000001</v>
      </c>
      <c r="C41" s="1">
        <v>6.6345532499999997</v>
      </c>
      <c r="D41" s="1">
        <v>-2.8672457200000001</v>
      </c>
      <c r="E41">
        <v>10</v>
      </c>
      <c r="F41" s="4">
        <v>4.5792098899999996</v>
      </c>
      <c r="G41">
        <f t="shared" si="0"/>
        <v>4.5792098946842001</v>
      </c>
      <c r="H41" s="4">
        <f t="shared" si="1"/>
        <v>-4.6842005829716982E-9</v>
      </c>
      <c r="J41">
        <f t="shared" si="2"/>
        <v>0.41243805985920001</v>
      </c>
      <c r="K41">
        <f t="shared" si="3"/>
        <v>-1.2864398751749997</v>
      </c>
      <c r="L41">
        <f t="shared" si="4"/>
        <v>-5.4532117099999997</v>
      </c>
      <c r="M41">
        <v>4.5792098899999996</v>
      </c>
    </row>
    <row r="42" spans="1:13" x14ac:dyDescent="0.25">
      <c r="A42" s="1" t="s">
        <v>70</v>
      </c>
      <c r="B42" s="1">
        <v>0.27211458399999999</v>
      </c>
      <c r="C42" s="1">
        <v>7.6503071199999999</v>
      </c>
      <c r="D42" s="1">
        <v>1.68576295</v>
      </c>
      <c r="E42">
        <v>10</v>
      </c>
      <c r="F42" s="4">
        <v>11.603202700000001</v>
      </c>
      <c r="G42">
        <f t="shared" si="0"/>
        <v>11.603202735594399</v>
      </c>
      <c r="H42" s="4">
        <f t="shared" si="1"/>
        <v>-3.55943985397289E-8</v>
      </c>
      <c r="J42">
        <f t="shared" si="2"/>
        <v>0.21935156616240001</v>
      </c>
      <c r="K42">
        <f t="shared" si="3"/>
        <v>-1.4833945505679997</v>
      </c>
      <c r="L42">
        <f t="shared" si="4"/>
        <v>-12.86724572</v>
      </c>
      <c r="M42">
        <v>11.603202700000001</v>
      </c>
    </row>
    <row r="43" spans="1:13" x14ac:dyDescent="0.25">
      <c r="A43" s="1" t="s">
        <v>69</v>
      </c>
      <c r="B43" s="1">
        <v>0.16462067799999999</v>
      </c>
      <c r="C43" s="1">
        <v>5.9266079200000004</v>
      </c>
      <c r="D43" s="1">
        <v>7.3376210899999998</v>
      </c>
      <c r="E43">
        <v>10</v>
      </c>
      <c r="F43" s="4">
        <v>7.2977685000000001</v>
      </c>
      <c r="G43">
        <f t="shared" si="0"/>
        <v>7.2977685028477994</v>
      </c>
      <c r="H43" s="4">
        <f t="shared" si="1"/>
        <v>-2.8477993296860404E-9</v>
      </c>
      <c r="J43">
        <f t="shared" si="2"/>
        <v>0.13270072853580001</v>
      </c>
      <c r="K43">
        <f t="shared" si="3"/>
        <v>-1.1491692756879999</v>
      </c>
      <c r="L43">
        <f t="shared" si="4"/>
        <v>-8.3142370499999991</v>
      </c>
      <c r="M43">
        <v>7.2977685000000001</v>
      </c>
    </row>
    <row r="44" spans="1:13" x14ac:dyDescent="0.25">
      <c r="A44" s="1" t="s">
        <v>68</v>
      </c>
      <c r="B44" s="1">
        <v>0.91282282999999997</v>
      </c>
      <c r="C44" s="1">
        <v>0.84964670099999995</v>
      </c>
      <c r="D44" s="1">
        <v>8.3342314099999992</v>
      </c>
      <c r="E44">
        <v>10</v>
      </c>
      <c r="F44" s="4">
        <v>3.2334589</v>
      </c>
      <c r="G44">
        <f t="shared" si="0"/>
        <v>3.2334588979391001</v>
      </c>
      <c r="H44" s="4">
        <f t="shared" si="1"/>
        <v>2.0608998951843205E-9</v>
      </c>
      <c r="J44">
        <f t="shared" si="2"/>
        <v>0.73582648326300004</v>
      </c>
      <c r="K44">
        <f t="shared" si="3"/>
        <v>-0.16474649532389996</v>
      </c>
      <c r="L44">
        <f t="shared" si="4"/>
        <v>-2.6623789100000002</v>
      </c>
      <c r="M44">
        <v>3.2334589</v>
      </c>
    </row>
    <row r="45" spans="1:13" x14ac:dyDescent="0.25">
      <c r="A45" s="1" t="s">
        <v>67</v>
      </c>
      <c r="B45" s="1">
        <v>0.53155113899999995</v>
      </c>
      <c r="C45" s="1">
        <v>-1.34257757</v>
      </c>
      <c r="D45" s="1">
        <v>16.3431417</v>
      </c>
      <c r="E45">
        <v>10</v>
      </c>
      <c r="F45" s="4">
        <v>2.3545777600000002</v>
      </c>
      <c r="G45">
        <f t="shared" si="0"/>
        <v>2.3545777539709007</v>
      </c>
      <c r="H45" s="4">
        <f t="shared" si="1"/>
        <v>6.0290994419176513E-9</v>
      </c>
      <c r="J45">
        <f t="shared" si="2"/>
        <v>0.42848337314789997</v>
      </c>
      <c r="K45">
        <f t="shared" si="3"/>
        <v>0.26032579082299995</v>
      </c>
      <c r="L45">
        <f t="shared" si="4"/>
        <v>-1.6657685900000008</v>
      </c>
      <c r="M45">
        <v>2.3545777600000002</v>
      </c>
    </row>
    <row r="46" spans="1:13" x14ac:dyDescent="0.25">
      <c r="A46" s="1" t="s">
        <v>66</v>
      </c>
      <c r="B46" s="1">
        <v>-0.10720120599999999</v>
      </c>
      <c r="C46" s="1">
        <v>-7.2610637399999997E-2</v>
      </c>
      <c r="D46" s="1">
        <v>18.9745387</v>
      </c>
      <c r="E46">
        <v>10</v>
      </c>
      <c r="F46" s="4">
        <v>-6.4154774300000001</v>
      </c>
      <c r="G46">
        <f t="shared" si="0"/>
        <v>-6.4154773895647406</v>
      </c>
      <c r="H46" s="4">
        <f t="shared" si="1"/>
        <v>-4.0435259585080985E-8</v>
      </c>
      <c r="J46">
        <f t="shared" si="2"/>
        <v>-8.6414892156600004E-2</v>
      </c>
      <c r="K46">
        <f t="shared" si="3"/>
        <v>1.4079202591859996E-2</v>
      </c>
      <c r="L46">
        <f t="shared" si="4"/>
        <v>6.3431417000000003</v>
      </c>
      <c r="M46">
        <v>-6.4154774300000001</v>
      </c>
    </row>
    <row r="47" spans="1:13" x14ac:dyDescent="0.25">
      <c r="A47" s="1" t="s">
        <v>65</v>
      </c>
      <c r="B47" s="1">
        <v>0.68568614900000002</v>
      </c>
      <c r="C47" s="1">
        <v>-2.1576294699999998</v>
      </c>
      <c r="D47" s="1">
        <v>14.931139</v>
      </c>
      <c r="E47">
        <v>10</v>
      </c>
      <c r="F47" s="4">
        <v>-8.0034427699999995</v>
      </c>
      <c r="G47">
        <f t="shared" si="0"/>
        <v>-8.0034427410580999</v>
      </c>
      <c r="H47" s="4">
        <f t="shared" si="1"/>
        <v>-2.8941899543610816E-8</v>
      </c>
      <c r="J47">
        <f t="shared" si="2"/>
        <v>0.55273160470890004</v>
      </c>
      <c r="K47">
        <f t="shared" si="3"/>
        <v>0.41836435423299989</v>
      </c>
      <c r="L47">
        <f t="shared" si="4"/>
        <v>8.9745387000000001</v>
      </c>
      <c r="M47">
        <v>-8.0034427699999995</v>
      </c>
    </row>
    <row r="48" spans="1:13" x14ac:dyDescent="0.25">
      <c r="A48" s="1" t="s">
        <v>64</v>
      </c>
      <c r="B48" s="1">
        <v>-0.32174567799999998</v>
      </c>
      <c r="C48" s="1">
        <v>-4.8226746299999999</v>
      </c>
      <c r="D48" s="1">
        <v>9.9397564599999999</v>
      </c>
      <c r="E48">
        <v>10</v>
      </c>
      <c r="F48" s="4">
        <v>-4.2553815300000002</v>
      </c>
      <c r="G48">
        <f t="shared" si="0"/>
        <v>-4.2553815802788</v>
      </c>
      <c r="H48" s="4">
        <f t="shared" si="1"/>
        <v>5.027879979024874E-8</v>
      </c>
      <c r="J48">
        <f t="shared" si="2"/>
        <v>-0.25935919103580002</v>
      </c>
      <c r="K48">
        <f t="shared" si="3"/>
        <v>0.93511661075699981</v>
      </c>
      <c r="L48">
        <f t="shared" si="4"/>
        <v>4.9311389999999999</v>
      </c>
      <c r="M48">
        <v>-4.2553815300000002</v>
      </c>
    </row>
    <row r="49" spans="1:13" x14ac:dyDescent="0.25">
      <c r="A49" s="1" t="s">
        <v>63</v>
      </c>
      <c r="B49" s="1">
        <v>-1.27691865</v>
      </c>
      <c r="C49" s="1">
        <v>-4.4740813599999996</v>
      </c>
      <c r="D49" s="1">
        <v>3.66762633</v>
      </c>
      <c r="E49">
        <v>10</v>
      </c>
      <c r="F49" s="4">
        <v>-0.10155620899999999</v>
      </c>
      <c r="G49">
        <f t="shared" si="0"/>
        <v>-0.1015562080610003</v>
      </c>
      <c r="H49" s="4">
        <f t="shared" si="1"/>
        <v>-9.3899969744182243E-10</v>
      </c>
      <c r="J49">
        <f t="shared" si="2"/>
        <v>-1.0293241237650002</v>
      </c>
      <c r="K49">
        <f t="shared" si="3"/>
        <v>0.86752437570399976</v>
      </c>
      <c r="L49">
        <f t="shared" si="4"/>
        <v>-6.0243540000000095E-2</v>
      </c>
      <c r="M49">
        <v>-0.10155620899999999</v>
      </c>
    </row>
    <row r="50" spans="1:13" x14ac:dyDescent="0.25">
      <c r="A50" s="1" t="s">
        <v>62</v>
      </c>
      <c r="B50" s="1">
        <v>-2.0941651700000001</v>
      </c>
      <c r="C50" s="1">
        <v>-2.71066677</v>
      </c>
      <c r="D50" s="1">
        <v>6.3212788900000003</v>
      </c>
      <c r="E50">
        <v>10</v>
      </c>
      <c r="F50" s="4">
        <v>5.1698654099999999</v>
      </c>
      <c r="G50">
        <f t="shared" si="0"/>
        <v>5.1698654131659998</v>
      </c>
      <c r="H50" s="4">
        <f t="shared" si="1"/>
        <v>-3.1659999066846467E-9</v>
      </c>
      <c r="J50">
        <f t="shared" si="2"/>
        <v>-1.6881065435370002</v>
      </c>
      <c r="K50">
        <f t="shared" si="3"/>
        <v>0.52559828670299991</v>
      </c>
      <c r="L50">
        <f t="shared" si="4"/>
        <v>-6.33237367</v>
      </c>
      <c r="M50">
        <v>5.1698654099999999</v>
      </c>
    </row>
    <row r="51" spans="1:13" x14ac:dyDescent="0.25">
      <c r="A51" s="1" t="s">
        <v>61</v>
      </c>
      <c r="B51" s="1">
        <v>-1.6905396100000001</v>
      </c>
      <c r="C51" s="1">
        <v>-4.1920875000000004</v>
      </c>
      <c r="D51" s="1">
        <v>6.5841654700000003</v>
      </c>
      <c r="E51">
        <v>10</v>
      </c>
      <c r="F51" s="4">
        <v>3.1288228899999999</v>
      </c>
      <c r="G51">
        <f t="shared" si="0"/>
        <v>3.1288228966289995</v>
      </c>
      <c r="H51" s="4">
        <f t="shared" si="1"/>
        <v>-6.6289995714896577E-9</v>
      </c>
      <c r="J51">
        <f t="shared" si="2"/>
        <v>-1.3627439796210001</v>
      </c>
      <c r="K51">
        <f t="shared" si="3"/>
        <v>0.81284576624999993</v>
      </c>
      <c r="L51">
        <f t="shared" si="4"/>
        <v>-3.6787211099999997</v>
      </c>
      <c r="M51">
        <v>3.1288228899999999</v>
      </c>
    </row>
    <row r="52" spans="1:13" x14ac:dyDescent="0.25">
      <c r="A52" s="1" t="s">
        <v>60</v>
      </c>
      <c r="B52" s="1">
        <v>-1.7259617300000001</v>
      </c>
      <c r="C52" s="1">
        <v>-3.7709858700000001</v>
      </c>
      <c r="D52" s="1">
        <v>13.3172724</v>
      </c>
      <c r="E52">
        <v>10</v>
      </c>
      <c r="F52" s="4">
        <v>2.7557309399999999</v>
      </c>
      <c r="G52">
        <f t="shared" si="0"/>
        <v>2.7557309396399994</v>
      </c>
      <c r="H52" s="4">
        <f t="shared" si="1"/>
        <v>3.6000047387574341E-10</v>
      </c>
      <c r="J52">
        <f t="shared" si="2"/>
        <v>-1.3912977505530002</v>
      </c>
      <c r="K52">
        <f t="shared" si="3"/>
        <v>0.73119416019299988</v>
      </c>
      <c r="L52">
        <f t="shared" si="4"/>
        <v>-3.4158345299999997</v>
      </c>
      <c r="M52">
        <v>2.7557309399999999</v>
      </c>
    </row>
    <row r="53" spans="1:13" x14ac:dyDescent="0.25">
      <c r="A53" s="1" t="s">
        <v>59</v>
      </c>
      <c r="B53" s="1">
        <v>-1.46361115</v>
      </c>
      <c r="C53" s="1">
        <v>-5.2187910000000004</v>
      </c>
      <c r="D53" s="1">
        <v>11.0590644</v>
      </c>
      <c r="E53">
        <v>10</v>
      </c>
      <c r="F53" s="4">
        <v>-3.4851657999999999</v>
      </c>
      <c r="G53">
        <f t="shared" si="0"/>
        <v>-3.4851657731150003</v>
      </c>
      <c r="H53" s="4">
        <f t="shared" si="1"/>
        <v>-2.6884999559939615E-8</v>
      </c>
      <c r="J53">
        <f t="shared" si="2"/>
        <v>-1.179816948015</v>
      </c>
      <c r="K53">
        <f t="shared" si="3"/>
        <v>1.0119235749</v>
      </c>
      <c r="L53">
        <f t="shared" si="4"/>
        <v>3.3172724000000002</v>
      </c>
      <c r="M53">
        <v>-3.4851657999999999</v>
      </c>
    </row>
    <row r="54" spans="1:13" x14ac:dyDescent="0.25">
      <c r="A54" s="1" t="s">
        <v>58</v>
      </c>
      <c r="B54" s="1">
        <v>-1.5025698000000001</v>
      </c>
      <c r="C54" s="1">
        <v>-5.7083388099999999</v>
      </c>
      <c r="D54" s="1">
        <v>11.1232446</v>
      </c>
      <c r="E54">
        <v>10</v>
      </c>
      <c r="F54" s="4">
        <v>-1.1634389700000001</v>
      </c>
      <c r="G54">
        <f t="shared" si="0"/>
        <v>-1.1634390205210008</v>
      </c>
      <c r="H54" s="4">
        <f t="shared" si="1"/>
        <v>5.0521000716230446E-8</v>
      </c>
      <c r="J54">
        <f t="shared" si="2"/>
        <v>-1.2112215157800001</v>
      </c>
      <c r="K54">
        <f t="shared" si="3"/>
        <v>1.1068468952589998</v>
      </c>
      <c r="L54">
        <f t="shared" si="4"/>
        <v>1.0590644000000005</v>
      </c>
      <c r="M54">
        <v>-1.1634389700000001</v>
      </c>
    </row>
    <row r="55" spans="1:13" x14ac:dyDescent="0.25">
      <c r="A55" s="1" t="s">
        <v>57</v>
      </c>
      <c r="B55" s="1">
        <v>-1.56060398</v>
      </c>
      <c r="C55" s="1">
        <v>-4.9654278200000004</v>
      </c>
      <c r="D55" s="1">
        <v>12.193210499999999</v>
      </c>
      <c r="E55">
        <v>10</v>
      </c>
      <c r="F55" s="4">
        <v>-1.41845106</v>
      </c>
      <c r="G55">
        <f t="shared" si="0"/>
        <v>-1.4184510139799997</v>
      </c>
      <c r="H55" s="4">
        <f t="shared" si="1"/>
        <v>-4.6020000254998195E-8</v>
      </c>
      <c r="J55">
        <f t="shared" si="2"/>
        <v>-1.258002868278</v>
      </c>
      <c r="K55">
        <f t="shared" si="3"/>
        <v>0.96279645429799987</v>
      </c>
      <c r="L55">
        <f t="shared" si="4"/>
        <v>1.1232445999999996</v>
      </c>
      <c r="M55">
        <v>-1.41845106</v>
      </c>
    </row>
    <row r="56" spans="1:13" x14ac:dyDescent="0.25">
      <c r="A56" s="1" t="s">
        <v>56</v>
      </c>
      <c r="B56" s="1">
        <v>-2.9332003100000001</v>
      </c>
      <c r="C56" s="1">
        <v>-3.8714390500000002</v>
      </c>
      <c r="D56" s="1">
        <v>11.630182700000001</v>
      </c>
      <c r="E56">
        <v>10</v>
      </c>
      <c r="F56" s="4">
        <v>-3.8069911900000002</v>
      </c>
      <c r="G56">
        <f t="shared" si="0"/>
        <v>-3.8069912380959998</v>
      </c>
      <c r="H56" s="4">
        <f t="shared" si="1"/>
        <v>4.8095999627406627E-8</v>
      </c>
      <c r="J56">
        <f t="shared" si="2"/>
        <v>-2.3644527698910003</v>
      </c>
      <c r="K56">
        <f t="shared" si="3"/>
        <v>0.75067203179499986</v>
      </c>
      <c r="L56">
        <f t="shared" si="4"/>
        <v>2.1932104999999993</v>
      </c>
      <c r="M56">
        <v>-3.8069911900000002</v>
      </c>
    </row>
    <row r="57" spans="1:13" x14ac:dyDescent="0.25">
      <c r="A57" s="1" t="s">
        <v>55</v>
      </c>
      <c r="B57" s="1">
        <v>-2.1302873299999998</v>
      </c>
      <c r="C57" s="1">
        <v>-2.7005899900000001</v>
      </c>
      <c r="D57" s="1">
        <v>12.8295558</v>
      </c>
      <c r="E57">
        <v>10</v>
      </c>
      <c r="F57" s="4">
        <v>-2.8237629599999998</v>
      </c>
      <c r="G57">
        <f t="shared" si="0"/>
        <v>-2.8237629176520005</v>
      </c>
      <c r="H57" s="4">
        <f t="shared" si="1"/>
        <v>-4.2347999329450658E-8</v>
      </c>
      <c r="J57">
        <f t="shared" si="2"/>
        <v>-1.7172246167129999</v>
      </c>
      <c r="K57">
        <f t="shared" si="3"/>
        <v>0.52364439906099991</v>
      </c>
      <c r="L57">
        <f t="shared" si="4"/>
        <v>1.6301827000000007</v>
      </c>
      <c r="M57">
        <v>-2.8237629599999998</v>
      </c>
    </row>
    <row r="58" spans="1:13" x14ac:dyDescent="0.25">
      <c r="A58" s="1" t="s">
        <v>54</v>
      </c>
      <c r="B58" s="1">
        <v>-2.1041945399999999</v>
      </c>
      <c r="C58" s="1">
        <v>-0.72173549999999997</v>
      </c>
      <c r="D58" s="1">
        <v>5.8548877499999996</v>
      </c>
      <c r="E58">
        <v>10</v>
      </c>
      <c r="F58" s="4">
        <v>-4.3858025400000002</v>
      </c>
      <c r="G58">
        <f t="shared" si="0"/>
        <v>-4.3858025052439995</v>
      </c>
      <c r="H58" s="4">
        <f t="shared" si="1"/>
        <v>-3.4756000744096127E-8</v>
      </c>
      <c r="J58">
        <f t="shared" si="2"/>
        <v>-1.696191218694</v>
      </c>
      <c r="K58">
        <f t="shared" si="3"/>
        <v>0.13994451344999997</v>
      </c>
      <c r="L58">
        <f t="shared" si="4"/>
        <v>2.8295557999999996</v>
      </c>
      <c r="M58">
        <v>-4.3858025400000002</v>
      </c>
    </row>
    <row r="59" spans="1:13" x14ac:dyDescent="0.25">
      <c r="A59" s="1" t="s">
        <v>53</v>
      </c>
      <c r="B59" s="1">
        <v>-2.3881336900000001</v>
      </c>
      <c r="C59" s="1">
        <v>0.46101814699999999</v>
      </c>
      <c r="D59" s="1">
        <v>7.34295046</v>
      </c>
      <c r="E59">
        <v>10</v>
      </c>
      <c r="F59" s="4">
        <v>2.1306462499999999</v>
      </c>
      <c r="G59">
        <f t="shared" si="0"/>
        <v>2.1306462637877002</v>
      </c>
      <c r="H59" s="4">
        <f t="shared" si="1"/>
        <v>-1.3787700314793483E-8</v>
      </c>
      <c r="J59">
        <f t="shared" si="2"/>
        <v>-1.9250745675090002</v>
      </c>
      <c r="K59">
        <f t="shared" si="3"/>
        <v>-8.9391418703299974E-2</v>
      </c>
      <c r="L59">
        <f t="shared" si="4"/>
        <v>-4.1451122500000004</v>
      </c>
      <c r="M59">
        <v>2.1306462499999999</v>
      </c>
    </row>
    <row r="60" spans="1:13" x14ac:dyDescent="0.25">
      <c r="A60" s="1" t="s">
        <v>52</v>
      </c>
      <c r="B60" s="1">
        <v>-0.29033149400000002</v>
      </c>
      <c r="C60" s="1">
        <v>-1.0008531300000001</v>
      </c>
      <c r="D60" s="1">
        <v>7.0165015300000002</v>
      </c>
      <c r="E60">
        <v>10</v>
      </c>
      <c r="F60" s="4">
        <v>2.6170787400000002</v>
      </c>
      <c r="G60">
        <f t="shared" si="0"/>
        <v>2.6170787445935999</v>
      </c>
      <c r="H60" s="4">
        <f t="shared" si="1"/>
        <v>-4.5935997228241376E-9</v>
      </c>
      <c r="J60">
        <f t="shared" si="2"/>
        <v>-0.23403621731340002</v>
      </c>
      <c r="K60">
        <f t="shared" si="3"/>
        <v>0.19406542190699999</v>
      </c>
      <c r="L60">
        <f t="shared" si="4"/>
        <v>-2.65704954</v>
      </c>
      <c r="M60">
        <v>2.6170787400000002</v>
      </c>
    </row>
    <row r="61" spans="1:13" x14ac:dyDescent="0.25">
      <c r="A61" s="1" t="s">
        <v>51</v>
      </c>
      <c r="B61" s="1">
        <v>-2.1402139</v>
      </c>
      <c r="C61" s="1">
        <v>-0.68967570700000003</v>
      </c>
      <c r="D61" s="1">
        <v>5.9268746800000001</v>
      </c>
      <c r="E61">
        <v>10</v>
      </c>
      <c r="F61" s="4">
        <v>1.39200016</v>
      </c>
      <c r="G61">
        <f t="shared" si="0"/>
        <v>1.3920001647972997</v>
      </c>
      <c r="H61" s="4">
        <f t="shared" si="1"/>
        <v>-4.7972996686240776E-9</v>
      </c>
      <c r="J61">
        <f t="shared" si="2"/>
        <v>-1.72522642479</v>
      </c>
      <c r="K61">
        <f t="shared" si="3"/>
        <v>0.13372811958729997</v>
      </c>
      <c r="L61">
        <f t="shared" si="4"/>
        <v>-2.9834984699999998</v>
      </c>
      <c r="M61">
        <v>1.39200016</v>
      </c>
    </row>
    <row r="62" spans="1:13" x14ac:dyDescent="0.25">
      <c r="A62" s="1" t="s">
        <v>50</v>
      </c>
      <c r="B62" s="1">
        <v>-2.3281172899999998</v>
      </c>
      <c r="C62" s="1">
        <v>-1.8639991499999999</v>
      </c>
      <c r="D62" s="1">
        <v>9.8371306300000008</v>
      </c>
      <c r="E62">
        <v>10</v>
      </c>
      <c r="F62" s="4">
        <v>2.5578594099999998</v>
      </c>
      <c r="G62">
        <f t="shared" si="0"/>
        <v>2.5578594077159997</v>
      </c>
      <c r="H62" s="4">
        <f t="shared" si="1"/>
        <v>2.2840001001611654E-9</v>
      </c>
      <c r="J62">
        <f t="shared" si="2"/>
        <v>-1.876695347469</v>
      </c>
      <c r="K62">
        <f t="shared" si="3"/>
        <v>0.36142943518499993</v>
      </c>
      <c r="L62">
        <f t="shared" si="4"/>
        <v>-4.0731253199999999</v>
      </c>
      <c r="M62">
        <v>2.5578594099999998</v>
      </c>
    </row>
    <row r="63" spans="1:13" x14ac:dyDescent="0.25">
      <c r="A63" s="1" t="s">
        <v>49</v>
      </c>
      <c r="B63" s="1">
        <v>3.8953679300000002E-2</v>
      </c>
      <c r="C63" s="1">
        <v>-2.8144498599999999</v>
      </c>
      <c r="D63" s="1">
        <v>10.0634189</v>
      </c>
      <c r="E63">
        <v>10</v>
      </c>
      <c r="F63" s="4">
        <v>0.73999175900000003</v>
      </c>
      <c r="G63">
        <f t="shared" si="0"/>
        <v>0.73999175873772916</v>
      </c>
      <c r="H63" s="4">
        <f t="shared" si="1"/>
        <v>2.6227087168706475E-10</v>
      </c>
      <c r="J63">
        <f t="shared" si="2"/>
        <v>3.140056088373E-2</v>
      </c>
      <c r="K63">
        <f t="shared" si="3"/>
        <v>0.54572182785399992</v>
      </c>
      <c r="L63">
        <f t="shared" si="4"/>
        <v>-0.16286936999999924</v>
      </c>
      <c r="M63">
        <v>0.73999175900000003</v>
      </c>
    </row>
    <row r="64" spans="1:13" x14ac:dyDescent="0.25">
      <c r="A64" s="1" t="s">
        <v>48</v>
      </c>
      <c r="B64" s="1">
        <v>-1.1623143300000001</v>
      </c>
      <c r="C64" s="1">
        <v>-3.5728890400000002</v>
      </c>
      <c r="D64" s="1">
        <v>10.735436999999999</v>
      </c>
      <c r="E64">
        <v>10</v>
      </c>
      <c r="F64" s="4">
        <v>-0.30757730100000003</v>
      </c>
      <c r="G64">
        <f t="shared" si="0"/>
        <v>-0.3075772965570005</v>
      </c>
      <c r="H64" s="4">
        <f t="shared" si="1"/>
        <v>-4.4429995238459696E-9</v>
      </c>
      <c r="J64">
        <f t="shared" si="2"/>
        <v>-0.9369415814130001</v>
      </c>
      <c r="K64">
        <f t="shared" si="3"/>
        <v>0.69278318485599988</v>
      </c>
      <c r="L64">
        <f t="shared" si="4"/>
        <v>6.3418900000000278E-2</v>
      </c>
      <c r="M64">
        <v>-0.30757730100000003</v>
      </c>
    </row>
    <row r="65" spans="1:13" x14ac:dyDescent="0.25">
      <c r="A65" s="1" t="s">
        <v>47</v>
      </c>
      <c r="B65" s="1">
        <v>0.81426461400000005</v>
      </c>
      <c r="C65" s="1">
        <v>-6.6764901800000001</v>
      </c>
      <c r="D65" s="1">
        <v>15.3687503</v>
      </c>
      <c r="E65">
        <v>10</v>
      </c>
      <c r="F65" s="4">
        <v>1.21551316</v>
      </c>
      <c r="G65">
        <f t="shared" si="0"/>
        <v>1.2155131512474004</v>
      </c>
      <c r="H65" s="4">
        <f t="shared" si="1"/>
        <v>8.7525995340342888E-9</v>
      </c>
      <c r="J65">
        <f t="shared" si="2"/>
        <v>0.6563787053454001</v>
      </c>
      <c r="K65">
        <f t="shared" si="3"/>
        <v>1.2945714459019997</v>
      </c>
      <c r="L65">
        <f t="shared" si="4"/>
        <v>0.73543699999999923</v>
      </c>
      <c r="M65">
        <v>1.21551316</v>
      </c>
    </row>
    <row r="66" spans="1:13" x14ac:dyDescent="0.25">
      <c r="A66" s="1" t="s">
        <v>46</v>
      </c>
      <c r="B66" s="1">
        <v>-0.491966872</v>
      </c>
      <c r="C66" s="1">
        <v>-7.9804285100000003</v>
      </c>
      <c r="D66" s="1">
        <v>17.0562659</v>
      </c>
      <c r="E66">
        <v>10</v>
      </c>
      <c r="F66" s="4">
        <v>-4.21791976</v>
      </c>
      <c r="G66">
        <f t="shared" si="0"/>
        <v>-4.2179197074302008</v>
      </c>
      <c r="H66" s="4">
        <f t="shared" si="1"/>
        <v>-5.2569799180446353E-8</v>
      </c>
      <c r="J66">
        <f t="shared" si="2"/>
        <v>-0.39657449551920004</v>
      </c>
      <c r="K66">
        <f t="shared" si="3"/>
        <v>1.5474050880889998</v>
      </c>
      <c r="L66">
        <f t="shared" si="4"/>
        <v>5.3687503000000003</v>
      </c>
      <c r="M66">
        <v>-4.21791976</v>
      </c>
    </row>
    <row r="67" spans="1:13" x14ac:dyDescent="0.25">
      <c r="A67" s="1" t="s">
        <v>45</v>
      </c>
      <c r="B67" s="1">
        <v>-3.4999929000000001</v>
      </c>
      <c r="C67" s="1">
        <v>-5.5464109700000002</v>
      </c>
      <c r="D67" s="1">
        <v>25.925314100000001</v>
      </c>
      <c r="E67">
        <v>10</v>
      </c>
      <c r="F67" s="4">
        <v>-8.8021611100000001</v>
      </c>
      <c r="G67">
        <f t="shared" si="0"/>
        <v>-8.8021610896070008</v>
      </c>
      <c r="H67" s="4">
        <f t="shared" si="1"/>
        <v>-2.0392999289242653E-8</v>
      </c>
      <c r="J67">
        <f t="shared" si="2"/>
        <v>-2.8213442766900001</v>
      </c>
      <c r="K67">
        <f t="shared" si="3"/>
        <v>1.0754490870829998</v>
      </c>
      <c r="L67">
        <f t="shared" si="4"/>
        <v>7.0562658999999996</v>
      </c>
      <c r="M67">
        <v>-8.8021611100000001</v>
      </c>
    </row>
    <row r="68" spans="1:13" x14ac:dyDescent="0.25">
      <c r="A68" s="1" t="s">
        <v>44</v>
      </c>
      <c r="B68" s="1">
        <v>-3.4991086</v>
      </c>
      <c r="C68" s="1">
        <v>-4.2139365900000003</v>
      </c>
      <c r="D68" s="1">
        <v>26.5223294</v>
      </c>
      <c r="E68">
        <v>10</v>
      </c>
      <c r="F68" s="4">
        <v>-17.9288633</v>
      </c>
      <c r="G68">
        <f t="shared" si="0"/>
        <v>-17.928863237659002</v>
      </c>
      <c r="H68" s="4">
        <f t="shared" si="1"/>
        <v>-6.2340998141507953E-8</v>
      </c>
      <c r="J68">
        <f t="shared" si="2"/>
        <v>-2.8206314424600003</v>
      </c>
      <c r="K68">
        <f t="shared" si="3"/>
        <v>0.81708230480099986</v>
      </c>
      <c r="L68">
        <f t="shared" si="4"/>
        <v>15.925314100000001</v>
      </c>
      <c r="M68">
        <v>-17.9288633</v>
      </c>
    </row>
    <row r="69" spans="1:13" x14ac:dyDescent="0.25">
      <c r="A69" s="1" t="s">
        <v>43</v>
      </c>
      <c r="B69" s="1">
        <v>-5.1257989200000003</v>
      </c>
      <c r="C69" s="1">
        <v>-0.99870251799999998</v>
      </c>
      <c r="D69" s="1">
        <v>20.621915900000001</v>
      </c>
      <c r="E69">
        <v>10</v>
      </c>
      <c r="F69" s="4">
        <v>-20.460587499999999</v>
      </c>
      <c r="G69">
        <f t="shared" si="0"/>
        <v>-20.4605874911718</v>
      </c>
      <c r="H69" s="4">
        <f t="shared" si="1"/>
        <v>-8.8281986165839044E-9</v>
      </c>
      <c r="J69">
        <f t="shared" si="2"/>
        <v>-4.1319065094120004</v>
      </c>
      <c r="K69">
        <f t="shared" si="3"/>
        <v>0.19364841824019996</v>
      </c>
      <c r="L69">
        <f t="shared" si="4"/>
        <v>16.5223294</v>
      </c>
      <c r="M69">
        <v>-20.460587499999999</v>
      </c>
    </row>
    <row r="70" spans="1:13" x14ac:dyDescent="0.25">
      <c r="A70" s="1" t="s">
        <v>42</v>
      </c>
      <c r="B70" s="1">
        <v>-3.4127089900000001</v>
      </c>
      <c r="C70" s="1">
        <v>2.58020564</v>
      </c>
      <c r="D70" s="1">
        <v>18.847870799999999</v>
      </c>
      <c r="E70">
        <v>10</v>
      </c>
      <c r="F70" s="4">
        <v>-13.8732025</v>
      </c>
      <c r="G70">
        <f t="shared" ref="G70:G111" si="5">$G$2*B70+(1-$G$2)*-1*C70-$H$2*(D69-E70)</f>
        <v>-13.873202490435002</v>
      </c>
      <c r="H70" s="4">
        <f t="shared" ref="H70:H111" si="6">F70-G70</f>
        <v>-9.5649976827871797E-9</v>
      </c>
      <c r="J70">
        <f t="shared" ref="J70:J111" si="7">B70*$G$2</f>
        <v>-2.750984716839</v>
      </c>
      <c r="K70">
        <f t="shared" ref="K70:K111" si="8">(1-$G$2)*-C70</f>
        <v>-0.50030187359599987</v>
      </c>
      <c r="L70">
        <f t="shared" ref="L70:L111" si="9">$H$2*(D69-E70)</f>
        <v>10.621915900000001</v>
      </c>
      <c r="M70">
        <v>-13.8732025</v>
      </c>
    </row>
    <row r="71" spans="1:13" x14ac:dyDescent="0.25">
      <c r="A71" s="1" t="s">
        <v>41</v>
      </c>
      <c r="B71" s="1">
        <v>-3.00931902</v>
      </c>
      <c r="C71" s="1">
        <v>2.7625271100000002</v>
      </c>
      <c r="D71" s="1">
        <v>8.5321133400000004</v>
      </c>
      <c r="E71">
        <v>10</v>
      </c>
      <c r="F71" s="4">
        <v>-11.8093369</v>
      </c>
      <c r="G71">
        <f t="shared" si="5"/>
        <v>-11.809336868650998</v>
      </c>
      <c r="H71" s="4">
        <f t="shared" si="6"/>
        <v>-3.1349001616831629E-8</v>
      </c>
      <c r="J71">
        <f t="shared" si="7"/>
        <v>-2.4258120620220001</v>
      </c>
      <c r="K71">
        <f t="shared" si="8"/>
        <v>-0.53565400662899998</v>
      </c>
      <c r="L71">
        <f t="shared" si="9"/>
        <v>8.847870799999999</v>
      </c>
      <c r="M71">
        <v>-11.8093369</v>
      </c>
    </row>
    <row r="72" spans="1:13" x14ac:dyDescent="0.25">
      <c r="A72" s="1" t="s">
        <v>40</v>
      </c>
      <c r="B72" s="1">
        <v>-2.99449568</v>
      </c>
      <c r="C72" s="1">
        <v>3.0488358500000001</v>
      </c>
      <c r="D72" s="1">
        <v>11.1738567</v>
      </c>
      <c r="E72">
        <v>10</v>
      </c>
      <c r="F72" s="4">
        <v>-1.5371455700000001</v>
      </c>
      <c r="G72">
        <f t="shared" si="5"/>
        <v>-1.537145578963</v>
      </c>
      <c r="H72" s="4">
        <f t="shared" si="6"/>
        <v>8.9629998978324465E-9</v>
      </c>
      <c r="J72">
        <f t="shared" si="7"/>
        <v>-2.4138629676479999</v>
      </c>
      <c r="K72">
        <f t="shared" si="8"/>
        <v>-0.59116927131499986</v>
      </c>
      <c r="L72">
        <f t="shared" si="9"/>
        <v>-1.4678866599999996</v>
      </c>
      <c r="M72">
        <v>-1.5371455700000001</v>
      </c>
    </row>
    <row r="73" spans="1:13" x14ac:dyDescent="0.25">
      <c r="A73" s="1" t="s">
        <v>39</v>
      </c>
      <c r="B73" s="1">
        <v>-6.4493786899999996</v>
      </c>
      <c r="C73" s="1">
        <v>8.4708304999999999</v>
      </c>
      <c r="D73" s="1">
        <v>12.462885500000001</v>
      </c>
      <c r="E73">
        <v>10</v>
      </c>
      <c r="F73" s="4">
        <v>-8.0151948500000003</v>
      </c>
      <c r="G73">
        <f t="shared" si="5"/>
        <v>-8.0151948959589987</v>
      </c>
      <c r="H73" s="4">
        <f t="shared" si="6"/>
        <v>4.5958998384776351E-8</v>
      </c>
      <c r="J73">
        <f t="shared" si="7"/>
        <v>-5.1988441620090002</v>
      </c>
      <c r="K73">
        <f t="shared" si="8"/>
        <v>-1.6424940339499996</v>
      </c>
      <c r="L73">
        <f t="shared" si="9"/>
        <v>1.1738567</v>
      </c>
      <c r="M73">
        <v>-8.0151948500000003</v>
      </c>
    </row>
    <row r="74" spans="1:13" x14ac:dyDescent="0.25">
      <c r="A74" s="1" t="s">
        <v>38</v>
      </c>
      <c r="B74" s="1">
        <v>-7.5182695199999996</v>
      </c>
      <c r="C74" s="1">
        <v>8.57944204</v>
      </c>
      <c r="D74" s="1">
        <v>14.1023423</v>
      </c>
      <c r="E74">
        <v>10</v>
      </c>
      <c r="F74" s="4">
        <v>-10.186916399999999</v>
      </c>
      <c r="G74">
        <f t="shared" si="5"/>
        <v>-10.186916371628001</v>
      </c>
      <c r="H74" s="4">
        <f t="shared" si="6"/>
        <v>-2.8371998084253391E-8</v>
      </c>
      <c r="J74">
        <f t="shared" si="7"/>
        <v>-6.0604770600720004</v>
      </c>
      <c r="K74">
        <f t="shared" si="8"/>
        <v>-1.6635538115559996</v>
      </c>
      <c r="L74">
        <f t="shared" si="9"/>
        <v>2.4628855000000005</v>
      </c>
      <c r="M74">
        <v>-10.186916399999999</v>
      </c>
    </row>
    <row r="75" spans="1:13" x14ac:dyDescent="0.25">
      <c r="A75" s="1" t="s">
        <v>37</v>
      </c>
      <c r="B75" s="1">
        <v>-5.9551016800000003</v>
      </c>
      <c r="C75" s="1">
        <v>2.8057652399999999</v>
      </c>
      <c r="D75" s="1">
        <v>14.294979</v>
      </c>
      <c r="E75">
        <v>10</v>
      </c>
      <c r="F75" s="4">
        <v>-9.4467876099999994</v>
      </c>
      <c r="G75">
        <f t="shared" si="5"/>
        <v>-9.4467876442840009</v>
      </c>
      <c r="H75" s="4">
        <f t="shared" si="6"/>
        <v>3.4284001415585408E-8</v>
      </c>
      <c r="J75">
        <f t="shared" si="7"/>
        <v>-4.8004074642480008</v>
      </c>
      <c r="K75">
        <f t="shared" si="8"/>
        <v>-0.54403788003599984</v>
      </c>
      <c r="L75">
        <f t="shared" si="9"/>
        <v>4.1023423000000001</v>
      </c>
      <c r="M75">
        <v>-9.4467876099999994</v>
      </c>
    </row>
    <row r="76" spans="1:13" x14ac:dyDescent="0.25">
      <c r="A76" s="1" t="s">
        <v>36</v>
      </c>
      <c r="B76" s="1">
        <v>-4.1808998400000004</v>
      </c>
      <c r="C76" s="1">
        <v>0.18463555500000001</v>
      </c>
      <c r="D76" s="1">
        <v>13.5578419</v>
      </c>
      <c r="E76">
        <v>10</v>
      </c>
      <c r="F76" s="4">
        <v>-7.7010031899999998</v>
      </c>
      <c r="G76">
        <f t="shared" si="5"/>
        <v>-7.701003195138501</v>
      </c>
      <c r="H76" s="4">
        <f t="shared" si="6"/>
        <v>5.1385011801130531E-9</v>
      </c>
      <c r="J76">
        <f t="shared" si="7"/>
        <v>-3.3702233610240007</v>
      </c>
      <c r="K76">
        <f t="shared" si="8"/>
        <v>-3.5800834114499996E-2</v>
      </c>
      <c r="L76">
        <f t="shared" si="9"/>
        <v>4.2949789999999997</v>
      </c>
      <c r="M76">
        <v>-7.7010031899999998</v>
      </c>
    </row>
    <row r="77" spans="1:13" x14ac:dyDescent="0.25">
      <c r="A77" s="1" t="s">
        <v>35</v>
      </c>
      <c r="B77" s="1">
        <v>-2.04332366</v>
      </c>
      <c r="C77" s="1">
        <v>-0.979706678</v>
      </c>
      <c r="D77" s="1">
        <v>10.2730028</v>
      </c>
      <c r="E77">
        <v>10</v>
      </c>
      <c r="F77" s="4">
        <v>-5.0150000099999996</v>
      </c>
      <c r="G77">
        <f t="shared" si="5"/>
        <v>-5.0149999774617999</v>
      </c>
      <c r="H77" s="4">
        <f t="shared" si="6"/>
        <v>-3.2538199690179681E-8</v>
      </c>
      <c r="J77">
        <f t="shared" si="7"/>
        <v>-1.6471232023260001</v>
      </c>
      <c r="K77">
        <f t="shared" si="8"/>
        <v>0.18996512486419997</v>
      </c>
      <c r="L77">
        <f t="shared" si="9"/>
        <v>3.5578418999999997</v>
      </c>
      <c r="M77">
        <v>-5.0150000099999996</v>
      </c>
    </row>
    <row r="78" spans="1:13" x14ac:dyDescent="0.25">
      <c r="A78" s="1" t="s">
        <v>34</v>
      </c>
      <c r="B78" s="1">
        <v>-0.58539993099999998</v>
      </c>
      <c r="C78" s="1">
        <v>-2.3701673900000002</v>
      </c>
      <c r="D78" s="1">
        <v>6.43030291</v>
      </c>
      <c r="E78">
        <v>10</v>
      </c>
      <c r="F78" s="4">
        <v>-0.28531821600000001</v>
      </c>
      <c r="G78">
        <f t="shared" si="5"/>
        <v>-0.28531822745810048</v>
      </c>
      <c r="H78" s="4">
        <f t="shared" si="6"/>
        <v>1.1458100468431098E-8</v>
      </c>
      <c r="J78">
        <f t="shared" si="7"/>
        <v>-0.47189088437909998</v>
      </c>
      <c r="K78">
        <f t="shared" si="8"/>
        <v>0.45957545692099994</v>
      </c>
      <c r="L78">
        <f t="shared" si="9"/>
        <v>0.27300280000000043</v>
      </c>
      <c r="M78">
        <v>-0.28531821600000001</v>
      </c>
    </row>
    <row r="79" spans="1:13" x14ac:dyDescent="0.25">
      <c r="A79" s="1" t="s">
        <v>33</v>
      </c>
      <c r="B79" s="1">
        <v>0.204558609</v>
      </c>
      <c r="C79" s="1">
        <v>-3.0533199799999999</v>
      </c>
      <c r="D79" s="1">
        <v>3.9620717700000001</v>
      </c>
      <c r="E79">
        <v>10</v>
      </c>
      <c r="F79" s="4">
        <v>4.3266305200000001</v>
      </c>
      <c r="G79">
        <f t="shared" si="5"/>
        <v>4.3266305288369002</v>
      </c>
      <c r="H79" s="4">
        <f t="shared" si="6"/>
        <v>-8.8369001005617065E-9</v>
      </c>
      <c r="J79">
        <f t="shared" si="7"/>
        <v>0.16489469471490001</v>
      </c>
      <c r="K79">
        <f t="shared" si="8"/>
        <v>0.59203874412199986</v>
      </c>
      <c r="L79">
        <f t="shared" si="9"/>
        <v>-3.56969709</v>
      </c>
      <c r="M79">
        <v>4.3266305200000001</v>
      </c>
    </row>
    <row r="80" spans="1:13" x14ac:dyDescent="0.25">
      <c r="A80" s="1" t="s">
        <v>32</v>
      </c>
      <c r="B80" s="1">
        <v>0.72337169499999998</v>
      </c>
      <c r="C80" s="1">
        <v>-3.28262425</v>
      </c>
      <c r="D80" s="1">
        <v>2.5127868699999998</v>
      </c>
      <c r="E80">
        <v>10</v>
      </c>
      <c r="F80" s="4">
        <v>7.2575390000000004</v>
      </c>
      <c r="G80">
        <f t="shared" si="5"/>
        <v>7.2575389954145004</v>
      </c>
      <c r="H80" s="4">
        <f t="shared" si="6"/>
        <v>4.5854999797256824E-9</v>
      </c>
      <c r="J80">
        <f t="shared" si="7"/>
        <v>0.58310992333949996</v>
      </c>
      <c r="K80">
        <f t="shared" si="8"/>
        <v>0.63650084207499991</v>
      </c>
      <c r="L80">
        <f t="shared" si="9"/>
        <v>-6.0379282300000003</v>
      </c>
      <c r="M80">
        <v>7.2575390000000004</v>
      </c>
    </row>
    <row r="81" spans="1:13" x14ac:dyDescent="0.25">
      <c r="A81" s="1" t="s">
        <v>31</v>
      </c>
      <c r="B81" s="1">
        <v>0.87497380899999999</v>
      </c>
      <c r="C81" s="1">
        <v>-3.2334372999999998</v>
      </c>
      <c r="D81" s="1">
        <v>1.8486734899999999</v>
      </c>
      <c r="E81">
        <v>10</v>
      </c>
      <c r="F81" s="4">
        <v>8.8194930100000004</v>
      </c>
      <c r="G81">
        <f t="shared" si="5"/>
        <v>8.8194930099048996</v>
      </c>
      <c r="H81" s="4">
        <f t="shared" si="6"/>
        <v>9.5100816110971209E-11</v>
      </c>
      <c r="J81">
        <f t="shared" si="7"/>
        <v>0.70531638743489999</v>
      </c>
      <c r="K81">
        <f t="shared" si="8"/>
        <v>0.62696349246999983</v>
      </c>
      <c r="L81">
        <f t="shared" si="9"/>
        <v>-7.4872131300000007</v>
      </c>
      <c r="M81">
        <v>8.8194930100000004</v>
      </c>
    </row>
    <row r="82" spans="1:13" x14ac:dyDescent="0.25">
      <c r="A82" s="1" t="s">
        <v>30</v>
      </c>
      <c r="B82" s="1">
        <v>0.78968024599999997</v>
      </c>
      <c r="C82" s="1">
        <v>-3.02078538</v>
      </c>
      <c r="D82" s="1">
        <v>2.1679787300000002</v>
      </c>
      <c r="E82">
        <v>10</v>
      </c>
      <c r="F82" s="4">
        <v>9.3736180400000002</v>
      </c>
      <c r="G82">
        <f t="shared" si="5"/>
        <v>9.3736180414826009</v>
      </c>
      <c r="H82" s="4">
        <f t="shared" si="6"/>
        <v>-1.482600708868631E-9</v>
      </c>
      <c r="J82">
        <f t="shared" si="7"/>
        <v>0.63656124630059996</v>
      </c>
      <c r="K82">
        <f t="shared" si="8"/>
        <v>0.58573028518199988</v>
      </c>
      <c r="L82">
        <f t="shared" si="9"/>
        <v>-8.1513265100000005</v>
      </c>
      <c r="M82">
        <v>9.3736180400000002</v>
      </c>
    </row>
    <row r="83" spans="1:13" x14ac:dyDescent="0.25">
      <c r="A83" s="1" t="s">
        <v>29</v>
      </c>
      <c r="B83" s="1">
        <v>0.56441528299999999</v>
      </c>
      <c r="C83" s="1">
        <v>-2.7227630199999999</v>
      </c>
      <c r="D83" s="1">
        <v>3.09711874</v>
      </c>
      <c r="E83">
        <v>10</v>
      </c>
      <c r="F83" s="4">
        <v>8.8149401800000007</v>
      </c>
      <c r="G83">
        <f t="shared" si="5"/>
        <v>8.8149401792042994</v>
      </c>
      <c r="H83" s="4">
        <f t="shared" si="6"/>
        <v>7.9570128264094819E-10</v>
      </c>
      <c r="J83">
        <f t="shared" si="7"/>
        <v>0.45497515962630003</v>
      </c>
      <c r="K83">
        <f t="shared" si="8"/>
        <v>0.52794374957799983</v>
      </c>
      <c r="L83">
        <f t="shared" si="9"/>
        <v>-7.8320212700000003</v>
      </c>
      <c r="M83">
        <v>8.8149401800000007</v>
      </c>
    </row>
    <row r="84" spans="1:13" x14ac:dyDescent="0.25">
      <c r="A84" s="1" t="s">
        <v>28</v>
      </c>
      <c r="B84" s="1">
        <v>0.27032171999999999</v>
      </c>
      <c r="C84" s="1">
        <v>-2.39263637</v>
      </c>
      <c r="D84" s="1">
        <v>4.16977844</v>
      </c>
      <c r="E84">
        <v>10</v>
      </c>
      <c r="F84" s="4">
        <v>7.5847198000000002</v>
      </c>
      <c r="G84">
        <f t="shared" si="5"/>
        <v>7.5847197906349999</v>
      </c>
      <c r="H84" s="4">
        <f t="shared" si="6"/>
        <v>9.3650003307743646E-9</v>
      </c>
      <c r="J84">
        <f t="shared" si="7"/>
        <v>0.217906338492</v>
      </c>
      <c r="K84">
        <f t="shared" si="8"/>
        <v>0.46393219214299991</v>
      </c>
      <c r="L84">
        <f t="shared" si="9"/>
        <v>-6.90288126</v>
      </c>
      <c r="M84">
        <v>7.5847198000000002</v>
      </c>
    </row>
    <row r="85" spans="1:13" x14ac:dyDescent="0.25">
      <c r="A85" s="1" t="s">
        <v>27</v>
      </c>
      <c r="B85" s="1">
        <v>-4.2527416700000001E-2</v>
      </c>
      <c r="C85" s="1">
        <v>-2.06423829</v>
      </c>
      <c r="D85" s="1">
        <v>5.1569648700000004</v>
      </c>
      <c r="E85">
        <v>10</v>
      </c>
      <c r="F85" s="4">
        <v>6.1961960100000004</v>
      </c>
      <c r="G85">
        <f t="shared" si="5"/>
        <v>6.1961960138291303</v>
      </c>
      <c r="H85" s="4">
        <f t="shared" si="6"/>
        <v>-3.8291299020443148E-9</v>
      </c>
      <c r="J85">
        <f t="shared" si="7"/>
        <v>-3.428135060187E-2</v>
      </c>
      <c r="K85">
        <f t="shared" si="8"/>
        <v>0.40025580443099995</v>
      </c>
      <c r="L85">
        <f t="shared" si="9"/>
        <v>-5.83022156</v>
      </c>
      <c r="M85">
        <v>6.1961960100000004</v>
      </c>
    </row>
    <row r="86" spans="1:13" x14ac:dyDescent="0.25">
      <c r="A86" s="1" t="s">
        <v>26</v>
      </c>
      <c r="B86" s="1">
        <v>-0.34068052799999998</v>
      </c>
      <c r="C86" s="1">
        <v>-1.75711906</v>
      </c>
      <c r="D86" s="1">
        <v>5.96620376</v>
      </c>
      <c r="E86">
        <v>10</v>
      </c>
      <c r="F86" s="4">
        <v>4.9091179399999998</v>
      </c>
      <c r="G86">
        <f t="shared" si="5"/>
        <v>4.9091179421131992</v>
      </c>
      <c r="H86" s="4">
        <f t="shared" si="6"/>
        <v>-2.1131993932499427E-9</v>
      </c>
      <c r="J86">
        <f t="shared" si="7"/>
        <v>-0.2746225736208</v>
      </c>
      <c r="K86">
        <f t="shared" si="8"/>
        <v>0.34070538573399994</v>
      </c>
      <c r="L86">
        <f t="shared" si="9"/>
        <v>-4.8430351299999996</v>
      </c>
      <c r="M86">
        <v>4.9091179399999998</v>
      </c>
    </row>
    <row r="87" spans="1:13" x14ac:dyDescent="0.25">
      <c r="A87" s="1" t="s">
        <v>25</v>
      </c>
      <c r="B87" s="1">
        <v>-0.60403719300000003</v>
      </c>
      <c r="C87" s="1">
        <v>-1.4816257100000001</v>
      </c>
      <c r="D87" s="1">
        <v>6.5163475799999997</v>
      </c>
      <c r="E87">
        <v>10</v>
      </c>
      <c r="F87" s="4">
        <v>3.8341690800000001</v>
      </c>
      <c r="G87">
        <f t="shared" si="5"/>
        <v>3.8341690838917</v>
      </c>
      <c r="H87" s="4">
        <f t="shared" si="6"/>
        <v>-3.8916998512661394E-9</v>
      </c>
      <c r="J87">
        <f t="shared" si="7"/>
        <v>-0.48691438127730002</v>
      </c>
      <c r="K87">
        <f t="shared" si="8"/>
        <v>0.28728722516899996</v>
      </c>
      <c r="L87">
        <f t="shared" si="9"/>
        <v>-4.03379624</v>
      </c>
      <c r="M87">
        <v>3.8341690800000001</v>
      </c>
    </row>
    <row r="88" spans="1:13" x14ac:dyDescent="0.25">
      <c r="A88" s="1" t="s">
        <v>24</v>
      </c>
      <c r="B88" s="1">
        <v>-0.82314629399999995</v>
      </c>
      <c r="C88" s="1">
        <v>-1.2416322099999999</v>
      </c>
      <c r="D88" s="1">
        <v>6.8180342400000002</v>
      </c>
      <c r="E88">
        <v>10</v>
      </c>
      <c r="F88" s="4">
        <v>3.0608666800000002</v>
      </c>
      <c r="G88">
        <f t="shared" si="5"/>
        <v>3.0608666779256004</v>
      </c>
      <c r="H88" s="4">
        <f t="shared" si="6"/>
        <v>2.0743997630745525E-9</v>
      </c>
      <c r="J88">
        <f t="shared" si="7"/>
        <v>-0.66353822759339998</v>
      </c>
      <c r="K88">
        <f t="shared" si="8"/>
        <v>0.24075248551899994</v>
      </c>
      <c r="L88">
        <f t="shared" si="9"/>
        <v>-3.4836524200000003</v>
      </c>
      <c r="M88">
        <v>3.0608666800000002</v>
      </c>
    </row>
    <row r="89" spans="1:13" x14ac:dyDescent="0.25">
      <c r="A89" s="1" t="s">
        <v>23</v>
      </c>
      <c r="B89" s="1">
        <v>-0.99619717500000005</v>
      </c>
      <c r="C89" s="1">
        <v>-1.0366353699999999</v>
      </c>
      <c r="D89" s="1">
        <v>6.9442837199999996</v>
      </c>
      <c r="E89">
        <v>10</v>
      </c>
      <c r="F89" s="4">
        <v>2.5799348100000001</v>
      </c>
      <c r="G89">
        <f t="shared" si="5"/>
        <v>2.5799348154754997</v>
      </c>
      <c r="H89" s="4">
        <f t="shared" si="6"/>
        <v>-5.4754996092754027E-9</v>
      </c>
      <c r="J89">
        <f t="shared" si="7"/>
        <v>-0.80303454276750008</v>
      </c>
      <c r="K89">
        <f t="shared" si="8"/>
        <v>0.20100359824299996</v>
      </c>
      <c r="L89">
        <f t="shared" si="9"/>
        <v>-3.1819657599999998</v>
      </c>
      <c r="M89">
        <v>2.5799348100000001</v>
      </c>
    </row>
    <row r="90" spans="1:13" x14ac:dyDescent="0.25">
      <c r="A90" s="1" t="s">
        <v>22</v>
      </c>
      <c r="B90" s="1">
        <v>-1.12618507</v>
      </c>
      <c r="C90" s="1">
        <v>-0.86372502299999998</v>
      </c>
      <c r="D90" s="1">
        <v>6.9676695799999999</v>
      </c>
      <c r="E90">
        <v>10</v>
      </c>
      <c r="F90" s="4">
        <v>2.31537477</v>
      </c>
      <c r="G90">
        <f t="shared" si="5"/>
        <v>2.3153747770327002</v>
      </c>
      <c r="H90" s="4">
        <f t="shared" si="6"/>
        <v>-7.0327001999714867E-9</v>
      </c>
      <c r="J90">
        <f t="shared" si="7"/>
        <v>-0.90781778492700005</v>
      </c>
      <c r="K90">
        <f t="shared" si="8"/>
        <v>0.16747628195969996</v>
      </c>
      <c r="L90">
        <f t="shared" si="9"/>
        <v>-3.0557162800000004</v>
      </c>
      <c r="M90">
        <v>2.31537477</v>
      </c>
    </row>
    <row r="91" spans="1:13" x14ac:dyDescent="0.25">
      <c r="A91" s="1" t="s">
        <v>21</v>
      </c>
      <c r="B91" s="1">
        <v>-1.2186892899999999</v>
      </c>
      <c r="C91" s="1">
        <v>-0.71898537600000001</v>
      </c>
      <c r="D91" s="1">
        <v>6.9422709200000003</v>
      </c>
      <c r="E91">
        <v>10</v>
      </c>
      <c r="F91" s="4">
        <v>2.1893562499999999</v>
      </c>
      <c r="G91">
        <f t="shared" si="5"/>
        <v>2.1893562477374</v>
      </c>
      <c r="H91" s="4">
        <f t="shared" si="6"/>
        <v>2.2625998852277007E-9</v>
      </c>
      <c r="J91">
        <f t="shared" si="7"/>
        <v>-0.98238543666900002</v>
      </c>
      <c r="K91">
        <f t="shared" si="8"/>
        <v>0.13941126440639998</v>
      </c>
      <c r="L91">
        <f t="shared" si="9"/>
        <v>-3.0323304200000001</v>
      </c>
      <c r="M91">
        <v>2.1893562499999999</v>
      </c>
    </row>
    <row r="92" spans="1:13" x14ac:dyDescent="0.25">
      <c r="A92" s="1" t="s">
        <v>20</v>
      </c>
      <c r="B92" s="1">
        <v>-1.28021345</v>
      </c>
      <c r="C92" s="1">
        <v>-0.59824412100000002</v>
      </c>
      <c r="D92" s="1">
        <v>6.9114816799999996</v>
      </c>
      <c r="E92">
        <v>10</v>
      </c>
      <c r="F92" s="4">
        <v>2.14174855</v>
      </c>
      <c r="G92">
        <f t="shared" si="5"/>
        <v>2.1417485530168996</v>
      </c>
      <c r="H92" s="4">
        <f t="shared" si="6"/>
        <v>-3.0168996190127473E-9</v>
      </c>
      <c r="J92">
        <f t="shared" si="7"/>
        <v>-1.0319800620449999</v>
      </c>
      <c r="K92">
        <f t="shared" si="8"/>
        <v>0.11599953506189999</v>
      </c>
      <c r="L92">
        <f t="shared" si="9"/>
        <v>-3.0577290799999997</v>
      </c>
      <c r="M92">
        <v>2.14174855</v>
      </c>
    </row>
    <row r="93" spans="1:13" x14ac:dyDescent="0.25">
      <c r="A93" s="1" t="s">
        <v>19</v>
      </c>
      <c r="B93" s="1">
        <v>-1.31704252</v>
      </c>
      <c r="C93" s="1">
        <v>-0.49756596400000003</v>
      </c>
      <c r="D93" s="1">
        <v>6.8997457200000003</v>
      </c>
      <c r="E93">
        <v>10</v>
      </c>
      <c r="F93" s="4">
        <v>2.1233283900000002</v>
      </c>
      <c r="G93">
        <f t="shared" si="5"/>
        <v>2.1233283850476004</v>
      </c>
      <c r="H93" s="4">
        <f t="shared" si="6"/>
        <v>4.9523998235656563E-9</v>
      </c>
      <c r="J93">
        <f t="shared" si="7"/>
        <v>-1.061667975372</v>
      </c>
      <c r="K93">
        <f t="shared" si="8"/>
        <v>9.6478040419599981E-2</v>
      </c>
      <c r="L93">
        <f t="shared" si="9"/>
        <v>-3.0885183200000004</v>
      </c>
      <c r="M93">
        <v>2.1233283900000002</v>
      </c>
    </row>
    <row r="94" spans="1:13" x14ac:dyDescent="0.25">
      <c r="A94" s="1" t="s">
        <v>18</v>
      </c>
      <c r="B94" s="1">
        <v>-1.33463566</v>
      </c>
      <c r="C94" s="1">
        <v>-0.41352449200000002</v>
      </c>
      <c r="D94" s="1">
        <v>6.9123337100000004</v>
      </c>
      <c r="E94">
        <v>10</v>
      </c>
      <c r="F94" s="4">
        <v>2.1045868799999998</v>
      </c>
      <c r="G94">
        <f t="shared" si="5"/>
        <v>2.1045868734727997</v>
      </c>
      <c r="H94" s="4">
        <f t="shared" si="6"/>
        <v>6.5272001137373081E-9</v>
      </c>
      <c r="J94">
        <f t="shared" si="7"/>
        <v>-1.075849805526</v>
      </c>
      <c r="K94">
        <f t="shared" si="8"/>
        <v>8.0182398998799989E-2</v>
      </c>
      <c r="L94">
        <f t="shared" si="9"/>
        <v>-3.1002542799999997</v>
      </c>
      <c r="M94">
        <v>2.1045868799999998</v>
      </c>
    </row>
    <row r="95" spans="1:13" x14ac:dyDescent="0.25">
      <c r="A95" s="1" t="s">
        <v>17</v>
      </c>
      <c r="B95" s="1">
        <v>-1.3374313900000001</v>
      </c>
      <c r="C95" s="1">
        <v>-0.34325524299999999</v>
      </c>
      <c r="D95" s="1">
        <v>6.9441326300000004</v>
      </c>
      <c r="E95">
        <v>10</v>
      </c>
      <c r="F95" s="4">
        <v>2.0761200299999998</v>
      </c>
      <c r="G95">
        <f t="shared" si="5"/>
        <v>2.0761200381386993</v>
      </c>
      <c r="H95" s="4">
        <f t="shared" si="6"/>
        <v>-8.1386994921217592E-9</v>
      </c>
      <c r="J95">
        <f t="shared" si="7"/>
        <v>-1.0781034434790002</v>
      </c>
      <c r="K95">
        <f t="shared" si="8"/>
        <v>6.655719161769999E-2</v>
      </c>
      <c r="L95">
        <f t="shared" si="9"/>
        <v>-3.0876662899999996</v>
      </c>
      <c r="M95">
        <v>2.0761200299999998</v>
      </c>
    </row>
    <row r="96" spans="1:13" x14ac:dyDescent="0.25">
      <c r="A96" s="1" t="s">
        <v>16</v>
      </c>
      <c r="B96" s="1">
        <v>-1.3288912500000001</v>
      </c>
      <c r="C96" s="1">
        <v>-0.284396223</v>
      </c>
      <c r="D96" s="1">
        <v>6.9866995300000001</v>
      </c>
      <c r="E96">
        <v>10</v>
      </c>
      <c r="F96" s="4">
        <v>2.03979256</v>
      </c>
      <c r="G96">
        <f t="shared" si="5"/>
        <v>2.0397925610146994</v>
      </c>
      <c r="H96" s="4">
        <f t="shared" si="6"/>
        <v>-1.0146994355864081E-9</v>
      </c>
      <c r="J96">
        <f t="shared" si="7"/>
        <v>-1.0712192366250002</v>
      </c>
      <c r="K96">
        <f t="shared" si="8"/>
        <v>5.514442763969999E-2</v>
      </c>
      <c r="L96">
        <f t="shared" si="9"/>
        <v>-3.0558673699999996</v>
      </c>
      <c r="M96">
        <v>2.03979256</v>
      </c>
    </row>
    <row r="97" spans="1:13" x14ac:dyDescent="0.25">
      <c r="A97" s="1" t="s">
        <v>15</v>
      </c>
      <c r="B97" s="1">
        <v>-1.3116648799999999</v>
      </c>
      <c r="C97" s="1">
        <v>-0.23500985399999999</v>
      </c>
      <c r="D97" s="1">
        <v>7.03085878</v>
      </c>
      <c r="E97">
        <v>10</v>
      </c>
      <c r="F97" s="4">
        <v>2.0015358299999999</v>
      </c>
      <c r="G97">
        <f t="shared" si="5"/>
        <v>2.0015358209225997</v>
      </c>
      <c r="H97" s="4">
        <f t="shared" si="6"/>
        <v>9.0774001648696867E-9</v>
      </c>
      <c r="J97">
        <f t="shared" si="7"/>
        <v>-1.057333059768</v>
      </c>
      <c r="K97">
        <f t="shared" si="8"/>
        <v>4.5568410690599991E-2</v>
      </c>
      <c r="L97">
        <f t="shared" si="9"/>
        <v>-3.0133004699999999</v>
      </c>
      <c r="M97">
        <v>2.0015358299999999</v>
      </c>
    </row>
    <row r="98" spans="1:13" x14ac:dyDescent="0.25">
      <c r="A98" s="1" t="s">
        <v>14</v>
      </c>
      <c r="B98" s="1">
        <v>-1.2877960799999999</v>
      </c>
      <c r="C98" s="1">
        <v>-0.19349712799999999</v>
      </c>
      <c r="D98" s="1">
        <v>7.0693817499999998</v>
      </c>
      <c r="E98">
        <v>10</v>
      </c>
      <c r="F98" s="4">
        <v>1.9685678900000001</v>
      </c>
      <c r="G98">
        <f t="shared" si="5"/>
        <v>1.9685678930312001</v>
      </c>
      <c r="H98" s="4">
        <f t="shared" si="6"/>
        <v>-3.0311999577037341E-9</v>
      </c>
      <c r="J98">
        <f t="shared" si="7"/>
        <v>-1.038092420088</v>
      </c>
      <c r="K98">
        <f t="shared" si="8"/>
        <v>3.7519093119199994E-2</v>
      </c>
      <c r="L98">
        <f t="shared" si="9"/>
        <v>-2.96914122</v>
      </c>
      <c r="M98">
        <v>1.9685678900000001</v>
      </c>
    </row>
    <row r="99" spans="1:13" x14ac:dyDescent="0.25">
      <c r="A99" s="1" t="s">
        <v>13</v>
      </c>
      <c r="B99" s="1">
        <v>-1.25890619</v>
      </c>
      <c r="C99" s="1">
        <v>-0.15851860300000001</v>
      </c>
      <c r="D99" s="1">
        <v>7.0985188299999997</v>
      </c>
      <c r="E99">
        <v>10</v>
      </c>
      <c r="F99" s="4">
        <v>1.9465507200000001</v>
      </c>
      <c r="G99">
        <f t="shared" si="5"/>
        <v>1.9465507273627001</v>
      </c>
      <c r="H99" s="4">
        <f t="shared" si="6"/>
        <v>-7.3627000052312042E-9</v>
      </c>
      <c r="J99">
        <f t="shared" si="7"/>
        <v>-1.014804279759</v>
      </c>
      <c r="K99">
        <f t="shared" si="8"/>
        <v>3.0736757121699994E-2</v>
      </c>
      <c r="L99">
        <f t="shared" si="9"/>
        <v>-2.9306182500000002</v>
      </c>
      <c r="M99">
        <v>1.9465507200000001</v>
      </c>
    </row>
    <row r="100" spans="1:13" x14ac:dyDescent="0.25">
      <c r="A100" s="1" t="s">
        <v>12</v>
      </c>
      <c r="B100" s="1">
        <v>-1.2263261599999999</v>
      </c>
      <c r="C100" s="1">
        <v>-0.12893845700000001</v>
      </c>
      <c r="D100" s="1">
        <v>7.1176222400000002</v>
      </c>
      <c r="E100">
        <v>10</v>
      </c>
      <c r="F100" s="4">
        <v>1.9379408199999999</v>
      </c>
      <c r="G100">
        <f t="shared" si="5"/>
        <v>1.9379408192363003</v>
      </c>
      <c r="H100" s="4">
        <f t="shared" si="6"/>
        <v>7.6369954804533791E-10</v>
      </c>
      <c r="J100">
        <f t="shared" si="7"/>
        <v>-0.98854151757599995</v>
      </c>
      <c r="K100">
        <f t="shared" si="8"/>
        <v>2.5001166812299996E-2</v>
      </c>
      <c r="L100">
        <f t="shared" si="9"/>
        <v>-2.9014811700000003</v>
      </c>
      <c r="M100">
        <v>1.9379408199999999</v>
      </c>
    </row>
    <row r="101" spans="1:13" x14ac:dyDescent="0.25">
      <c r="A101" s="1" t="s">
        <v>11</v>
      </c>
      <c r="B101" s="1">
        <v>-1.1911784000000001</v>
      </c>
      <c r="C101" s="1">
        <v>-0.103790378</v>
      </c>
      <c r="D101" s="1">
        <v>7.1280153999999998</v>
      </c>
      <c r="E101">
        <v>10</v>
      </c>
      <c r="F101" s="4">
        <v>1.9422938000000001</v>
      </c>
      <c r="G101">
        <f t="shared" si="5"/>
        <v>1.9422938060541997</v>
      </c>
      <c r="H101" s="4">
        <f t="shared" si="6"/>
        <v>-6.0541995861029818E-9</v>
      </c>
      <c r="J101">
        <f t="shared" si="7"/>
        <v>-0.96020890824000016</v>
      </c>
      <c r="K101">
        <f t="shared" si="8"/>
        <v>2.0124954294199998E-2</v>
      </c>
      <c r="L101">
        <f t="shared" si="9"/>
        <v>-2.8823777599999998</v>
      </c>
      <c r="M101">
        <v>1.9422938000000001</v>
      </c>
    </row>
    <row r="102" spans="1:13" x14ac:dyDescent="0.25">
      <c r="A102" s="1" t="s">
        <v>10</v>
      </c>
      <c r="B102" s="1">
        <v>-1.15441941</v>
      </c>
      <c r="C102" s="1">
        <v>-8.2254968799999995E-2</v>
      </c>
      <c r="D102" s="1">
        <v>7.1320815800000004</v>
      </c>
      <c r="E102">
        <v>10</v>
      </c>
      <c r="F102" s="4">
        <v>1.95735635</v>
      </c>
      <c r="G102">
        <f t="shared" si="5"/>
        <v>1.9573563520493202</v>
      </c>
      <c r="H102" s="4">
        <f t="shared" si="6"/>
        <v>-2.0493202690374801E-9</v>
      </c>
      <c r="J102">
        <f t="shared" si="7"/>
        <v>-0.93057748640100002</v>
      </c>
      <c r="K102">
        <f t="shared" si="8"/>
        <v>1.5949238450319994E-2</v>
      </c>
      <c r="L102">
        <f t="shared" si="9"/>
        <v>-2.8719846000000002</v>
      </c>
      <c r="M102">
        <v>1.95735635</v>
      </c>
    </row>
    <row r="103" spans="1:13" x14ac:dyDescent="0.25">
      <c r="A103" s="1" t="s">
        <v>9</v>
      </c>
      <c r="B103" s="1">
        <v>-1.1168569500000001</v>
      </c>
      <c r="C103" s="1">
        <v>-6.36439699E-2</v>
      </c>
      <c r="D103" s="1">
        <v>7.1324253500000001</v>
      </c>
      <c r="E103">
        <v>10</v>
      </c>
      <c r="F103" s="4">
        <v>1.9799606000000001</v>
      </c>
      <c r="G103">
        <f t="shared" si="5"/>
        <v>1.9799605983686095</v>
      </c>
      <c r="H103" s="4">
        <f t="shared" si="6"/>
        <v>1.6313905781828453E-9</v>
      </c>
      <c r="J103">
        <f t="shared" si="7"/>
        <v>-0.90029838739500012</v>
      </c>
      <c r="K103">
        <f t="shared" si="8"/>
        <v>1.2340565763609998E-2</v>
      </c>
      <c r="L103">
        <f t="shared" si="9"/>
        <v>-2.8679184199999996</v>
      </c>
      <c r="M103">
        <v>1.9799606000000001</v>
      </c>
    </row>
    <row r="104" spans="1:13" x14ac:dyDescent="0.25">
      <c r="A104" s="1" t="s">
        <v>8</v>
      </c>
      <c r="B104" s="1">
        <v>-1.0791559100000001</v>
      </c>
      <c r="C104" s="1">
        <v>-4.7387965800000001E-2</v>
      </c>
      <c r="D104" s="1">
        <v>7.1312244800000002</v>
      </c>
      <c r="E104">
        <v>10</v>
      </c>
      <c r="F104" s="4">
        <v>2.0068556000000002</v>
      </c>
      <c r="G104">
        <f t="shared" si="5"/>
        <v>2.0068555975176197</v>
      </c>
      <c r="H104" s="4">
        <f t="shared" si="6"/>
        <v>2.4823805233609164E-9</v>
      </c>
      <c r="J104">
        <f t="shared" si="7"/>
        <v>-0.86990757905100013</v>
      </c>
      <c r="K104">
        <f t="shared" si="8"/>
        <v>9.188526568619999E-3</v>
      </c>
      <c r="L104">
        <f t="shared" si="9"/>
        <v>-2.8675746499999999</v>
      </c>
      <c r="M104">
        <v>2.0068556000000002</v>
      </c>
    </row>
    <row r="105" spans="1:13" x14ac:dyDescent="0.25">
      <c r="A105" s="1" t="s">
        <v>7</v>
      </c>
      <c r="B105" s="1">
        <v>-1.0418434000000001</v>
      </c>
      <c r="C105" s="1">
        <v>-3.3024048200000003E-2</v>
      </c>
      <c r="D105" s="1">
        <v>7.1299494599999997</v>
      </c>
      <c r="E105">
        <v>10</v>
      </c>
      <c r="F105" s="4">
        <v>2.0353489200000001</v>
      </c>
      <c r="G105">
        <f t="shared" si="5"/>
        <v>2.0353489182059796</v>
      </c>
      <c r="H105" s="4">
        <f t="shared" si="6"/>
        <v>1.7940204877220367E-9</v>
      </c>
      <c r="J105">
        <f t="shared" si="7"/>
        <v>-0.83982996474000016</v>
      </c>
      <c r="K105">
        <f t="shared" si="8"/>
        <v>6.4033629459799993E-3</v>
      </c>
      <c r="L105">
        <f t="shared" si="9"/>
        <v>-2.8687755199999998</v>
      </c>
      <c r="M105">
        <v>2.0353489200000001</v>
      </c>
    </row>
    <row r="106" spans="1:13" x14ac:dyDescent="0.25">
      <c r="A106" s="1" t="s">
        <v>6</v>
      </c>
      <c r="B106" s="1">
        <v>-1.00531803</v>
      </c>
      <c r="C106" s="1">
        <v>-2.0181994799999999E-2</v>
      </c>
      <c r="D106" s="1">
        <v>7.1293788100000004</v>
      </c>
      <c r="E106">
        <v>10</v>
      </c>
      <c r="F106" s="4">
        <v>2.0635769700000002</v>
      </c>
      <c r="G106">
        <f t="shared" si="5"/>
        <v>2.0635769648087203</v>
      </c>
      <c r="H106" s="4">
        <f t="shared" si="6"/>
        <v>5.1912798504361035E-9</v>
      </c>
      <c r="J106">
        <f t="shared" si="7"/>
        <v>-0.81038686398299997</v>
      </c>
      <c r="K106">
        <f t="shared" si="8"/>
        <v>3.9132887917199986E-3</v>
      </c>
      <c r="L106">
        <f t="shared" si="9"/>
        <v>-2.8700505400000003</v>
      </c>
      <c r="M106">
        <v>2.0635769700000002</v>
      </c>
    </row>
    <row r="107" spans="1:13" x14ac:dyDescent="0.25">
      <c r="A107" s="1" t="s">
        <v>5</v>
      </c>
      <c r="B107" s="1">
        <v>-0.96986440100000004</v>
      </c>
      <c r="C107" s="1">
        <v>-8.5697022100000003E-3</v>
      </c>
      <c r="D107" s="1">
        <v>7.1297375299999999</v>
      </c>
      <c r="E107">
        <v>10</v>
      </c>
      <c r="F107" s="4">
        <v>2.09047516</v>
      </c>
      <c r="G107">
        <f t="shared" si="5"/>
        <v>2.0904751616124186</v>
      </c>
      <c r="H107" s="4">
        <f t="shared" si="6"/>
        <v>-1.6124186430488407E-9</v>
      </c>
      <c r="J107">
        <f t="shared" si="7"/>
        <v>-0.78180769364610003</v>
      </c>
      <c r="K107">
        <f t="shared" si="8"/>
        <v>1.6616652585189997E-3</v>
      </c>
      <c r="L107">
        <f t="shared" si="9"/>
        <v>-2.8706211899999996</v>
      </c>
      <c r="M107">
        <v>2.09047516</v>
      </c>
    </row>
    <row r="108" spans="1:13" x14ac:dyDescent="0.25">
      <c r="A108" s="1" t="s">
        <v>4</v>
      </c>
      <c r="B108" s="1">
        <v>-0.93567164300000005</v>
      </c>
      <c r="C108" s="1">
        <v>2.0411981000000002E-3</v>
      </c>
      <c r="D108" s="1">
        <v>7.1308923200000001</v>
      </c>
      <c r="E108">
        <v>10</v>
      </c>
      <c r="F108" s="4">
        <v>2.1156217700000002</v>
      </c>
      <c r="G108">
        <f t="shared" si="5"/>
        <v>2.11562177026611</v>
      </c>
      <c r="H108" s="4">
        <f t="shared" si="6"/>
        <v>-2.6610980086161362E-10</v>
      </c>
      <c r="J108">
        <f t="shared" si="7"/>
        <v>-0.7542449114223001</v>
      </c>
      <c r="K108">
        <f t="shared" si="8"/>
        <v>-3.9578831158999995E-4</v>
      </c>
      <c r="L108">
        <f t="shared" si="9"/>
        <v>-2.8702624700000001</v>
      </c>
      <c r="M108">
        <v>2.1156217700000002</v>
      </c>
    </row>
    <row r="109" spans="1:13" x14ac:dyDescent="0.25">
      <c r="A109" s="1" t="s">
        <v>3</v>
      </c>
      <c r="B109" s="1">
        <v>-0.90285351599999997</v>
      </c>
      <c r="C109" s="1">
        <v>1.18287249E-2</v>
      </c>
      <c r="D109" s="1">
        <v>7.1325512900000003</v>
      </c>
      <c r="E109">
        <v>10</v>
      </c>
      <c r="F109" s="4">
        <v>2.1390238699999999</v>
      </c>
      <c r="G109">
        <f t="shared" si="5"/>
        <v>2.1390238709942899</v>
      </c>
      <c r="H109" s="4">
        <f t="shared" si="6"/>
        <v>-9.9428998368011889E-10</v>
      </c>
      <c r="J109">
        <f t="shared" si="7"/>
        <v>-0.72779021924760001</v>
      </c>
      <c r="K109">
        <f t="shared" si="8"/>
        <v>-2.2935897581099996E-3</v>
      </c>
      <c r="L109">
        <f t="shared" si="9"/>
        <v>-2.8691076799999999</v>
      </c>
      <c r="M109">
        <v>2.1390238699999999</v>
      </c>
    </row>
    <row r="110" spans="1:13" x14ac:dyDescent="0.25">
      <c r="A110" s="1" t="s">
        <v>2</v>
      </c>
      <c r="B110" s="1">
        <v>-0.87146765400000004</v>
      </c>
      <c r="C110" s="1">
        <v>2.0932164E-2</v>
      </c>
      <c r="D110" s="1">
        <v>7.1344143500000001</v>
      </c>
      <c r="E110">
        <v>10</v>
      </c>
      <c r="F110" s="4">
        <v>2.16089989</v>
      </c>
      <c r="G110">
        <f t="shared" si="5"/>
        <v>2.1608998875109995</v>
      </c>
      <c r="H110" s="4">
        <f t="shared" si="6"/>
        <v>2.4890005612121513E-9</v>
      </c>
      <c r="J110">
        <f t="shared" si="7"/>
        <v>-0.70249007588940005</v>
      </c>
      <c r="K110">
        <f t="shared" si="8"/>
        <v>-4.0587465995999992E-3</v>
      </c>
      <c r="L110">
        <f t="shared" si="9"/>
        <v>-2.8674487099999997</v>
      </c>
      <c r="M110">
        <v>2.16089989</v>
      </c>
    </row>
    <row r="111" spans="1:13" x14ac:dyDescent="0.25">
      <c r="A111" s="1" t="s">
        <v>1</v>
      </c>
      <c r="B111" s="1">
        <v>-0.84153212099999997</v>
      </c>
      <c r="C111" s="1">
        <v>2.9461466200000001E-2</v>
      </c>
      <c r="D111" s="1">
        <v>7.1362557999999998</v>
      </c>
      <c r="E111">
        <v>10</v>
      </c>
      <c r="F111" s="4">
        <v>2.1815140300000002</v>
      </c>
      <c r="G111">
        <f t="shared" si="5"/>
        <v>2.18151402896572</v>
      </c>
      <c r="H111" s="4">
        <f t="shared" si="6"/>
        <v>1.034280217027117E-9</v>
      </c>
      <c r="J111">
        <f t="shared" si="7"/>
        <v>-0.67835904273809999</v>
      </c>
      <c r="K111">
        <f t="shared" si="8"/>
        <v>-5.7125782961799992E-3</v>
      </c>
      <c r="L111">
        <f t="shared" si="9"/>
        <v>-2.8655856499999999</v>
      </c>
      <c r="M111">
        <v>2.1815140300000002</v>
      </c>
    </row>
  </sheetData>
  <mergeCells count="1"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1CF0-C36E-4236-B4BB-E2B51E986071}">
  <dimension ref="A1:T110"/>
  <sheetViews>
    <sheetView topLeftCell="A69" workbookViewId="0">
      <selection activeCell="N4" sqref="N4:N110"/>
    </sheetView>
  </sheetViews>
  <sheetFormatPr baseColWidth="10" defaultRowHeight="15" x14ac:dyDescent="0.25"/>
  <cols>
    <col min="2" max="2" width="14.42578125" bestFit="1" customWidth="1"/>
    <col min="8" max="8" width="11.42578125" style="3"/>
    <col min="18" max="18" width="15.7109375" bestFit="1" customWidth="1"/>
  </cols>
  <sheetData>
    <row r="1" spans="1:20" x14ac:dyDescent="0.25">
      <c r="A1" s="1" t="s">
        <v>339</v>
      </c>
      <c r="B1" s="1" t="s">
        <v>341</v>
      </c>
      <c r="C1" s="1" t="s">
        <v>329</v>
      </c>
      <c r="D1" s="1" t="s">
        <v>280</v>
      </c>
      <c r="E1" s="1" t="s">
        <v>287</v>
      </c>
      <c r="F1" s="1" t="s">
        <v>233</v>
      </c>
      <c r="G1" s="1" t="s">
        <v>134</v>
      </c>
      <c r="H1" s="3" t="s">
        <v>336</v>
      </c>
      <c r="I1" s="1" t="s">
        <v>274</v>
      </c>
      <c r="J1" s="1" t="s">
        <v>273</v>
      </c>
      <c r="K1" s="1" t="s">
        <v>272</v>
      </c>
      <c r="L1" s="1" t="s">
        <v>271</v>
      </c>
    </row>
    <row r="2" spans="1:20" x14ac:dyDescent="0.25">
      <c r="A2" s="1" t="s">
        <v>207</v>
      </c>
      <c r="C2" s="1" t="s">
        <v>187</v>
      </c>
      <c r="D2" s="1" t="s">
        <v>140</v>
      </c>
      <c r="E2" s="1" t="s">
        <v>147</v>
      </c>
      <c r="G2" s="1" t="s">
        <v>134</v>
      </c>
      <c r="H2" s="3" t="s">
        <v>194</v>
      </c>
      <c r="I2">
        <v>0.35260000000000002</v>
      </c>
      <c r="J2">
        <v>0.14219999999999999</v>
      </c>
      <c r="K2">
        <v>0.55800000000000005</v>
      </c>
      <c r="L2">
        <v>0.1183</v>
      </c>
    </row>
    <row r="3" spans="1:20" x14ac:dyDescent="0.25">
      <c r="A3" s="1" t="s">
        <v>111</v>
      </c>
      <c r="C3" s="1" t="s">
        <v>109</v>
      </c>
      <c r="D3" s="1" t="s">
        <v>109</v>
      </c>
      <c r="E3" s="1" t="s">
        <v>109</v>
      </c>
      <c r="G3" s="1" t="s">
        <v>109</v>
      </c>
      <c r="H3" s="3" t="s">
        <v>109</v>
      </c>
      <c r="N3" s="1" t="s">
        <v>341</v>
      </c>
      <c r="O3" s="1" t="s">
        <v>329</v>
      </c>
      <c r="P3" s="1" t="s">
        <v>280</v>
      </c>
      <c r="Q3" s="1" t="s">
        <v>287</v>
      </c>
      <c r="R3" s="1" t="s">
        <v>134</v>
      </c>
      <c r="S3" s="1" t="s">
        <v>336</v>
      </c>
      <c r="T3" s="1"/>
    </row>
    <row r="4" spans="1:20" x14ac:dyDescent="0.25">
      <c r="A4" s="1" t="s">
        <v>107</v>
      </c>
      <c r="B4">
        <v>0.42147894200000002</v>
      </c>
      <c r="C4" s="1">
        <v>-5.2955273600000003</v>
      </c>
      <c r="D4" s="1">
        <v>0.73406510899999999</v>
      </c>
      <c r="E4" s="1">
        <v>10.320542</v>
      </c>
      <c r="F4" s="1">
        <v>15</v>
      </c>
      <c r="G4" s="1">
        <v>9.9065323600000005E-2</v>
      </c>
      <c r="H4" s="3">
        <v>0.85673123799999995</v>
      </c>
      <c r="I4">
        <f>$I$2*B4-$J$2*C4+$K$2*D4+$L$2*(E4-F4)+G4</f>
        <v>0.85673123856319999</v>
      </c>
      <c r="N4">
        <f>$I$2*B4</f>
        <v>0.14861347494920002</v>
      </c>
      <c r="O4">
        <f t="shared" ref="O4:O35" si="0">$J$2*-C4</f>
        <v>0.75302399059199998</v>
      </c>
      <c r="P4">
        <f t="shared" ref="P4:P35" si="1">$K$2*D4</f>
        <v>0.40960833082200004</v>
      </c>
      <c r="Q4">
        <f t="shared" ref="Q4:Q35" si="2">$L$2*(E4-F4)</f>
        <v>-0.55357988140000003</v>
      </c>
      <c r="R4" s="1">
        <f t="shared" ref="R4:R35" si="3">G4</f>
        <v>9.9065323600000005E-2</v>
      </c>
      <c r="S4" s="3">
        <f t="shared" ref="S4:S35" si="4">H4</f>
        <v>0.85673123799999995</v>
      </c>
      <c r="T4" s="1"/>
    </row>
    <row r="5" spans="1:20" x14ac:dyDescent="0.25">
      <c r="A5" s="1" t="s">
        <v>106</v>
      </c>
      <c r="B5">
        <v>0.85673123799999995</v>
      </c>
      <c r="C5" s="1">
        <v>-5.61684567</v>
      </c>
      <c r="D5" s="1">
        <v>0.59342740400000005</v>
      </c>
      <c r="E5" s="1">
        <v>10.5838272</v>
      </c>
      <c r="F5">
        <v>15</v>
      </c>
      <c r="G5" s="1">
        <v>0.92071921499999998</v>
      </c>
      <c r="H5" s="3">
        <v>1.83021736</v>
      </c>
      <c r="I5">
        <f t="shared" ref="I5:I68" si="5">$I$2*B5-$J$2*C5+$K$2*D5+$L$2*(E5-F5)+G5</f>
        <v>1.8302173529848003</v>
      </c>
      <c r="N5">
        <f t="shared" ref="N5:N68" si="6">$I$2*B5</f>
        <v>0.30208343451879999</v>
      </c>
      <c r="O5">
        <f t="shared" si="0"/>
        <v>0.79871545427399993</v>
      </c>
      <c r="P5">
        <f t="shared" si="1"/>
        <v>0.33113249143200008</v>
      </c>
      <c r="Q5">
        <f t="shared" si="2"/>
        <v>-0.52243324223999998</v>
      </c>
      <c r="R5" s="1">
        <f t="shared" si="3"/>
        <v>0.92071921499999998</v>
      </c>
      <c r="S5" s="3">
        <f t="shared" si="4"/>
        <v>1.83021736</v>
      </c>
    </row>
    <row r="6" spans="1:20" x14ac:dyDescent="0.25">
      <c r="A6" s="1" t="s">
        <v>105</v>
      </c>
      <c r="B6">
        <v>1.83021736</v>
      </c>
      <c r="C6" s="1">
        <v>-2.40889636</v>
      </c>
      <c r="D6" s="1">
        <v>0.77229193399999996</v>
      </c>
      <c r="E6" s="1">
        <v>10.217727200000001</v>
      </c>
      <c r="F6">
        <v>15</v>
      </c>
      <c r="G6" s="1">
        <v>-1.1476641000000001</v>
      </c>
      <c r="H6" s="3">
        <v>-0.29458837300000001</v>
      </c>
      <c r="I6">
        <f t="shared" si="5"/>
        <v>-0.29458836954000001</v>
      </c>
      <c r="N6">
        <f t="shared" si="6"/>
        <v>0.64533464113600003</v>
      </c>
      <c r="O6">
        <f t="shared" si="0"/>
        <v>0.342545062392</v>
      </c>
      <c r="P6">
        <f t="shared" si="1"/>
        <v>0.43093889917200001</v>
      </c>
      <c r="Q6">
        <f t="shared" si="2"/>
        <v>-0.56574287223999997</v>
      </c>
      <c r="R6" s="1">
        <f t="shared" si="3"/>
        <v>-1.1476641000000001</v>
      </c>
      <c r="S6" s="3">
        <f t="shared" si="4"/>
        <v>-0.29458837300000001</v>
      </c>
    </row>
    <row r="7" spans="1:20" x14ac:dyDescent="0.25">
      <c r="A7" s="1" t="s">
        <v>104</v>
      </c>
      <c r="B7">
        <v>-0.29458837300000001</v>
      </c>
      <c r="C7" s="1">
        <v>-0.20398301599999999</v>
      </c>
      <c r="D7" s="1">
        <v>0.75774407799999999</v>
      </c>
      <c r="E7" s="1">
        <v>11.224151000000001</v>
      </c>
      <c r="F7">
        <v>15</v>
      </c>
      <c r="G7" s="1">
        <v>-0.50856945099999995</v>
      </c>
      <c r="H7" s="3">
        <v>-0.60729666900000001</v>
      </c>
      <c r="I7">
        <f t="shared" si="5"/>
        <v>-0.60729666762059986</v>
      </c>
      <c r="N7">
        <f t="shared" si="6"/>
        <v>-0.10387186031980002</v>
      </c>
      <c r="O7">
        <f t="shared" si="0"/>
        <v>2.9006384875199995E-2</v>
      </c>
      <c r="P7">
        <f t="shared" si="1"/>
        <v>0.42282119552400005</v>
      </c>
      <c r="Q7">
        <f t="shared" si="2"/>
        <v>-0.44668293669999992</v>
      </c>
      <c r="R7" s="1">
        <f t="shared" si="3"/>
        <v>-0.50856945099999995</v>
      </c>
      <c r="S7" s="3">
        <f t="shared" si="4"/>
        <v>-0.60729666900000001</v>
      </c>
    </row>
    <row r="8" spans="1:20" x14ac:dyDescent="0.25">
      <c r="A8" s="1" t="s">
        <v>103</v>
      </c>
      <c r="B8">
        <v>-0.60729666900000001</v>
      </c>
      <c r="C8" s="1">
        <v>-5.2145565200000004</v>
      </c>
      <c r="D8" s="1">
        <v>1.5617221400000001</v>
      </c>
      <c r="E8" s="1">
        <v>11.4324741</v>
      </c>
      <c r="F8">
        <v>15</v>
      </c>
      <c r="G8" s="1">
        <v>0.97768329399999998</v>
      </c>
      <c r="H8" s="3">
        <v>1.9544630700000001</v>
      </c>
      <c r="I8">
        <f t="shared" si="5"/>
        <v>1.9544630658046003</v>
      </c>
      <c r="N8">
        <f t="shared" si="6"/>
        <v>-0.21413280548940003</v>
      </c>
      <c r="O8">
        <f t="shared" si="0"/>
        <v>0.74150993714400004</v>
      </c>
      <c r="P8">
        <f t="shared" si="1"/>
        <v>0.87144095412000011</v>
      </c>
      <c r="Q8">
        <f t="shared" si="2"/>
        <v>-0.42203831396999997</v>
      </c>
      <c r="R8" s="1">
        <f t="shared" si="3"/>
        <v>0.97768329399999998</v>
      </c>
      <c r="S8" s="3">
        <f t="shared" si="4"/>
        <v>1.9544630700000001</v>
      </c>
    </row>
    <row r="9" spans="1:20" x14ac:dyDescent="0.25">
      <c r="A9" s="1" t="s">
        <v>102</v>
      </c>
      <c r="B9">
        <v>1.9544630700000001</v>
      </c>
      <c r="C9" s="1">
        <v>-7.6386489800000001</v>
      </c>
      <c r="D9" s="1">
        <v>1.32604744</v>
      </c>
      <c r="E9" s="1">
        <v>11.7986945</v>
      </c>
      <c r="F9">
        <v>15</v>
      </c>
      <c r="G9" s="1">
        <v>-1.65768231</v>
      </c>
      <c r="H9" s="3">
        <v>0.47889727500000001</v>
      </c>
      <c r="I9">
        <f t="shared" si="5"/>
        <v>0.47889728430799994</v>
      </c>
      <c r="N9">
        <f t="shared" si="6"/>
        <v>0.68914367848200009</v>
      </c>
      <c r="O9">
        <f t="shared" si="0"/>
        <v>1.086215884956</v>
      </c>
      <c r="P9">
        <f t="shared" si="1"/>
        <v>0.73993447152000003</v>
      </c>
      <c r="Q9">
        <f t="shared" si="2"/>
        <v>-0.37871444065000004</v>
      </c>
      <c r="R9" s="1">
        <f t="shared" si="3"/>
        <v>-1.65768231</v>
      </c>
      <c r="S9" s="3">
        <f t="shared" si="4"/>
        <v>0.47889727500000001</v>
      </c>
    </row>
    <row r="10" spans="1:20" x14ac:dyDescent="0.25">
      <c r="A10" s="1" t="s">
        <v>101</v>
      </c>
      <c r="B10">
        <v>0.47889727500000001</v>
      </c>
      <c r="C10" s="1">
        <v>-9.8388840299999991</v>
      </c>
      <c r="D10" s="1">
        <v>1.0214153500000001</v>
      </c>
      <c r="E10" s="1">
        <v>11.510898900000001</v>
      </c>
      <c r="F10">
        <v>15</v>
      </c>
      <c r="G10" s="1">
        <v>0.14082773300000001</v>
      </c>
      <c r="H10" s="3">
        <v>1.8659653300000001</v>
      </c>
      <c r="I10">
        <f t="shared" si="5"/>
        <v>1.8659653264009997</v>
      </c>
      <c r="N10">
        <f t="shared" si="6"/>
        <v>0.16885917916500001</v>
      </c>
      <c r="O10">
        <f t="shared" si="0"/>
        <v>1.3990893090659997</v>
      </c>
      <c r="P10">
        <f t="shared" si="1"/>
        <v>0.56994976530000008</v>
      </c>
      <c r="Q10">
        <f t="shared" si="2"/>
        <v>-0.4127606601299999</v>
      </c>
      <c r="R10" s="1">
        <f t="shared" si="3"/>
        <v>0.14082773300000001</v>
      </c>
      <c r="S10" s="3">
        <f t="shared" si="4"/>
        <v>1.8659653300000001</v>
      </c>
    </row>
    <row r="11" spans="1:20" x14ac:dyDescent="0.25">
      <c r="A11" s="1" t="s">
        <v>100</v>
      </c>
      <c r="B11">
        <v>1.8659653300000001</v>
      </c>
      <c r="C11" s="1">
        <v>-7.3211028499999999</v>
      </c>
      <c r="D11" s="1">
        <v>1.4627811500000001</v>
      </c>
      <c r="E11" s="1">
        <v>11.466872499999999</v>
      </c>
      <c r="F11">
        <v>15</v>
      </c>
      <c r="G11" s="1">
        <v>0.270377908</v>
      </c>
      <c r="H11" s="3">
        <v>2.3676409999999999</v>
      </c>
      <c r="I11">
        <f t="shared" si="5"/>
        <v>2.3676410070779998</v>
      </c>
      <c r="N11">
        <f t="shared" si="6"/>
        <v>0.65793937535800007</v>
      </c>
      <c r="O11">
        <f t="shared" si="0"/>
        <v>1.04106082527</v>
      </c>
      <c r="P11">
        <f t="shared" si="1"/>
        <v>0.81623188170000016</v>
      </c>
      <c r="Q11">
        <f t="shared" si="2"/>
        <v>-0.41796898325000009</v>
      </c>
      <c r="R11" s="1">
        <f t="shared" si="3"/>
        <v>0.270377908</v>
      </c>
      <c r="S11" s="3">
        <f t="shared" si="4"/>
        <v>2.3676409999999999</v>
      </c>
    </row>
    <row r="12" spans="1:20" x14ac:dyDescent="0.25">
      <c r="A12" s="1" t="s">
        <v>99</v>
      </c>
      <c r="B12">
        <v>2.3676409999999999</v>
      </c>
      <c r="C12" s="1">
        <v>-12.106861800000001</v>
      </c>
      <c r="D12" s="1">
        <v>1.3886253</v>
      </c>
      <c r="E12" s="1">
        <v>11.546415100000001</v>
      </c>
      <c r="F12">
        <v>15</v>
      </c>
      <c r="G12" s="1">
        <v>0.82303048700000003</v>
      </c>
      <c r="H12" s="3">
        <v>3.7457502699999998</v>
      </c>
      <c r="I12">
        <f t="shared" si="5"/>
        <v>3.7457502752899998</v>
      </c>
      <c r="N12">
        <f t="shared" si="6"/>
        <v>0.83483021660000001</v>
      </c>
      <c r="O12">
        <f t="shared" si="0"/>
        <v>1.7215957479599999</v>
      </c>
      <c r="P12">
        <f t="shared" si="1"/>
        <v>0.77485291740000006</v>
      </c>
      <c r="Q12">
        <f t="shared" si="2"/>
        <v>-0.40855909366999993</v>
      </c>
      <c r="R12" s="1">
        <f t="shared" si="3"/>
        <v>0.82303048700000003</v>
      </c>
      <c r="S12" s="3">
        <f t="shared" si="4"/>
        <v>3.7457502699999998</v>
      </c>
    </row>
    <row r="13" spans="1:20" x14ac:dyDescent="0.25">
      <c r="A13" s="1" t="s">
        <v>98</v>
      </c>
      <c r="B13">
        <v>3.7457502699999998</v>
      </c>
      <c r="C13" s="1">
        <v>-10.983755199999999</v>
      </c>
      <c r="D13" s="1">
        <v>1.6627492399999999</v>
      </c>
      <c r="E13" s="1">
        <v>11.954181999999999</v>
      </c>
      <c r="F13">
        <v>15</v>
      </c>
      <c r="G13" s="1">
        <v>-0.81770227100000004</v>
      </c>
      <c r="H13" s="3">
        <v>2.6324330599999999</v>
      </c>
      <c r="I13">
        <f t="shared" si="5"/>
        <v>2.6324330701619996</v>
      </c>
      <c r="N13">
        <f t="shared" si="6"/>
        <v>1.320751545202</v>
      </c>
      <c r="O13">
        <f t="shared" si="0"/>
        <v>1.5618899894399998</v>
      </c>
      <c r="P13">
        <f t="shared" si="1"/>
        <v>0.92781407591999998</v>
      </c>
      <c r="Q13">
        <f t="shared" si="2"/>
        <v>-0.36032026940000006</v>
      </c>
      <c r="R13" s="1">
        <f t="shared" si="3"/>
        <v>-0.81770227100000004</v>
      </c>
      <c r="S13" s="3">
        <f t="shared" si="4"/>
        <v>2.6324330599999999</v>
      </c>
    </row>
    <row r="14" spans="1:20" x14ac:dyDescent="0.25">
      <c r="A14" s="1" t="s">
        <v>97</v>
      </c>
      <c r="B14">
        <v>2.6324330599999999</v>
      </c>
      <c r="C14" s="1">
        <v>-11.124207800000001</v>
      </c>
      <c r="D14" s="1">
        <v>1.93813937</v>
      </c>
      <c r="E14" s="1">
        <v>11.8993178</v>
      </c>
      <c r="F14">
        <v>15</v>
      </c>
      <c r="G14" s="1">
        <v>-0.53875977900000005</v>
      </c>
      <c r="H14" s="3">
        <v>2.6859695299999999</v>
      </c>
      <c r="I14">
        <f t="shared" si="5"/>
        <v>2.6859695313160001</v>
      </c>
      <c r="N14">
        <f t="shared" si="6"/>
        <v>0.92819589695600002</v>
      </c>
      <c r="O14">
        <f t="shared" si="0"/>
        <v>1.5818623491600001</v>
      </c>
      <c r="P14">
        <f t="shared" si="1"/>
        <v>1.0814817684600002</v>
      </c>
      <c r="Q14">
        <f t="shared" si="2"/>
        <v>-0.36681070425999995</v>
      </c>
      <c r="R14" s="1">
        <f t="shared" si="3"/>
        <v>-0.53875977900000005</v>
      </c>
      <c r="S14" s="3">
        <f t="shared" si="4"/>
        <v>2.6859695299999999</v>
      </c>
    </row>
    <row r="15" spans="1:20" x14ac:dyDescent="0.25">
      <c r="A15" s="1" t="s">
        <v>96</v>
      </c>
      <c r="B15">
        <v>2.6859695299999999</v>
      </c>
      <c r="C15" s="1">
        <v>-12.2874011</v>
      </c>
      <c r="D15" s="1">
        <v>2.2992058900000001</v>
      </c>
      <c r="E15" s="1">
        <v>11.7911856</v>
      </c>
      <c r="F15">
        <v>15</v>
      </c>
      <c r="G15" s="1">
        <v>-1.6878584700000001</v>
      </c>
      <c r="H15" s="3">
        <v>1.90983696</v>
      </c>
      <c r="I15">
        <f t="shared" si="5"/>
        <v>1.9098369657980001</v>
      </c>
      <c r="N15">
        <f t="shared" si="6"/>
        <v>0.94707285627800009</v>
      </c>
      <c r="O15">
        <f t="shared" si="0"/>
        <v>1.74726843642</v>
      </c>
      <c r="P15">
        <f t="shared" si="1"/>
        <v>1.2829568866200001</v>
      </c>
      <c r="Q15">
        <f t="shared" si="2"/>
        <v>-0.37960274351999995</v>
      </c>
      <c r="R15" s="1">
        <f t="shared" si="3"/>
        <v>-1.6878584700000001</v>
      </c>
      <c r="S15" s="3">
        <f t="shared" si="4"/>
        <v>1.90983696</v>
      </c>
    </row>
    <row r="16" spans="1:20" x14ac:dyDescent="0.25">
      <c r="A16" s="1" t="s">
        <v>95</v>
      </c>
      <c r="B16">
        <v>1.90983696</v>
      </c>
      <c r="C16" s="1">
        <v>-6.3687856900000002</v>
      </c>
      <c r="D16" s="1">
        <v>1.6358765200000001</v>
      </c>
      <c r="E16" s="1">
        <v>11.3269024</v>
      </c>
      <c r="F16">
        <v>15</v>
      </c>
      <c r="G16" s="1">
        <v>-0.21396632099999999</v>
      </c>
      <c r="H16" s="3">
        <v>1.8433751700000001</v>
      </c>
      <c r="I16">
        <f t="shared" si="5"/>
        <v>1.8433751682940001</v>
      </c>
      <c r="N16">
        <f t="shared" si="6"/>
        <v>0.67340851209600006</v>
      </c>
      <c r="O16">
        <f t="shared" si="0"/>
        <v>0.905641325118</v>
      </c>
      <c r="P16">
        <f t="shared" si="1"/>
        <v>0.91281909816000006</v>
      </c>
      <c r="Q16">
        <f t="shared" si="2"/>
        <v>-0.43452744608000005</v>
      </c>
      <c r="R16" s="1">
        <f t="shared" si="3"/>
        <v>-0.21396632099999999</v>
      </c>
      <c r="S16" s="3">
        <f t="shared" si="4"/>
        <v>1.8433751700000001</v>
      </c>
    </row>
    <row r="17" spans="1:19" x14ac:dyDescent="0.25">
      <c r="A17" s="1" t="s">
        <v>94</v>
      </c>
      <c r="B17">
        <v>1.8433751700000001</v>
      </c>
      <c r="C17" s="1">
        <v>-2.56769018</v>
      </c>
      <c r="D17" s="1">
        <v>2.0177787700000001</v>
      </c>
      <c r="E17" s="1">
        <v>10.8466881</v>
      </c>
      <c r="F17">
        <v>15</v>
      </c>
      <c r="G17" s="1">
        <v>1.1771848600000001</v>
      </c>
      <c r="H17" s="3">
        <v>2.82686824</v>
      </c>
      <c r="I17">
        <f t="shared" si="5"/>
        <v>2.8268682444279998</v>
      </c>
      <c r="N17">
        <f t="shared" si="6"/>
        <v>0.64997408494200004</v>
      </c>
      <c r="O17">
        <f t="shared" si="0"/>
        <v>0.36512554359599997</v>
      </c>
      <c r="P17">
        <f t="shared" si="1"/>
        <v>1.1259205536600001</v>
      </c>
      <c r="Q17">
        <f t="shared" si="2"/>
        <v>-0.49133679777000006</v>
      </c>
      <c r="R17" s="1">
        <f t="shared" si="3"/>
        <v>1.1771848600000001</v>
      </c>
      <c r="S17" s="3">
        <f t="shared" si="4"/>
        <v>2.82686824</v>
      </c>
    </row>
    <row r="18" spans="1:19" x14ac:dyDescent="0.25">
      <c r="A18" s="1" t="s">
        <v>93</v>
      </c>
      <c r="B18">
        <v>2.82686824</v>
      </c>
      <c r="C18" s="1">
        <v>3.7577380100000002</v>
      </c>
      <c r="D18" s="1">
        <v>1.2965833200000001</v>
      </c>
      <c r="E18" s="1">
        <v>10.5948744</v>
      </c>
      <c r="F18">
        <v>15</v>
      </c>
      <c r="G18" s="1">
        <v>-0.23485171599999999</v>
      </c>
      <c r="H18" s="3">
        <v>0.42991881900000001</v>
      </c>
      <c r="I18">
        <f t="shared" si="5"/>
        <v>0.42991881448200031</v>
      </c>
      <c r="N18">
        <f t="shared" si="6"/>
        <v>0.99675374142400008</v>
      </c>
      <c r="O18">
        <f t="shared" si="0"/>
        <v>-0.53435034502199996</v>
      </c>
      <c r="P18">
        <f t="shared" si="1"/>
        <v>0.72349349256000017</v>
      </c>
      <c r="Q18">
        <f t="shared" si="2"/>
        <v>-0.52112635848</v>
      </c>
      <c r="R18" s="1">
        <f t="shared" si="3"/>
        <v>-0.23485171599999999</v>
      </c>
      <c r="S18" s="3">
        <f t="shared" si="4"/>
        <v>0.42991881900000001</v>
      </c>
    </row>
    <row r="19" spans="1:19" x14ac:dyDescent="0.25">
      <c r="A19" s="1" t="s">
        <v>92</v>
      </c>
      <c r="B19">
        <v>0.42991881900000001</v>
      </c>
      <c r="C19" s="1">
        <v>10.3650518</v>
      </c>
      <c r="D19" s="1">
        <v>-1.10204901</v>
      </c>
      <c r="E19" s="1">
        <v>10.282970499999999</v>
      </c>
      <c r="F19">
        <v>15</v>
      </c>
      <c r="G19" s="1">
        <v>1.7329235999999999</v>
      </c>
      <c r="H19" s="3">
        <v>-0.76236531699999999</v>
      </c>
      <c r="I19">
        <f t="shared" si="5"/>
        <v>-0.76236532781059996</v>
      </c>
      <c r="N19">
        <f t="shared" si="6"/>
        <v>0.15158937557940003</v>
      </c>
      <c r="O19">
        <f t="shared" si="0"/>
        <v>-1.4739103659599999</v>
      </c>
      <c r="P19">
        <f t="shared" si="1"/>
        <v>-0.61494334758000002</v>
      </c>
      <c r="Q19">
        <f t="shared" si="2"/>
        <v>-0.55802458985000014</v>
      </c>
      <c r="R19" s="1">
        <f t="shared" si="3"/>
        <v>1.7329235999999999</v>
      </c>
      <c r="S19" s="3">
        <f t="shared" si="4"/>
        <v>-0.76236531699999999</v>
      </c>
    </row>
    <row r="20" spans="1:19" x14ac:dyDescent="0.25">
      <c r="A20" s="1" t="s">
        <v>91</v>
      </c>
      <c r="B20">
        <v>-0.76236531699999999</v>
      </c>
      <c r="C20" s="1">
        <v>11.8649301</v>
      </c>
      <c r="D20" s="1">
        <v>-2.42819684</v>
      </c>
      <c r="E20" s="1">
        <v>10.838542500000001</v>
      </c>
      <c r="F20">
        <v>15</v>
      </c>
      <c r="G20" s="1">
        <v>0.72921493000000004</v>
      </c>
      <c r="H20" s="3">
        <v>-3.0740224</v>
      </c>
      <c r="I20">
        <f t="shared" si="5"/>
        <v>-3.0740223999642002</v>
      </c>
      <c r="N20">
        <f t="shared" si="6"/>
        <v>-0.26881001077420003</v>
      </c>
      <c r="O20">
        <f t="shared" si="0"/>
        <v>-1.68719306022</v>
      </c>
      <c r="P20">
        <f t="shared" si="1"/>
        <v>-1.3549338367200001</v>
      </c>
      <c r="Q20">
        <f t="shared" si="2"/>
        <v>-0.49230042224999992</v>
      </c>
      <c r="R20" s="1">
        <f t="shared" si="3"/>
        <v>0.72921493000000004</v>
      </c>
      <c r="S20" s="3">
        <f t="shared" si="4"/>
        <v>-3.0740224</v>
      </c>
    </row>
    <row r="21" spans="1:19" x14ac:dyDescent="0.25">
      <c r="A21" s="1" t="s">
        <v>90</v>
      </c>
      <c r="B21">
        <v>-3.0740224</v>
      </c>
      <c r="C21" s="1">
        <v>10.4603559</v>
      </c>
      <c r="D21" s="1">
        <v>-2.79935278</v>
      </c>
      <c r="E21" s="1">
        <v>10.2333014</v>
      </c>
      <c r="F21">
        <v>15</v>
      </c>
      <c r="G21" s="1">
        <v>1.7016562099999999</v>
      </c>
      <c r="H21" s="3">
        <v>-2.9956459999999998</v>
      </c>
      <c r="I21">
        <f t="shared" si="5"/>
        <v>-2.9956459928399997</v>
      </c>
      <c r="N21">
        <f t="shared" si="6"/>
        <v>-1.0839002982400001</v>
      </c>
      <c r="O21">
        <f t="shared" si="0"/>
        <v>-1.4874626089799998</v>
      </c>
      <c r="P21">
        <f t="shared" si="1"/>
        <v>-1.5620388512400001</v>
      </c>
      <c r="Q21">
        <f t="shared" si="2"/>
        <v>-0.56390044437999998</v>
      </c>
      <c r="R21" s="1">
        <f t="shared" si="3"/>
        <v>1.7016562099999999</v>
      </c>
      <c r="S21" s="3">
        <f t="shared" si="4"/>
        <v>-2.9956459999999998</v>
      </c>
    </row>
    <row r="22" spans="1:19" x14ac:dyDescent="0.25">
      <c r="A22" s="1" t="s">
        <v>89</v>
      </c>
      <c r="B22">
        <v>-2.9956459999999998</v>
      </c>
      <c r="C22" s="1">
        <v>4.3656569899999997</v>
      </c>
      <c r="D22" s="1">
        <v>-2.6552305999999999</v>
      </c>
      <c r="E22" s="1">
        <v>10.3676607</v>
      </c>
      <c r="F22">
        <v>15</v>
      </c>
      <c r="G22" s="1">
        <v>1.2306470599999999</v>
      </c>
      <c r="H22" s="3">
        <v>-2.4760385500000002</v>
      </c>
      <c r="I22">
        <f t="shared" si="5"/>
        <v>-2.4760385575679997</v>
      </c>
      <c r="N22">
        <f t="shared" si="6"/>
        <v>-1.0562647796</v>
      </c>
      <c r="O22">
        <f t="shared" si="0"/>
        <v>-0.62079642397799994</v>
      </c>
      <c r="P22">
        <f t="shared" si="1"/>
        <v>-1.4816186748</v>
      </c>
      <c r="Q22">
        <f t="shared" si="2"/>
        <v>-0.54800573918999995</v>
      </c>
      <c r="R22" s="1">
        <f t="shared" si="3"/>
        <v>1.2306470599999999</v>
      </c>
      <c r="S22" s="3">
        <f t="shared" si="4"/>
        <v>-2.4760385500000002</v>
      </c>
    </row>
    <row r="23" spans="1:19" x14ac:dyDescent="0.25">
      <c r="A23" s="1" t="s">
        <v>88</v>
      </c>
      <c r="B23">
        <v>-2.4760385500000002</v>
      </c>
      <c r="C23" s="1">
        <v>2.63396059</v>
      </c>
      <c r="D23" s="1">
        <v>-1.8054814400000001</v>
      </c>
      <c r="E23" s="1">
        <v>10.180290599999999</v>
      </c>
      <c r="F23">
        <v>15</v>
      </c>
      <c r="G23" s="1">
        <v>0.31296947400000003</v>
      </c>
      <c r="H23" s="3">
        <v>-2.5122611799999999</v>
      </c>
      <c r="I23">
        <f t="shared" si="5"/>
        <v>-2.5122611801680002</v>
      </c>
      <c r="N23">
        <f t="shared" si="6"/>
        <v>-0.87305119273000009</v>
      </c>
      <c r="O23">
        <f t="shared" si="0"/>
        <v>-0.37454919589800001</v>
      </c>
      <c r="P23">
        <f t="shared" si="1"/>
        <v>-1.0074586435200001</v>
      </c>
      <c r="Q23">
        <f t="shared" si="2"/>
        <v>-0.57017162202000005</v>
      </c>
      <c r="R23" s="1">
        <f t="shared" si="3"/>
        <v>0.31296947400000003</v>
      </c>
      <c r="S23" s="3">
        <f t="shared" si="4"/>
        <v>-2.5122611799999999</v>
      </c>
    </row>
    <row r="24" spans="1:19" x14ac:dyDescent="0.25">
      <c r="A24" s="1" t="s">
        <v>87</v>
      </c>
      <c r="B24">
        <v>-2.5122611799999999</v>
      </c>
      <c r="C24" s="1">
        <v>-1.6816526999999999</v>
      </c>
      <c r="D24" s="1">
        <v>-1.56956433</v>
      </c>
      <c r="E24" s="1">
        <v>9.8016105499999995</v>
      </c>
      <c r="F24">
        <v>15</v>
      </c>
      <c r="G24" s="1">
        <v>-0.95970423199999999</v>
      </c>
      <c r="H24" s="3">
        <v>-3.0971828800000001</v>
      </c>
      <c r="I24">
        <f t="shared" si="5"/>
        <v>-3.0971828782030002</v>
      </c>
      <c r="N24">
        <f t="shared" si="6"/>
        <v>-0.88582329206800003</v>
      </c>
      <c r="O24">
        <f t="shared" si="0"/>
        <v>0.23913101393999997</v>
      </c>
      <c r="P24">
        <f t="shared" si="1"/>
        <v>-0.87581689614000002</v>
      </c>
      <c r="Q24">
        <f t="shared" si="2"/>
        <v>-0.61496947193500007</v>
      </c>
      <c r="R24" s="1">
        <f t="shared" si="3"/>
        <v>-0.95970423199999999</v>
      </c>
      <c r="S24" s="3">
        <f t="shared" si="4"/>
        <v>-3.0971828800000001</v>
      </c>
    </row>
    <row r="25" spans="1:19" x14ac:dyDescent="0.25">
      <c r="A25" s="1" t="s">
        <v>86</v>
      </c>
      <c r="B25">
        <v>-3.0971828800000001</v>
      </c>
      <c r="C25" s="1">
        <v>-5.7093439799999999</v>
      </c>
      <c r="D25" s="1">
        <v>-0.87810451099999998</v>
      </c>
      <c r="E25" s="1">
        <v>9.9452412100000007</v>
      </c>
      <c r="F25">
        <v>15</v>
      </c>
      <c r="G25" s="1">
        <v>-1.5235503800000001</v>
      </c>
      <c r="H25" s="3">
        <v>-2.8917086300000001</v>
      </c>
      <c r="I25">
        <f t="shared" si="5"/>
        <v>-2.8917086315270004</v>
      </c>
      <c r="N25">
        <f t="shared" si="6"/>
        <v>-1.0920666834880002</v>
      </c>
      <c r="O25">
        <f t="shared" si="0"/>
        <v>0.81186871395599991</v>
      </c>
      <c r="P25">
        <f t="shared" si="1"/>
        <v>-0.48998231713800006</v>
      </c>
      <c r="Q25">
        <f t="shared" si="2"/>
        <v>-0.59797796485699994</v>
      </c>
      <c r="R25" s="1">
        <f t="shared" si="3"/>
        <v>-1.5235503800000001</v>
      </c>
      <c r="S25" s="3">
        <f t="shared" si="4"/>
        <v>-2.8917086300000001</v>
      </c>
    </row>
    <row r="26" spans="1:19" x14ac:dyDescent="0.25">
      <c r="A26" s="1" t="s">
        <v>85</v>
      </c>
      <c r="B26">
        <v>-2.8917086300000001</v>
      </c>
      <c r="C26" s="1">
        <v>2.3393676800000001</v>
      </c>
      <c r="D26" s="1">
        <v>-0.40654437199999999</v>
      </c>
      <c r="E26" s="1">
        <v>10.1985197</v>
      </c>
      <c r="F26">
        <v>15</v>
      </c>
      <c r="G26" s="1">
        <v>-1.25133231</v>
      </c>
      <c r="H26" s="3">
        <v>-3.39847374</v>
      </c>
      <c r="I26">
        <f t="shared" si="5"/>
        <v>-3.3984737361000001</v>
      </c>
      <c r="N26">
        <f t="shared" si="6"/>
        <v>-1.019616462938</v>
      </c>
      <c r="O26">
        <f t="shared" si="0"/>
        <v>-0.33265808409600001</v>
      </c>
      <c r="P26">
        <f t="shared" si="1"/>
        <v>-0.22685175957600001</v>
      </c>
      <c r="Q26">
        <f t="shared" si="2"/>
        <v>-0.56801511948999994</v>
      </c>
      <c r="R26" s="1">
        <f t="shared" si="3"/>
        <v>-1.25133231</v>
      </c>
      <c r="S26" s="3">
        <f t="shared" si="4"/>
        <v>-3.39847374</v>
      </c>
    </row>
    <row r="27" spans="1:19" x14ac:dyDescent="0.25">
      <c r="A27" s="1" t="s">
        <v>84</v>
      </c>
      <c r="B27">
        <v>-3.39847374</v>
      </c>
      <c r="C27" s="1">
        <v>2.72220035</v>
      </c>
      <c r="D27" s="1">
        <v>-0.20494902100000001</v>
      </c>
      <c r="E27" s="1">
        <v>9.7252118500000009</v>
      </c>
      <c r="F27">
        <v>15</v>
      </c>
      <c r="G27" s="1">
        <v>0.32127918599999999</v>
      </c>
      <c r="H27" s="3">
        <v>-2.0024885399999999</v>
      </c>
      <c r="I27">
        <f t="shared" si="5"/>
        <v>-2.0024885363570002</v>
      </c>
      <c r="N27">
        <f t="shared" si="6"/>
        <v>-1.198301840724</v>
      </c>
      <c r="O27">
        <f t="shared" si="0"/>
        <v>-0.38709688977000001</v>
      </c>
      <c r="P27">
        <f t="shared" si="1"/>
        <v>-0.11436155371800001</v>
      </c>
      <c r="Q27">
        <f t="shared" si="2"/>
        <v>-0.62400743814499993</v>
      </c>
      <c r="R27" s="1">
        <f t="shared" si="3"/>
        <v>0.32127918599999999</v>
      </c>
      <c r="S27" s="3">
        <f t="shared" si="4"/>
        <v>-2.0024885399999999</v>
      </c>
    </row>
    <row r="28" spans="1:19" x14ac:dyDescent="0.25">
      <c r="A28" s="1" t="s">
        <v>83</v>
      </c>
      <c r="B28">
        <v>-2.0024885399999999</v>
      </c>
      <c r="C28" s="1">
        <v>0.11202712099999999</v>
      </c>
      <c r="D28" s="1">
        <v>-0.79037841200000003</v>
      </c>
      <c r="E28" s="1">
        <v>9.3962860900000003</v>
      </c>
      <c r="F28">
        <v>15</v>
      </c>
      <c r="G28" s="1">
        <v>5.9059050100000003E-2</v>
      </c>
      <c r="H28" s="3">
        <v>-1.7668991700000001</v>
      </c>
      <c r="I28">
        <f t="shared" si="5"/>
        <v>-1.7668991751592</v>
      </c>
      <c r="N28">
        <f t="shared" si="6"/>
        <v>-0.706077459204</v>
      </c>
      <c r="O28">
        <f t="shared" si="0"/>
        <v>-1.5930256606199997E-2</v>
      </c>
      <c r="P28">
        <f t="shared" si="1"/>
        <v>-0.44103115389600006</v>
      </c>
      <c r="Q28">
        <f t="shared" si="2"/>
        <v>-0.66291935555299997</v>
      </c>
      <c r="R28" s="1">
        <f t="shared" si="3"/>
        <v>5.9059050100000003E-2</v>
      </c>
      <c r="S28" s="3">
        <f t="shared" si="4"/>
        <v>-1.7668991700000001</v>
      </c>
    </row>
    <row r="29" spans="1:19" x14ac:dyDescent="0.25">
      <c r="A29" s="1" t="s">
        <v>82</v>
      </c>
      <c r="B29">
        <v>-1.7668991700000001</v>
      </c>
      <c r="C29" s="1">
        <v>-0.90964983700000002</v>
      </c>
      <c r="D29" s="1">
        <v>-0.48991881599999998</v>
      </c>
      <c r="E29" s="1">
        <v>9.5133380400000007</v>
      </c>
      <c r="F29">
        <v>15</v>
      </c>
      <c r="G29" s="1">
        <v>1.40525071E-2</v>
      </c>
      <c r="H29" s="3">
        <v>-1.40205074</v>
      </c>
      <c r="I29">
        <f t="shared" si="5"/>
        <v>-1.4020507426166</v>
      </c>
      <c r="N29">
        <f t="shared" si="6"/>
        <v>-0.62300864734200012</v>
      </c>
      <c r="O29">
        <f t="shared" si="0"/>
        <v>0.1293522068214</v>
      </c>
      <c r="P29">
        <f t="shared" si="1"/>
        <v>-0.27337469932800001</v>
      </c>
      <c r="Q29">
        <f t="shared" si="2"/>
        <v>-0.6490721098679999</v>
      </c>
      <c r="R29" s="1">
        <f t="shared" si="3"/>
        <v>1.40525071E-2</v>
      </c>
      <c r="S29" s="3">
        <f t="shared" si="4"/>
        <v>-1.40205074</v>
      </c>
    </row>
    <row r="30" spans="1:19" x14ac:dyDescent="0.25">
      <c r="A30" s="1" t="s">
        <v>81</v>
      </c>
      <c r="B30">
        <v>-1.40205074</v>
      </c>
      <c r="C30" s="1">
        <v>-5.6020899699999998</v>
      </c>
      <c r="D30" s="1">
        <v>-0.91158536599999995</v>
      </c>
      <c r="E30" s="1">
        <v>8.9653639500000004</v>
      </c>
      <c r="F30">
        <v>15</v>
      </c>
      <c r="G30" s="1">
        <v>0.12728050299999999</v>
      </c>
      <c r="H30" s="3">
        <v>-0.79302747399999995</v>
      </c>
      <c r="I30">
        <f t="shared" si="5"/>
        <v>-0.79302747313300004</v>
      </c>
      <c r="N30">
        <f t="shared" si="6"/>
        <v>-0.49436309092400005</v>
      </c>
      <c r="O30">
        <f t="shared" si="0"/>
        <v>0.79661719373399997</v>
      </c>
      <c r="P30">
        <f t="shared" si="1"/>
        <v>-0.50866463422800001</v>
      </c>
      <c r="Q30">
        <f t="shared" si="2"/>
        <v>-0.71389744471499994</v>
      </c>
      <c r="R30" s="1">
        <f t="shared" si="3"/>
        <v>0.12728050299999999</v>
      </c>
      <c r="S30" s="3">
        <f t="shared" si="4"/>
        <v>-0.79302747399999995</v>
      </c>
    </row>
    <row r="31" spans="1:19" x14ac:dyDescent="0.25">
      <c r="A31" s="1" t="s">
        <v>80</v>
      </c>
      <c r="B31">
        <v>-0.79302747399999995</v>
      </c>
      <c r="C31" s="1">
        <v>2.0955799800000001</v>
      </c>
      <c r="D31" s="1">
        <v>-0.21895372599999999</v>
      </c>
      <c r="E31" s="1">
        <v>9.1440882499999994</v>
      </c>
      <c r="F31">
        <v>15</v>
      </c>
      <c r="G31" s="1">
        <v>-8.8460056800000006E-2</v>
      </c>
      <c r="H31" s="3">
        <v>-1.48100356</v>
      </c>
      <c r="I31">
        <f t="shared" si="5"/>
        <v>-1.4810035564214001</v>
      </c>
      <c r="N31">
        <f t="shared" si="6"/>
        <v>-0.2796214873324</v>
      </c>
      <c r="O31">
        <f t="shared" si="0"/>
        <v>-0.297991473156</v>
      </c>
      <c r="P31">
        <f t="shared" si="1"/>
        <v>-0.12217617910800001</v>
      </c>
      <c r="Q31">
        <f t="shared" si="2"/>
        <v>-0.69275436002500013</v>
      </c>
      <c r="R31" s="1">
        <f t="shared" si="3"/>
        <v>-8.8460056800000006E-2</v>
      </c>
      <c r="S31" s="3">
        <f t="shared" si="4"/>
        <v>-1.48100356</v>
      </c>
    </row>
    <row r="32" spans="1:19" x14ac:dyDescent="0.25">
      <c r="A32" s="1" t="s">
        <v>79</v>
      </c>
      <c r="B32">
        <v>-1.48100356</v>
      </c>
      <c r="C32" s="1">
        <v>-0.61806579800000006</v>
      </c>
      <c r="D32" s="1">
        <v>0.16844589500000001</v>
      </c>
      <c r="E32" s="1">
        <v>9.4779597899999999</v>
      </c>
      <c r="F32">
        <v>15</v>
      </c>
      <c r="G32" s="1">
        <v>-0.153808738</v>
      </c>
      <c r="H32" s="3">
        <v>-1.14738618</v>
      </c>
      <c r="I32">
        <f t="shared" si="5"/>
        <v>-1.1473861842134001</v>
      </c>
      <c r="N32">
        <f t="shared" si="6"/>
        <v>-0.52220185525600005</v>
      </c>
      <c r="O32">
        <f t="shared" si="0"/>
        <v>8.7888956475600008E-2</v>
      </c>
      <c r="P32">
        <f t="shared" si="1"/>
        <v>9.3992809410000017E-2</v>
      </c>
      <c r="Q32">
        <f t="shared" si="2"/>
        <v>-0.65325735684300001</v>
      </c>
      <c r="R32" s="1">
        <f t="shared" si="3"/>
        <v>-0.153808738</v>
      </c>
      <c r="S32" s="3">
        <f t="shared" si="4"/>
        <v>-1.14738618</v>
      </c>
    </row>
    <row r="33" spans="1:19" x14ac:dyDescent="0.25">
      <c r="A33" s="1" t="s">
        <v>78</v>
      </c>
      <c r="B33">
        <v>-1.14738618</v>
      </c>
      <c r="C33" s="1">
        <v>3.5246358500000001</v>
      </c>
      <c r="D33" s="1">
        <v>0.143963486</v>
      </c>
      <c r="E33" s="1">
        <v>9.7902322000000002</v>
      </c>
      <c r="F33">
        <v>15</v>
      </c>
      <c r="G33" s="1">
        <v>-0.56686247499999998</v>
      </c>
      <c r="H33" s="3">
        <v>-2.00861797</v>
      </c>
      <c r="I33">
        <f t="shared" si="5"/>
        <v>-2.00861796549</v>
      </c>
      <c r="N33">
        <f t="shared" si="6"/>
        <v>-0.40456836706800003</v>
      </c>
      <c r="O33">
        <f t="shared" si="0"/>
        <v>-0.50120321787</v>
      </c>
      <c r="P33">
        <f t="shared" si="1"/>
        <v>8.0331625188000008E-2</v>
      </c>
      <c r="Q33">
        <f t="shared" si="2"/>
        <v>-0.61631553074000001</v>
      </c>
      <c r="R33" s="1">
        <f t="shared" si="3"/>
        <v>-0.56686247499999998</v>
      </c>
      <c r="S33" s="3">
        <f t="shared" si="4"/>
        <v>-2.00861797</v>
      </c>
    </row>
    <row r="34" spans="1:19" x14ac:dyDescent="0.25">
      <c r="A34" s="1" t="s">
        <v>77</v>
      </c>
      <c r="B34">
        <v>-2.00861797</v>
      </c>
      <c r="C34" s="1">
        <v>4.0193096199999996</v>
      </c>
      <c r="D34" s="1">
        <v>-0.20276388100000001</v>
      </c>
      <c r="E34" s="1">
        <v>9.6589143199999992</v>
      </c>
      <c r="F34">
        <v>15</v>
      </c>
      <c r="G34" s="1">
        <v>0.262626782</v>
      </c>
      <c r="H34" s="3">
        <v>-1.76215042</v>
      </c>
      <c r="I34">
        <f t="shared" si="5"/>
        <v>-1.7621504237280003</v>
      </c>
      <c r="N34">
        <f t="shared" si="6"/>
        <v>-0.70823869622200009</v>
      </c>
      <c r="O34">
        <f t="shared" si="0"/>
        <v>-0.57154582796399989</v>
      </c>
      <c r="P34">
        <f t="shared" si="1"/>
        <v>-0.11314224559800001</v>
      </c>
      <c r="Q34">
        <f t="shared" si="2"/>
        <v>-0.63185043594400014</v>
      </c>
      <c r="R34" s="1">
        <f t="shared" si="3"/>
        <v>0.262626782</v>
      </c>
      <c r="S34" s="3">
        <f t="shared" si="4"/>
        <v>-1.76215042</v>
      </c>
    </row>
    <row r="35" spans="1:19" x14ac:dyDescent="0.25">
      <c r="A35" s="1" t="s">
        <v>76</v>
      </c>
      <c r="B35">
        <v>-1.76215042</v>
      </c>
      <c r="C35" s="1">
        <v>2.50341419</v>
      </c>
      <c r="D35" s="1">
        <v>-0.59745780500000001</v>
      </c>
      <c r="E35" s="1">
        <v>9.6401729799999991</v>
      </c>
      <c r="F35">
        <v>15</v>
      </c>
      <c r="G35" s="1">
        <v>0.61219216200000004</v>
      </c>
      <c r="H35" s="3">
        <v>-1.3325765700000001</v>
      </c>
      <c r="I35">
        <f t="shared" si="5"/>
        <v>-1.3325765655660002</v>
      </c>
      <c r="N35">
        <f t="shared" si="6"/>
        <v>-0.62133423809200006</v>
      </c>
      <c r="O35">
        <f t="shared" si="0"/>
        <v>-0.35598549781799999</v>
      </c>
      <c r="P35">
        <f t="shared" si="1"/>
        <v>-0.33338145519000001</v>
      </c>
      <c r="Q35">
        <f t="shared" si="2"/>
        <v>-0.63406753646600011</v>
      </c>
      <c r="R35" s="1">
        <f t="shared" si="3"/>
        <v>0.61219216200000004</v>
      </c>
      <c r="S35" s="3">
        <f t="shared" si="4"/>
        <v>-1.3325765700000001</v>
      </c>
    </row>
    <row r="36" spans="1:19" x14ac:dyDescent="0.25">
      <c r="A36" s="1" t="s">
        <v>75</v>
      </c>
      <c r="B36">
        <v>-1.3325765700000001</v>
      </c>
      <c r="C36" s="1">
        <v>-1.17631022</v>
      </c>
      <c r="D36" s="1">
        <v>-0.14427694799999999</v>
      </c>
      <c r="E36" s="1">
        <v>9.5443370999999999</v>
      </c>
      <c r="F36">
        <v>15</v>
      </c>
      <c r="G36" s="1">
        <v>-0.76801500199999995</v>
      </c>
      <c r="H36" s="3">
        <v>-1.7965216399999999</v>
      </c>
      <c r="I36">
        <f t="shared" si="5"/>
        <v>-1.7965216453520001</v>
      </c>
      <c r="N36">
        <f t="shared" si="6"/>
        <v>-0.46986649858200008</v>
      </c>
      <c r="O36">
        <f t="shared" ref="O36:O67" si="7">$J$2*-C36</f>
        <v>0.16727131328399999</v>
      </c>
      <c r="P36">
        <f t="shared" ref="P36:P67" si="8">$K$2*D36</f>
        <v>-8.0506536983999996E-2</v>
      </c>
      <c r="Q36">
        <f t="shared" ref="Q36:Q67" si="9">$L$2*(E36-F36)</f>
        <v>-0.64540492107000003</v>
      </c>
      <c r="R36" s="1">
        <f t="shared" ref="R36:R67" si="10">G36</f>
        <v>-0.76801500199999995</v>
      </c>
      <c r="S36" s="3">
        <f t="shared" ref="S36:S67" si="11">H36</f>
        <v>-1.7965216399999999</v>
      </c>
    </row>
    <row r="37" spans="1:19" x14ac:dyDescent="0.25">
      <c r="A37" s="1" t="s">
        <v>74</v>
      </c>
      <c r="B37">
        <v>-1.7965216399999999</v>
      </c>
      <c r="C37" s="1">
        <v>-3.4409959200000002</v>
      </c>
      <c r="D37" s="1">
        <v>-0.42210867000000002</v>
      </c>
      <c r="E37" s="1">
        <v>9.4459893099999999</v>
      </c>
      <c r="F37">
        <v>15</v>
      </c>
      <c r="G37" s="1">
        <v>-0.266412906</v>
      </c>
      <c r="H37" s="3">
        <v>-1.3031329199999999</v>
      </c>
      <c r="I37">
        <f t="shared" si="5"/>
        <v>-1.303132918927</v>
      </c>
      <c r="N37">
        <f t="shared" si="6"/>
        <v>-0.63345353026399998</v>
      </c>
      <c r="O37">
        <f t="shared" si="7"/>
        <v>0.48930961982400001</v>
      </c>
      <c r="P37">
        <f t="shared" si="8"/>
        <v>-0.23553663786000004</v>
      </c>
      <c r="Q37">
        <f t="shared" si="9"/>
        <v>-0.65703946462700002</v>
      </c>
      <c r="R37" s="1">
        <f t="shared" si="10"/>
        <v>-0.266412906</v>
      </c>
      <c r="S37" s="3">
        <f t="shared" si="11"/>
        <v>-1.3031329199999999</v>
      </c>
    </row>
    <row r="38" spans="1:19" x14ac:dyDescent="0.25">
      <c r="A38" s="1" t="s">
        <v>73</v>
      </c>
      <c r="B38">
        <v>-1.3031329199999999</v>
      </c>
      <c r="C38" s="1">
        <v>-0.34312697199999997</v>
      </c>
      <c r="D38" s="1">
        <v>-0.13419294000000001</v>
      </c>
      <c r="E38" s="1">
        <v>9.7770492499999992</v>
      </c>
      <c r="F38">
        <v>15</v>
      </c>
      <c r="G38" s="1">
        <v>-0.68272811200000005</v>
      </c>
      <c r="H38" s="3">
        <v>-1.78617486</v>
      </c>
      <c r="I38">
        <f t="shared" si="5"/>
        <v>-1.7861748584186001</v>
      </c>
      <c r="N38">
        <f t="shared" si="6"/>
        <v>-0.45948466759200002</v>
      </c>
      <c r="O38">
        <f t="shared" si="7"/>
        <v>4.8792655418399992E-2</v>
      </c>
      <c r="P38">
        <f t="shared" si="8"/>
        <v>-7.4879660520000016E-2</v>
      </c>
      <c r="Q38">
        <f t="shared" si="9"/>
        <v>-0.61787507372500006</v>
      </c>
      <c r="R38" s="1">
        <f t="shared" si="10"/>
        <v>-0.68272811200000005</v>
      </c>
      <c r="S38" s="3">
        <f t="shared" si="11"/>
        <v>-1.78617486</v>
      </c>
    </row>
    <row r="39" spans="1:19" x14ac:dyDescent="0.25">
      <c r="A39" s="1" t="s">
        <v>72</v>
      </c>
      <c r="B39">
        <v>-1.78617486</v>
      </c>
      <c r="C39" s="1">
        <v>1.0770797000000001</v>
      </c>
      <c r="D39" s="1">
        <v>0.161199698</v>
      </c>
      <c r="E39" s="1">
        <v>9.8482560200000009</v>
      </c>
      <c r="F39">
        <v>15</v>
      </c>
      <c r="G39" s="1">
        <v>-0.91503436900000001</v>
      </c>
      <c r="H39" s="3">
        <v>-2.21750224</v>
      </c>
      <c r="I39">
        <f t="shared" si="5"/>
        <v>-2.217502239326</v>
      </c>
      <c r="N39">
        <f t="shared" si="6"/>
        <v>-0.62980525563600009</v>
      </c>
      <c r="O39">
        <f t="shared" si="7"/>
        <v>-0.15316073333999999</v>
      </c>
      <c r="P39">
        <f t="shared" si="8"/>
        <v>8.9949431484000003E-2</v>
      </c>
      <c r="Q39">
        <f t="shared" si="9"/>
        <v>-0.60945131283399989</v>
      </c>
      <c r="R39" s="1">
        <f t="shared" si="10"/>
        <v>-0.91503436900000001</v>
      </c>
      <c r="S39" s="3">
        <f t="shared" si="11"/>
        <v>-2.21750224</v>
      </c>
    </row>
    <row r="40" spans="1:19" x14ac:dyDescent="0.25">
      <c r="A40" s="1" t="s">
        <v>71</v>
      </c>
      <c r="B40">
        <v>-2.21750224</v>
      </c>
      <c r="C40" s="1">
        <v>4.5792098899999996</v>
      </c>
      <c r="D40" s="1">
        <v>-0.76761217500000001</v>
      </c>
      <c r="E40" s="1">
        <v>9.6126394000000008</v>
      </c>
      <c r="F40">
        <v>15</v>
      </c>
      <c r="G40" s="1">
        <v>0.98167833800000004</v>
      </c>
      <c r="H40" s="3">
        <v>-1.51702895</v>
      </c>
      <c r="I40">
        <f t="shared" si="5"/>
        <v>-1.5170289508119996</v>
      </c>
      <c r="N40">
        <f t="shared" si="6"/>
        <v>-0.78189128982400002</v>
      </c>
      <c r="O40">
        <f t="shared" si="7"/>
        <v>-0.65116364635799995</v>
      </c>
      <c r="P40">
        <f t="shared" si="8"/>
        <v>-0.42832759365000006</v>
      </c>
      <c r="Q40">
        <f t="shared" si="9"/>
        <v>-0.63732475897999996</v>
      </c>
      <c r="R40" s="1">
        <f t="shared" si="10"/>
        <v>0.98167833800000004</v>
      </c>
      <c r="S40" s="3">
        <f t="shared" si="11"/>
        <v>-1.51702895</v>
      </c>
    </row>
    <row r="41" spans="1:19" x14ac:dyDescent="0.25">
      <c r="A41" s="1" t="s">
        <v>70</v>
      </c>
      <c r="B41">
        <v>-1.51702895</v>
      </c>
      <c r="C41" s="1">
        <v>11.603202700000001</v>
      </c>
      <c r="D41" s="1">
        <v>-7.5660841800000003E-2</v>
      </c>
      <c r="E41" s="1">
        <v>9.6967061300000008</v>
      </c>
      <c r="F41">
        <v>15</v>
      </c>
      <c r="G41" s="1">
        <v>1.9403221500000001</v>
      </c>
      <c r="H41" s="3">
        <v>-0.91415610199999997</v>
      </c>
      <c r="I41">
        <f t="shared" si="5"/>
        <v>-0.91415609625539984</v>
      </c>
      <c r="N41">
        <f t="shared" si="6"/>
        <v>-0.53490440777000003</v>
      </c>
      <c r="O41">
        <f t="shared" si="7"/>
        <v>-1.64997542394</v>
      </c>
      <c r="P41">
        <f t="shared" si="8"/>
        <v>-4.2218749724400005E-2</v>
      </c>
      <c r="Q41">
        <f t="shared" si="9"/>
        <v>-0.62737966482099994</v>
      </c>
      <c r="R41" s="1">
        <f t="shared" si="10"/>
        <v>1.9403221500000001</v>
      </c>
      <c r="S41" s="3">
        <f t="shared" si="11"/>
        <v>-0.91415610199999997</v>
      </c>
    </row>
    <row r="42" spans="1:19" x14ac:dyDescent="0.25">
      <c r="A42" s="1" t="s">
        <v>69</v>
      </c>
      <c r="B42">
        <v>-0.91415610199999997</v>
      </c>
      <c r="C42" s="1">
        <v>7.2977685000000001</v>
      </c>
      <c r="D42" s="1">
        <v>0.53481646400000005</v>
      </c>
      <c r="E42" s="1">
        <v>9.6019699000000003</v>
      </c>
      <c r="F42">
        <v>15</v>
      </c>
      <c r="G42" s="1">
        <v>0.29616327199999998</v>
      </c>
      <c r="H42" s="3">
        <v>-1.4040702199999999</v>
      </c>
      <c r="I42">
        <f t="shared" si="5"/>
        <v>-1.4040702241831997</v>
      </c>
      <c r="N42">
        <f t="shared" si="6"/>
        <v>-0.32233144156519999</v>
      </c>
      <c r="O42">
        <f t="shared" si="7"/>
        <v>-1.0377426806999999</v>
      </c>
      <c r="P42">
        <f t="shared" si="8"/>
        <v>0.29842758691200005</v>
      </c>
      <c r="Q42">
        <f t="shared" si="9"/>
        <v>-0.63858696082999999</v>
      </c>
      <c r="R42" s="1">
        <f t="shared" si="10"/>
        <v>0.29616327199999998</v>
      </c>
      <c r="S42" s="3">
        <f t="shared" si="11"/>
        <v>-1.4040702199999999</v>
      </c>
    </row>
    <row r="43" spans="1:19" x14ac:dyDescent="0.25">
      <c r="A43" s="1" t="s">
        <v>68</v>
      </c>
      <c r="B43">
        <v>-1.4040702199999999</v>
      </c>
      <c r="C43" s="1">
        <v>3.2334589</v>
      </c>
      <c r="D43" s="1">
        <v>0.43829378699999999</v>
      </c>
      <c r="E43" s="1">
        <v>9.4127904999999998</v>
      </c>
      <c r="F43">
        <v>15</v>
      </c>
      <c r="G43" s="1">
        <v>0.48805506900000001</v>
      </c>
      <c r="H43" s="3">
        <v>-0.88321689699999995</v>
      </c>
      <c r="I43">
        <f t="shared" si="5"/>
        <v>-0.88321689685599991</v>
      </c>
      <c r="N43">
        <f t="shared" si="6"/>
        <v>-0.49507515957199999</v>
      </c>
      <c r="O43">
        <f t="shared" si="7"/>
        <v>-0.45979785557999997</v>
      </c>
      <c r="P43">
        <f t="shared" si="8"/>
        <v>0.244567933146</v>
      </c>
      <c r="Q43">
        <f t="shared" si="9"/>
        <v>-0.66096688385000002</v>
      </c>
      <c r="R43" s="1">
        <f t="shared" si="10"/>
        <v>0.48805506900000001</v>
      </c>
      <c r="S43" s="3">
        <f t="shared" si="11"/>
        <v>-0.88321689699999995</v>
      </c>
    </row>
    <row r="44" spans="1:19" x14ac:dyDescent="0.25">
      <c r="A44" s="1" t="s">
        <v>67</v>
      </c>
      <c r="B44">
        <v>-0.88321689699999995</v>
      </c>
      <c r="C44" s="1">
        <v>2.3545777600000002</v>
      </c>
      <c r="D44" s="1">
        <v>0.73261536800000004</v>
      </c>
      <c r="E44" s="1">
        <v>9.7655731100000001</v>
      </c>
      <c r="F44">
        <v>15</v>
      </c>
      <c r="G44" s="1">
        <v>0.55456585899999999</v>
      </c>
      <c r="H44" s="3">
        <v>-0.30211070299999998</v>
      </c>
      <c r="I44">
        <f t="shared" si="5"/>
        <v>-0.30211070209720003</v>
      </c>
      <c r="N44">
        <f t="shared" si="6"/>
        <v>-0.3114222778822</v>
      </c>
      <c r="O44">
        <f t="shared" si="7"/>
        <v>-0.33482095747200002</v>
      </c>
      <c r="P44">
        <f t="shared" si="8"/>
        <v>0.40879937534400007</v>
      </c>
      <c r="Q44">
        <f t="shared" si="9"/>
        <v>-0.61923270108700001</v>
      </c>
      <c r="R44" s="1">
        <f t="shared" si="10"/>
        <v>0.55456585899999999</v>
      </c>
      <c r="S44" s="3">
        <f t="shared" si="11"/>
        <v>-0.30211070299999998</v>
      </c>
    </row>
    <row r="45" spans="1:19" x14ac:dyDescent="0.25">
      <c r="A45" s="1" t="s">
        <v>66</v>
      </c>
      <c r="B45">
        <v>-0.30211070299999998</v>
      </c>
      <c r="C45" s="1">
        <v>-6.4154774300000001</v>
      </c>
      <c r="D45" s="1">
        <v>0.74879278199999999</v>
      </c>
      <c r="E45" s="1">
        <v>9.61498922</v>
      </c>
      <c r="F45">
        <v>15</v>
      </c>
      <c r="G45" s="1">
        <v>-1.60830702</v>
      </c>
      <c r="H45" s="3">
        <v>-1.0217707599999999</v>
      </c>
      <c r="I45">
        <f t="shared" si="5"/>
        <v>-1.0217707662498001</v>
      </c>
      <c r="N45">
        <f t="shared" si="6"/>
        <v>-0.1065242338778</v>
      </c>
      <c r="O45">
        <f t="shared" si="7"/>
        <v>0.91228089054599992</v>
      </c>
      <c r="P45">
        <f t="shared" si="8"/>
        <v>0.41782637235600001</v>
      </c>
      <c r="Q45">
        <f t="shared" si="9"/>
        <v>-0.637046775274</v>
      </c>
      <c r="R45" s="1">
        <f t="shared" si="10"/>
        <v>-1.60830702</v>
      </c>
      <c r="S45" s="3">
        <f t="shared" si="11"/>
        <v>-1.0217707599999999</v>
      </c>
    </row>
    <row r="46" spans="1:19" x14ac:dyDescent="0.25">
      <c r="A46" s="1" t="s">
        <v>65</v>
      </c>
      <c r="B46">
        <v>-1.0217707599999999</v>
      </c>
      <c r="C46" s="1">
        <v>-8.0034427699999995</v>
      </c>
      <c r="D46" s="1">
        <v>0.54924771800000005</v>
      </c>
      <c r="E46" s="1">
        <v>10.2646102</v>
      </c>
      <c r="F46">
        <v>15</v>
      </c>
      <c r="G46" s="1">
        <v>-0.193870297</v>
      </c>
      <c r="H46" s="3">
        <v>0.33022651200000003</v>
      </c>
      <c r="I46">
        <f t="shared" si="5"/>
        <v>0.33022650822199984</v>
      </c>
      <c r="N46">
        <f t="shared" si="6"/>
        <v>-0.36027636997599999</v>
      </c>
      <c r="O46">
        <f t="shared" si="7"/>
        <v>1.1380895618939999</v>
      </c>
      <c r="P46">
        <f t="shared" si="8"/>
        <v>0.30648022664400004</v>
      </c>
      <c r="Q46">
        <f t="shared" si="9"/>
        <v>-0.56019661334000004</v>
      </c>
      <c r="R46" s="1">
        <f t="shared" si="10"/>
        <v>-0.193870297</v>
      </c>
      <c r="S46" s="3">
        <f t="shared" si="11"/>
        <v>0.33022651200000003</v>
      </c>
    </row>
    <row r="47" spans="1:19" x14ac:dyDescent="0.25">
      <c r="A47" s="1" t="s">
        <v>64</v>
      </c>
      <c r="B47">
        <v>0.33022651200000003</v>
      </c>
      <c r="C47" s="1">
        <v>-4.2553815300000002</v>
      </c>
      <c r="D47" s="1">
        <v>0.13793359299999999</v>
      </c>
      <c r="E47" s="1">
        <v>10.7705164</v>
      </c>
      <c r="F47">
        <v>15</v>
      </c>
      <c r="G47" s="1">
        <v>-0.52028881800000004</v>
      </c>
      <c r="H47" s="3">
        <v>-0.22211666499999999</v>
      </c>
      <c r="I47">
        <f t="shared" si="5"/>
        <v>-0.22211666128879992</v>
      </c>
      <c r="N47">
        <f t="shared" si="6"/>
        <v>0.11643786813120002</v>
      </c>
      <c r="O47">
        <f t="shared" si="7"/>
        <v>0.60511525356600004</v>
      </c>
      <c r="P47">
        <f t="shared" si="8"/>
        <v>7.6966944894000008E-2</v>
      </c>
      <c r="Q47">
        <f t="shared" si="9"/>
        <v>-0.50034790988</v>
      </c>
      <c r="R47" s="1">
        <f t="shared" si="10"/>
        <v>-0.52028881800000004</v>
      </c>
      <c r="S47" s="3">
        <f t="shared" si="11"/>
        <v>-0.22211666499999999</v>
      </c>
    </row>
    <row r="48" spans="1:19" x14ac:dyDescent="0.25">
      <c r="A48" s="1" t="s">
        <v>63</v>
      </c>
      <c r="B48">
        <v>-0.22211666499999999</v>
      </c>
      <c r="C48" s="1">
        <v>-0.10155620899999999</v>
      </c>
      <c r="D48" s="1">
        <v>0.124223657</v>
      </c>
      <c r="E48" s="1">
        <v>11.0921311</v>
      </c>
      <c r="F48">
        <v>15</v>
      </c>
      <c r="G48" s="1">
        <v>-1.1684949899999999</v>
      </c>
      <c r="H48" s="3">
        <v>-1.6253561299999999</v>
      </c>
      <c r="I48">
        <f t="shared" si="5"/>
        <v>-1.6253561234231999</v>
      </c>
      <c r="N48">
        <f t="shared" si="6"/>
        <v>-7.8318336079000003E-2</v>
      </c>
      <c r="O48">
        <f t="shared" si="7"/>
        <v>1.4441292919799998E-2</v>
      </c>
      <c r="P48">
        <f t="shared" si="8"/>
        <v>6.9316800606000012E-2</v>
      </c>
      <c r="Q48">
        <f t="shared" si="9"/>
        <v>-0.46230089087000004</v>
      </c>
      <c r="R48" s="1">
        <f t="shared" si="10"/>
        <v>-1.1684949899999999</v>
      </c>
      <c r="S48" s="3">
        <f t="shared" si="11"/>
        <v>-1.6253561299999999</v>
      </c>
    </row>
    <row r="49" spans="1:19" x14ac:dyDescent="0.25">
      <c r="A49" s="1" t="s">
        <v>62</v>
      </c>
      <c r="B49">
        <v>-1.6253561299999999</v>
      </c>
      <c r="C49" s="1">
        <v>5.1698654099999999</v>
      </c>
      <c r="D49" s="1">
        <v>-0.14204413399999999</v>
      </c>
      <c r="E49" s="1">
        <v>10.835167800000001</v>
      </c>
      <c r="F49">
        <v>15</v>
      </c>
      <c r="G49" s="1">
        <v>1.4968457799999999</v>
      </c>
      <c r="H49" s="3">
        <v>-0.383369921</v>
      </c>
      <c r="I49">
        <f t="shared" si="5"/>
        <v>-0.38336992877199982</v>
      </c>
      <c r="N49">
        <f t="shared" si="6"/>
        <v>-0.57310057143799997</v>
      </c>
      <c r="O49">
        <f t="shared" si="7"/>
        <v>-0.73515486130199992</v>
      </c>
      <c r="P49">
        <f t="shared" si="8"/>
        <v>-7.9260626772000006E-2</v>
      </c>
      <c r="Q49">
        <f t="shared" si="9"/>
        <v>-0.49269964925999993</v>
      </c>
      <c r="R49" s="1">
        <f t="shared" si="10"/>
        <v>1.4968457799999999</v>
      </c>
      <c r="S49" s="3">
        <f t="shared" si="11"/>
        <v>-0.383369921</v>
      </c>
    </row>
    <row r="50" spans="1:19" x14ac:dyDescent="0.25">
      <c r="A50" s="1" t="s">
        <v>61</v>
      </c>
      <c r="B50">
        <v>-0.383369921</v>
      </c>
      <c r="C50" s="1">
        <v>3.1288228899999999</v>
      </c>
      <c r="D50" s="1">
        <v>-1.6821458300000001E-2</v>
      </c>
      <c r="E50" s="1">
        <v>10.364153399999999</v>
      </c>
      <c r="F50">
        <v>15</v>
      </c>
      <c r="G50" s="1">
        <v>0.37841994800000001</v>
      </c>
      <c r="H50" s="3">
        <v>-0.75948193200000003</v>
      </c>
      <c r="I50">
        <f t="shared" si="5"/>
        <v>-0.75948192761400002</v>
      </c>
      <c r="N50">
        <f t="shared" si="6"/>
        <v>-0.1351762341446</v>
      </c>
      <c r="O50">
        <f t="shared" si="7"/>
        <v>-0.44491861495799995</v>
      </c>
      <c r="P50">
        <f t="shared" si="8"/>
        <v>-9.3863737314000013E-3</v>
      </c>
      <c r="Q50">
        <f t="shared" si="9"/>
        <v>-0.54842065278000007</v>
      </c>
      <c r="R50" s="1">
        <f t="shared" si="10"/>
        <v>0.37841994800000001</v>
      </c>
      <c r="S50" s="3">
        <f t="shared" si="11"/>
        <v>-0.75948193200000003</v>
      </c>
    </row>
    <row r="51" spans="1:19" x14ac:dyDescent="0.25">
      <c r="A51" s="1" t="s">
        <v>60</v>
      </c>
      <c r="B51">
        <v>-0.75948193200000003</v>
      </c>
      <c r="C51" s="1">
        <v>2.7557309399999999</v>
      </c>
      <c r="D51" s="1">
        <v>-3.98783999E-2</v>
      </c>
      <c r="E51" s="1">
        <v>11.0563495</v>
      </c>
      <c r="F51">
        <v>15</v>
      </c>
      <c r="G51" s="1">
        <v>1.01792386</v>
      </c>
      <c r="H51" s="3">
        <v>-0.130520409</v>
      </c>
      <c r="I51">
        <f t="shared" si="5"/>
        <v>-0.13052041018540006</v>
      </c>
      <c r="N51">
        <f t="shared" si="6"/>
        <v>-0.26779332922320004</v>
      </c>
      <c r="O51">
        <f t="shared" si="7"/>
        <v>-0.39186493966799996</v>
      </c>
      <c r="P51">
        <f t="shared" si="8"/>
        <v>-2.2252147144200003E-2</v>
      </c>
      <c r="Q51">
        <f t="shared" si="9"/>
        <v>-0.46653385415000004</v>
      </c>
      <c r="R51" s="1">
        <f t="shared" si="10"/>
        <v>1.01792386</v>
      </c>
      <c r="S51" s="3">
        <f t="shared" si="11"/>
        <v>-0.130520409</v>
      </c>
    </row>
    <row r="52" spans="1:19" x14ac:dyDescent="0.25">
      <c r="A52" s="1" t="s">
        <v>59</v>
      </c>
      <c r="B52">
        <v>-0.130520409</v>
      </c>
      <c r="C52" s="1">
        <v>-3.4851657999999999</v>
      </c>
      <c r="D52" s="1">
        <v>-0.123523191</v>
      </c>
      <c r="E52" s="1">
        <v>11.6247376</v>
      </c>
      <c r="F52">
        <v>15</v>
      </c>
      <c r="G52" s="1">
        <v>5.8623337499999997E-2</v>
      </c>
      <c r="H52" s="3">
        <v>3.9972937200000003E-2</v>
      </c>
      <c r="I52">
        <f t="shared" si="5"/>
        <v>3.9972935548599889E-2</v>
      </c>
      <c r="N52">
        <f t="shared" si="6"/>
        <v>-4.6021496213400008E-2</v>
      </c>
      <c r="O52">
        <f t="shared" si="7"/>
        <v>0.49559057675999996</v>
      </c>
      <c r="P52">
        <f t="shared" si="8"/>
        <v>-6.8925940578000014E-2</v>
      </c>
      <c r="Q52">
        <f t="shared" si="9"/>
        <v>-0.39929354192000005</v>
      </c>
      <c r="R52" s="1">
        <f t="shared" si="10"/>
        <v>5.8623337499999997E-2</v>
      </c>
      <c r="S52" s="3">
        <f t="shared" si="11"/>
        <v>3.9972937200000003E-2</v>
      </c>
    </row>
    <row r="53" spans="1:19" x14ac:dyDescent="0.25">
      <c r="A53" s="1" t="s">
        <v>58</v>
      </c>
      <c r="B53">
        <v>3.9972937200000003E-2</v>
      </c>
      <c r="C53" s="1">
        <v>-1.1634389700000001</v>
      </c>
      <c r="D53" s="1">
        <v>-0.127434569</v>
      </c>
      <c r="E53" s="1">
        <v>11.4788608</v>
      </c>
      <c r="F53">
        <v>15</v>
      </c>
      <c r="G53" s="1">
        <v>-0.33473368199999998</v>
      </c>
      <c r="H53" s="3">
        <v>-0.64285746300000002</v>
      </c>
      <c r="I53">
        <f t="shared" si="5"/>
        <v>-0.64285745967128005</v>
      </c>
      <c r="N53">
        <f t="shared" si="6"/>
        <v>1.4094457656720003E-2</v>
      </c>
      <c r="O53">
        <f t="shared" si="7"/>
        <v>0.165441021534</v>
      </c>
      <c r="P53">
        <f t="shared" si="8"/>
        <v>-7.1108489502000008E-2</v>
      </c>
      <c r="Q53">
        <f t="shared" si="9"/>
        <v>-0.41655076736000007</v>
      </c>
      <c r="R53" s="1">
        <f t="shared" si="10"/>
        <v>-0.33473368199999998</v>
      </c>
      <c r="S53" s="3">
        <f t="shared" si="11"/>
        <v>-0.64285746300000002</v>
      </c>
    </row>
    <row r="54" spans="1:19" x14ac:dyDescent="0.25">
      <c r="A54" s="1" t="s">
        <v>57</v>
      </c>
      <c r="B54">
        <v>-0.64285746300000002</v>
      </c>
      <c r="C54" s="1">
        <v>-1.41845106</v>
      </c>
      <c r="D54" s="1">
        <v>0.10364182</v>
      </c>
      <c r="E54" s="1">
        <v>11.1293136</v>
      </c>
      <c r="F54">
        <v>15</v>
      </c>
      <c r="G54" s="1">
        <v>-8.1663916399999995E-3</v>
      </c>
      <c r="H54" s="3">
        <v>-0.43320425699999998</v>
      </c>
      <c r="I54">
        <f t="shared" si="5"/>
        <v>-0.43320425792180006</v>
      </c>
      <c r="N54">
        <f t="shared" si="6"/>
        <v>-0.22667154145380003</v>
      </c>
      <c r="O54">
        <f t="shared" si="7"/>
        <v>0.20170374073199998</v>
      </c>
      <c r="P54">
        <f t="shared" si="8"/>
        <v>5.7832135560000004E-2</v>
      </c>
      <c r="Q54">
        <f t="shared" si="9"/>
        <v>-0.45790220112000002</v>
      </c>
      <c r="R54" s="1">
        <f t="shared" si="10"/>
        <v>-8.1663916399999995E-3</v>
      </c>
      <c r="S54" s="3">
        <f t="shared" si="11"/>
        <v>-0.43320425699999998</v>
      </c>
    </row>
    <row r="55" spans="1:19" x14ac:dyDescent="0.25">
      <c r="A55" s="1" t="s">
        <v>56</v>
      </c>
      <c r="B55">
        <v>-0.43320425699999998</v>
      </c>
      <c r="C55" s="1">
        <v>-3.8069911900000002</v>
      </c>
      <c r="D55" s="1">
        <v>0.678712749</v>
      </c>
      <c r="E55" s="1">
        <v>11.384930199999999</v>
      </c>
      <c r="F55">
        <v>15</v>
      </c>
      <c r="G55" s="1">
        <v>-1.2486269299999999</v>
      </c>
      <c r="H55" s="3">
        <v>-0.90896164899999998</v>
      </c>
      <c r="I55">
        <f t="shared" si="5"/>
        <v>-0.90896164719819983</v>
      </c>
      <c r="N55">
        <f t="shared" si="6"/>
        <v>-0.1527478210182</v>
      </c>
      <c r="O55">
        <f t="shared" si="7"/>
        <v>0.54135414721800001</v>
      </c>
      <c r="P55">
        <f t="shared" si="8"/>
        <v>0.37872171394200005</v>
      </c>
      <c r="Q55">
        <f t="shared" si="9"/>
        <v>-0.42766275734000009</v>
      </c>
      <c r="R55" s="1">
        <f t="shared" si="10"/>
        <v>-1.2486269299999999</v>
      </c>
      <c r="S55" s="3">
        <f t="shared" si="11"/>
        <v>-0.90896164899999998</v>
      </c>
    </row>
    <row r="56" spans="1:19" x14ac:dyDescent="0.25">
      <c r="A56" s="1" t="s">
        <v>55</v>
      </c>
      <c r="B56">
        <v>-0.90896164899999998</v>
      </c>
      <c r="C56" s="1">
        <v>-2.8237629599999998</v>
      </c>
      <c r="D56" s="1">
        <v>0.95259481400000001</v>
      </c>
      <c r="E56" s="1">
        <v>11.832302200000001</v>
      </c>
      <c r="F56">
        <v>15</v>
      </c>
      <c r="G56" s="1">
        <v>-6.4106841999999997E-2</v>
      </c>
      <c r="H56" s="3">
        <v>0.17374163200000001</v>
      </c>
      <c r="I56">
        <f t="shared" si="5"/>
        <v>0.1737416299466002</v>
      </c>
      <c r="N56">
        <f t="shared" si="6"/>
        <v>-0.32049987743739999</v>
      </c>
      <c r="O56">
        <f t="shared" si="7"/>
        <v>0.40153909291199996</v>
      </c>
      <c r="P56">
        <f t="shared" si="8"/>
        <v>0.5315479062120001</v>
      </c>
      <c r="Q56">
        <f t="shared" si="9"/>
        <v>-0.37473864973999993</v>
      </c>
      <c r="R56" s="1">
        <f t="shared" si="10"/>
        <v>-6.4106841999999997E-2</v>
      </c>
      <c r="S56" s="3">
        <f t="shared" si="11"/>
        <v>0.17374163200000001</v>
      </c>
    </row>
    <row r="57" spans="1:19" x14ac:dyDescent="0.25">
      <c r="A57" s="1" t="s">
        <v>54</v>
      </c>
      <c r="B57">
        <v>0.17374163200000001</v>
      </c>
      <c r="C57" s="1">
        <v>-4.3858025400000002</v>
      </c>
      <c r="D57" s="1">
        <v>0.95554008800000001</v>
      </c>
      <c r="E57" s="1">
        <v>12.528665500000001</v>
      </c>
      <c r="F57">
        <v>15</v>
      </c>
      <c r="G57" s="1">
        <v>0.197607165</v>
      </c>
      <c r="H57" s="3">
        <v>1.1233620900000001</v>
      </c>
      <c r="I57">
        <f t="shared" si="5"/>
        <v>1.1233620833852003</v>
      </c>
      <c r="N57">
        <f t="shared" si="6"/>
        <v>6.126129944320001E-2</v>
      </c>
      <c r="O57">
        <f t="shared" si="7"/>
        <v>0.62366112118799999</v>
      </c>
      <c r="P57">
        <f t="shared" si="8"/>
        <v>0.533191369104</v>
      </c>
      <c r="Q57">
        <f t="shared" si="9"/>
        <v>-0.29235887134999994</v>
      </c>
      <c r="R57" s="1">
        <f t="shared" si="10"/>
        <v>0.197607165</v>
      </c>
      <c r="S57" s="3">
        <f t="shared" si="11"/>
        <v>1.1233620900000001</v>
      </c>
    </row>
    <row r="58" spans="1:19" x14ac:dyDescent="0.25">
      <c r="A58" s="1" t="s">
        <v>53</v>
      </c>
      <c r="B58">
        <v>1.1233620900000001</v>
      </c>
      <c r="C58" s="1">
        <v>2.1306462499999999</v>
      </c>
      <c r="D58" s="1">
        <v>1.06031765</v>
      </c>
      <c r="E58" s="1">
        <v>13.1124156</v>
      </c>
      <c r="F58">
        <v>15</v>
      </c>
      <c r="G58" s="1">
        <v>-0.11252309200000001</v>
      </c>
      <c r="H58" s="3">
        <v>0.34895250100000003</v>
      </c>
      <c r="I58">
        <f t="shared" si="5"/>
        <v>0.34895249836400011</v>
      </c>
      <c r="N58">
        <f t="shared" si="6"/>
        <v>0.39609747293400005</v>
      </c>
      <c r="O58">
        <f t="shared" si="7"/>
        <v>-0.30297789674999998</v>
      </c>
      <c r="P58">
        <f t="shared" si="8"/>
        <v>0.59165724870000003</v>
      </c>
      <c r="Q58">
        <f t="shared" si="9"/>
        <v>-0.22330123451999997</v>
      </c>
      <c r="R58" s="1">
        <f t="shared" si="10"/>
        <v>-0.11252309200000001</v>
      </c>
      <c r="S58" s="3">
        <f t="shared" si="11"/>
        <v>0.34895250100000003</v>
      </c>
    </row>
    <row r="59" spans="1:19" x14ac:dyDescent="0.25">
      <c r="A59" s="1" t="s">
        <v>52</v>
      </c>
      <c r="B59">
        <v>0.34895250100000003</v>
      </c>
      <c r="C59" s="1">
        <v>2.6170787400000002</v>
      </c>
      <c r="D59" s="1">
        <v>0.69350615100000002</v>
      </c>
      <c r="E59" s="1">
        <v>13.367774300000001</v>
      </c>
      <c r="F59">
        <v>15</v>
      </c>
      <c r="G59" s="1">
        <v>-0.55100403200000003</v>
      </c>
      <c r="H59" s="3">
        <v>-0.60622785099999998</v>
      </c>
      <c r="I59">
        <f t="shared" si="5"/>
        <v>-0.6062278450273999</v>
      </c>
      <c r="N59">
        <f t="shared" si="6"/>
        <v>0.12304065185260002</v>
      </c>
      <c r="O59">
        <f t="shared" si="7"/>
        <v>-0.372148596828</v>
      </c>
      <c r="P59">
        <f t="shared" si="8"/>
        <v>0.38697643225800005</v>
      </c>
      <c r="Q59">
        <f t="shared" si="9"/>
        <v>-0.19309230030999994</v>
      </c>
      <c r="R59" s="1">
        <f t="shared" si="10"/>
        <v>-0.55100403200000003</v>
      </c>
      <c r="S59" s="3">
        <f t="shared" si="11"/>
        <v>-0.60622785099999998</v>
      </c>
    </row>
    <row r="60" spans="1:19" x14ac:dyDescent="0.25">
      <c r="A60" s="1" t="s">
        <v>51</v>
      </c>
      <c r="B60">
        <v>-0.60622785099999998</v>
      </c>
      <c r="C60" s="1">
        <v>1.39200016</v>
      </c>
      <c r="D60" s="1">
        <v>0.73388142499999998</v>
      </c>
      <c r="E60" s="1">
        <v>12.891480100000001</v>
      </c>
      <c r="F60">
        <v>15</v>
      </c>
      <c r="G60" s="1">
        <v>1.59804678</v>
      </c>
      <c r="H60" s="3">
        <v>1.34641634</v>
      </c>
      <c r="I60">
        <f t="shared" si="5"/>
        <v>1.3464163479654001</v>
      </c>
      <c r="N60">
        <f t="shared" si="6"/>
        <v>-0.2137559402626</v>
      </c>
      <c r="O60">
        <f t="shared" si="7"/>
        <v>-0.197942422752</v>
      </c>
      <c r="P60">
        <f t="shared" si="8"/>
        <v>0.40950583515</v>
      </c>
      <c r="Q60">
        <f t="shared" si="9"/>
        <v>-0.24943790416999992</v>
      </c>
      <c r="R60" s="1">
        <f t="shared" si="10"/>
        <v>1.59804678</v>
      </c>
      <c r="S60" s="3">
        <f t="shared" si="11"/>
        <v>1.34641634</v>
      </c>
    </row>
    <row r="61" spans="1:19" x14ac:dyDescent="0.25">
      <c r="A61" s="1" t="s">
        <v>50</v>
      </c>
      <c r="B61">
        <v>1.34641634</v>
      </c>
      <c r="C61" s="1">
        <v>2.5578594099999998</v>
      </c>
      <c r="D61" s="1">
        <v>1.06400775</v>
      </c>
      <c r="E61" s="1">
        <v>13.6683599</v>
      </c>
      <c r="F61">
        <v>15</v>
      </c>
      <c r="G61" s="1">
        <v>2.0223639699999998</v>
      </c>
      <c r="H61" s="3">
        <v>2.5695660600000001</v>
      </c>
      <c r="I61">
        <f t="shared" si="5"/>
        <v>2.5695660640520002</v>
      </c>
      <c r="N61">
        <f t="shared" si="6"/>
        <v>0.47474640148400005</v>
      </c>
      <c r="O61">
        <f t="shared" si="7"/>
        <v>-0.36372760810199994</v>
      </c>
      <c r="P61">
        <f t="shared" si="8"/>
        <v>0.59371632450000011</v>
      </c>
      <c r="Q61">
        <f t="shared" si="9"/>
        <v>-0.15753302382999995</v>
      </c>
      <c r="R61" s="1">
        <f t="shared" si="10"/>
        <v>2.0223639699999998</v>
      </c>
      <c r="S61" s="3">
        <f t="shared" si="11"/>
        <v>2.5695660600000001</v>
      </c>
    </row>
    <row r="62" spans="1:19" x14ac:dyDescent="0.25">
      <c r="A62" s="1" t="s">
        <v>49</v>
      </c>
      <c r="B62">
        <v>2.5695660600000001</v>
      </c>
      <c r="C62" s="1">
        <v>0.73999175900000003</v>
      </c>
      <c r="D62" s="1">
        <v>1.69642012</v>
      </c>
      <c r="E62" s="1">
        <v>14.0932537</v>
      </c>
      <c r="F62">
        <v>15</v>
      </c>
      <c r="G62" s="1">
        <v>0.31177977899999998</v>
      </c>
      <c r="H62" s="3">
        <v>1.9519162800000001</v>
      </c>
      <c r="I62">
        <f t="shared" si="5"/>
        <v>1.9519162832962</v>
      </c>
      <c r="N62">
        <f t="shared" si="6"/>
        <v>0.90602899275600013</v>
      </c>
      <c r="O62">
        <f t="shared" si="7"/>
        <v>-0.1052268281298</v>
      </c>
      <c r="P62">
        <f t="shared" si="8"/>
        <v>0.94660242696000008</v>
      </c>
      <c r="Q62">
        <f t="shared" si="9"/>
        <v>-0.10726808729000001</v>
      </c>
      <c r="R62" s="1">
        <f t="shared" si="10"/>
        <v>0.31177977899999998</v>
      </c>
      <c r="S62" s="3">
        <f t="shared" si="11"/>
        <v>1.9519162800000001</v>
      </c>
    </row>
    <row r="63" spans="1:19" x14ac:dyDescent="0.25">
      <c r="A63" s="1" t="s">
        <v>48</v>
      </c>
      <c r="B63">
        <v>1.9519162800000001</v>
      </c>
      <c r="C63" s="1">
        <v>-0.30757730100000003</v>
      </c>
      <c r="D63" s="1">
        <v>1.84192037</v>
      </c>
      <c r="E63" s="1">
        <v>13.626303399999999</v>
      </c>
      <c r="F63">
        <v>15</v>
      </c>
      <c r="G63" s="1">
        <v>-9.6549119700000005E-2</v>
      </c>
      <c r="H63" s="3">
        <v>1.50071731</v>
      </c>
      <c r="I63">
        <f t="shared" si="5"/>
        <v>1.5007173115102004</v>
      </c>
      <c r="N63">
        <f t="shared" si="6"/>
        <v>0.68824568032800004</v>
      </c>
      <c r="O63">
        <f t="shared" si="7"/>
        <v>4.3737492202200003E-2</v>
      </c>
      <c r="P63">
        <f t="shared" si="8"/>
        <v>1.0277915664600001</v>
      </c>
      <c r="Q63">
        <f t="shared" si="9"/>
        <v>-0.16250830778000008</v>
      </c>
      <c r="R63" s="1">
        <f t="shared" si="10"/>
        <v>-9.6549119700000005E-2</v>
      </c>
      <c r="S63" s="3">
        <f t="shared" si="11"/>
        <v>1.50071731</v>
      </c>
    </row>
    <row r="64" spans="1:19" x14ac:dyDescent="0.25">
      <c r="A64" s="1" t="s">
        <v>47</v>
      </c>
      <c r="B64">
        <v>1.50071731</v>
      </c>
      <c r="C64" s="1">
        <v>1.21551316</v>
      </c>
      <c r="D64" s="1">
        <v>-2.86014128E-2</v>
      </c>
      <c r="E64" s="1">
        <v>13.5250681</v>
      </c>
      <c r="F64">
        <v>15</v>
      </c>
      <c r="G64" s="1">
        <v>9.4335760300000002E-2</v>
      </c>
      <c r="H64" s="3">
        <v>0.26019867899999999</v>
      </c>
      <c r="I64">
        <f t="shared" si="5"/>
        <v>0.2601986803416001</v>
      </c>
      <c r="N64">
        <f t="shared" si="6"/>
        <v>0.52915292350600007</v>
      </c>
      <c r="O64">
        <f t="shared" si="7"/>
        <v>-0.172845971352</v>
      </c>
      <c r="P64">
        <f t="shared" si="8"/>
        <v>-1.5959588342400001E-2</v>
      </c>
      <c r="Q64">
        <f t="shared" si="9"/>
        <v>-0.17448444376999997</v>
      </c>
      <c r="R64" s="1">
        <f t="shared" si="10"/>
        <v>9.4335760300000002E-2</v>
      </c>
      <c r="S64" s="3">
        <f t="shared" si="11"/>
        <v>0.26019867899999999</v>
      </c>
    </row>
    <row r="65" spans="1:19" x14ac:dyDescent="0.25">
      <c r="A65" s="1" t="s">
        <v>46</v>
      </c>
      <c r="B65">
        <v>0.26019867899999999</v>
      </c>
      <c r="C65" s="1">
        <v>-4.21791976</v>
      </c>
      <c r="D65" s="1">
        <v>-8.7564721300000006</v>
      </c>
      <c r="E65" s="1">
        <v>13.2609406</v>
      </c>
      <c r="F65">
        <v>15</v>
      </c>
      <c r="G65" s="1">
        <v>-4.5078626499999999</v>
      </c>
      <c r="H65" s="3">
        <v>-8.9081705800000002</v>
      </c>
      <c r="I65">
        <f t="shared" si="5"/>
        <v>-8.9081705814726</v>
      </c>
      <c r="N65">
        <f t="shared" si="6"/>
        <v>9.1746054215399997E-2</v>
      </c>
      <c r="O65">
        <f t="shared" si="7"/>
        <v>0.599788189872</v>
      </c>
      <c r="P65">
        <f t="shared" si="8"/>
        <v>-4.8861114485400003</v>
      </c>
      <c r="Q65">
        <f t="shared" si="9"/>
        <v>-0.20573072702000006</v>
      </c>
      <c r="R65" s="1">
        <f t="shared" si="10"/>
        <v>-4.5078626499999999</v>
      </c>
      <c r="S65" s="3">
        <f t="shared" si="11"/>
        <v>-8.9081705800000002</v>
      </c>
    </row>
    <row r="66" spans="1:19" x14ac:dyDescent="0.25">
      <c r="A66" s="1" t="s">
        <v>45</v>
      </c>
      <c r="B66">
        <v>-8.9081705800000002</v>
      </c>
      <c r="C66" s="1">
        <v>-8.8021611100000001</v>
      </c>
      <c r="D66" s="1">
        <v>-1.8067440299999999</v>
      </c>
      <c r="E66" s="1">
        <v>15.7392413</v>
      </c>
      <c r="F66">
        <v>15</v>
      </c>
      <c r="G66" s="1">
        <v>1.22410994</v>
      </c>
      <c r="H66" s="3">
        <v>-1.5859546200000001</v>
      </c>
      <c r="I66">
        <f t="shared" si="5"/>
        <v>-1.5859546196160004</v>
      </c>
      <c r="N66">
        <f t="shared" si="6"/>
        <v>-3.1410209465080001</v>
      </c>
      <c r="O66">
        <f t="shared" si="7"/>
        <v>1.2516673098419999</v>
      </c>
      <c r="P66">
        <f t="shared" si="8"/>
        <v>-1.0081631687400001</v>
      </c>
      <c r="Q66">
        <f t="shared" si="9"/>
        <v>8.745224578999998E-2</v>
      </c>
      <c r="R66" s="1">
        <f t="shared" si="10"/>
        <v>1.22410994</v>
      </c>
      <c r="S66" s="3">
        <f t="shared" si="11"/>
        <v>-1.5859546200000001</v>
      </c>
    </row>
    <row r="67" spans="1:19" x14ac:dyDescent="0.25">
      <c r="A67" s="1" t="s">
        <v>44</v>
      </c>
      <c r="B67">
        <v>-1.5859546200000001</v>
      </c>
      <c r="C67" s="1">
        <v>-17.9288633</v>
      </c>
      <c r="D67" s="1">
        <v>-1.31492363</v>
      </c>
      <c r="E67" s="1">
        <v>15.7614023</v>
      </c>
      <c r="F67">
        <v>15</v>
      </c>
      <c r="G67" s="1">
        <v>0.27115587099999999</v>
      </c>
      <c r="H67" s="3">
        <v>1.6177791399999999</v>
      </c>
      <c r="I67">
        <f t="shared" si="5"/>
        <v>1.6177791397979995</v>
      </c>
      <c r="N67">
        <f t="shared" si="6"/>
        <v>-0.55920759901200012</v>
      </c>
      <c r="O67">
        <f t="shared" si="7"/>
        <v>2.5494843612599998</v>
      </c>
      <c r="P67">
        <f t="shared" si="8"/>
        <v>-0.73372738554000005</v>
      </c>
      <c r="Q67">
        <f t="shared" si="9"/>
        <v>9.0073892090000038E-2</v>
      </c>
      <c r="R67" s="1">
        <f t="shared" si="10"/>
        <v>0.27115587099999999</v>
      </c>
      <c r="S67" s="3">
        <f t="shared" si="11"/>
        <v>1.6177791399999999</v>
      </c>
    </row>
    <row r="68" spans="1:19" x14ac:dyDescent="0.25">
      <c r="A68" s="1" t="s">
        <v>43</v>
      </c>
      <c r="B68">
        <v>1.6177791399999999</v>
      </c>
      <c r="C68" s="1">
        <v>-20.460587499999999</v>
      </c>
      <c r="D68" s="1">
        <v>-0.58925095500000002</v>
      </c>
      <c r="E68" s="1">
        <v>16.611064500000001</v>
      </c>
      <c r="F68">
        <v>15</v>
      </c>
      <c r="G68" s="1">
        <v>-1.2524964700000001</v>
      </c>
      <c r="H68" s="3">
        <v>2.08921489</v>
      </c>
      <c r="I68">
        <f t="shared" si="5"/>
        <v>2.0892148947239995</v>
      </c>
      <c r="N68">
        <f t="shared" si="6"/>
        <v>0.57042892476399998</v>
      </c>
      <c r="O68">
        <f t="shared" ref="O68:O99" si="12">$J$2*-C68</f>
        <v>2.9094955424999998</v>
      </c>
      <c r="P68">
        <f t="shared" ref="P68:P99" si="13">$K$2*D68</f>
        <v>-0.32880203289000004</v>
      </c>
      <c r="Q68">
        <f t="shared" ref="Q68:Q99" si="14">$L$2*(E68-F68)</f>
        <v>0.19058893035000016</v>
      </c>
      <c r="R68" s="1">
        <f t="shared" ref="R68:R99" si="15">G68</f>
        <v>-1.2524964700000001</v>
      </c>
      <c r="S68" s="3">
        <f t="shared" ref="S68:S99" si="16">H68</f>
        <v>2.08921489</v>
      </c>
    </row>
    <row r="69" spans="1:19" x14ac:dyDescent="0.25">
      <c r="A69" s="1" t="s">
        <v>42</v>
      </c>
      <c r="B69">
        <v>2.08921489</v>
      </c>
      <c r="C69" s="1">
        <v>-13.8732025</v>
      </c>
      <c r="D69" s="1">
        <v>0.35597896400000001</v>
      </c>
      <c r="E69" s="1">
        <v>17.204068800000002</v>
      </c>
      <c r="F69">
        <v>15</v>
      </c>
      <c r="G69" s="1">
        <v>-0.49847662599999998</v>
      </c>
      <c r="H69" s="3">
        <v>2.6703275400000002</v>
      </c>
      <c r="I69">
        <f t="shared" ref="I69:I110" si="17">$I$2*B69-$J$2*C69+$K$2*D69+$L$2*(E69-F69)+G69</f>
        <v>2.6703275406659999</v>
      </c>
      <c r="N69">
        <f t="shared" ref="N69:N110" si="18">$I$2*B69</f>
        <v>0.73665717021400001</v>
      </c>
      <c r="O69">
        <f t="shared" si="12"/>
        <v>1.9727693954999999</v>
      </c>
      <c r="P69">
        <f t="shared" si="13"/>
        <v>0.19863626191200001</v>
      </c>
      <c r="Q69">
        <f t="shared" si="14"/>
        <v>0.26074133904000019</v>
      </c>
      <c r="R69" s="1">
        <f t="shared" si="15"/>
        <v>-0.49847662599999998</v>
      </c>
      <c r="S69" s="3">
        <f t="shared" si="16"/>
        <v>2.6703275400000002</v>
      </c>
    </row>
    <row r="70" spans="1:19" x14ac:dyDescent="0.25">
      <c r="A70" s="1" t="s">
        <v>41</v>
      </c>
      <c r="B70">
        <v>2.6703275400000002</v>
      </c>
      <c r="C70" s="1">
        <v>-11.8093369</v>
      </c>
      <c r="D70" s="1">
        <v>0.59505357299999995</v>
      </c>
      <c r="E70" s="1">
        <v>17.975384900000002</v>
      </c>
      <c r="F70">
        <v>15</v>
      </c>
      <c r="G70" s="1">
        <v>-0.40429117599999997</v>
      </c>
      <c r="H70" s="3">
        <v>2.9005819399999999</v>
      </c>
      <c r="I70">
        <f t="shared" si="17"/>
        <v>2.9005819491880001</v>
      </c>
      <c r="N70">
        <f t="shared" si="18"/>
        <v>0.94155749060400007</v>
      </c>
      <c r="O70">
        <f t="shared" si="12"/>
        <v>1.6792877071799999</v>
      </c>
      <c r="P70">
        <f t="shared" si="13"/>
        <v>0.332039893734</v>
      </c>
      <c r="Q70">
        <f t="shared" si="14"/>
        <v>0.3519880336700002</v>
      </c>
      <c r="R70" s="1">
        <f t="shared" si="15"/>
        <v>-0.40429117599999997</v>
      </c>
      <c r="S70" s="3">
        <f t="shared" si="16"/>
        <v>2.9005819399999999</v>
      </c>
    </row>
    <row r="71" spans="1:19" x14ac:dyDescent="0.25">
      <c r="A71" s="1" t="s">
        <v>40</v>
      </c>
      <c r="B71">
        <v>2.9005819399999999</v>
      </c>
      <c r="C71" s="1">
        <v>-1.5371455700000001</v>
      </c>
      <c r="D71" s="1">
        <v>1.6989672199999999</v>
      </c>
      <c r="E71" s="1">
        <v>18.713895300000001</v>
      </c>
      <c r="F71">
        <v>15</v>
      </c>
      <c r="G71" s="1">
        <v>3.9248367399999998E-2</v>
      </c>
      <c r="H71" s="3">
        <v>2.66795319</v>
      </c>
      <c r="I71">
        <f t="shared" si="17"/>
        <v>2.667953182248</v>
      </c>
      <c r="N71">
        <f t="shared" si="18"/>
        <v>1.0227451920440001</v>
      </c>
      <c r="O71">
        <f t="shared" si="12"/>
        <v>0.218582100054</v>
      </c>
      <c r="P71">
        <f t="shared" si="13"/>
        <v>0.94802370875999997</v>
      </c>
      <c r="Q71">
        <f t="shared" si="14"/>
        <v>0.43935381399000012</v>
      </c>
      <c r="R71" s="1">
        <f t="shared" si="15"/>
        <v>3.9248367399999998E-2</v>
      </c>
      <c r="S71" s="3">
        <f t="shared" si="16"/>
        <v>2.66795319</v>
      </c>
    </row>
    <row r="72" spans="1:19" x14ac:dyDescent="0.25">
      <c r="A72" s="1" t="s">
        <v>39</v>
      </c>
      <c r="B72">
        <v>2.66795319</v>
      </c>
      <c r="C72" s="1">
        <v>-8.0151948500000003</v>
      </c>
      <c r="D72" s="1">
        <v>1.3591737800000001</v>
      </c>
      <c r="E72" s="1">
        <v>18.674527999999999</v>
      </c>
      <c r="F72">
        <v>15</v>
      </c>
      <c r="G72" s="1">
        <v>0</v>
      </c>
      <c r="H72" s="3">
        <v>3.2735966300000001</v>
      </c>
      <c r="I72">
        <f t="shared" si="17"/>
        <v>3.2735966341040004</v>
      </c>
      <c r="N72">
        <f t="shared" si="18"/>
        <v>0.9407202947940001</v>
      </c>
      <c r="O72">
        <f t="shared" si="12"/>
        <v>1.13976070767</v>
      </c>
      <c r="P72">
        <f t="shared" si="13"/>
        <v>0.75841896924000018</v>
      </c>
      <c r="Q72">
        <f t="shared" si="14"/>
        <v>0.43469666239999988</v>
      </c>
      <c r="R72" s="1">
        <f t="shared" si="15"/>
        <v>0</v>
      </c>
      <c r="S72" s="3">
        <f t="shared" si="16"/>
        <v>3.2735966300000001</v>
      </c>
    </row>
    <row r="73" spans="1:19" x14ac:dyDescent="0.25">
      <c r="A73" s="1" t="s">
        <v>38</v>
      </c>
      <c r="B73">
        <v>3.2735966300000001</v>
      </c>
      <c r="C73" s="1">
        <v>-10.186916399999999</v>
      </c>
      <c r="D73" s="1">
        <v>1.0873390199999999</v>
      </c>
      <c r="E73" s="1">
        <v>18.635577999999999</v>
      </c>
      <c r="F73">
        <v>15</v>
      </c>
      <c r="G73" s="1">
        <v>0</v>
      </c>
      <c r="H73" s="3">
        <v>3.6396737400000001</v>
      </c>
      <c r="I73">
        <f t="shared" si="17"/>
        <v>3.6396737343779999</v>
      </c>
      <c r="N73">
        <f t="shared" si="18"/>
        <v>1.1542701717380002</v>
      </c>
      <c r="O73">
        <f t="shared" si="12"/>
        <v>1.4485795120799998</v>
      </c>
      <c r="P73">
        <f t="shared" si="13"/>
        <v>0.60673517316000003</v>
      </c>
      <c r="Q73">
        <f t="shared" si="14"/>
        <v>0.43008887739999985</v>
      </c>
      <c r="R73" s="1">
        <f t="shared" si="15"/>
        <v>0</v>
      </c>
      <c r="S73" s="3">
        <f t="shared" si="16"/>
        <v>3.6396737400000001</v>
      </c>
    </row>
    <row r="74" spans="1:19" x14ac:dyDescent="0.25">
      <c r="A74" s="1" t="s">
        <v>37</v>
      </c>
      <c r="B74">
        <v>3.6396737400000001</v>
      </c>
      <c r="C74" s="1">
        <v>-9.4467876099999994</v>
      </c>
      <c r="D74" s="1">
        <v>0.869871218</v>
      </c>
      <c r="E74" s="1">
        <v>18.5970409</v>
      </c>
      <c r="F74">
        <v>15</v>
      </c>
      <c r="G74" s="1">
        <v>0</v>
      </c>
      <c r="H74" s="3">
        <v>3.5376002299999998</v>
      </c>
      <c r="I74">
        <f t="shared" si="17"/>
        <v>3.5376002369799999</v>
      </c>
      <c r="N74">
        <f t="shared" si="18"/>
        <v>1.2833489607240001</v>
      </c>
      <c r="O74">
        <f t="shared" si="12"/>
        <v>1.3433331981419998</v>
      </c>
      <c r="P74">
        <f t="shared" si="13"/>
        <v>0.48538813964400007</v>
      </c>
      <c r="Q74">
        <f t="shared" si="14"/>
        <v>0.42552993846999998</v>
      </c>
      <c r="R74" s="1">
        <f t="shared" si="15"/>
        <v>0</v>
      </c>
      <c r="S74" s="3">
        <f t="shared" si="16"/>
        <v>3.5376002299999998</v>
      </c>
    </row>
    <row r="75" spans="1:19" x14ac:dyDescent="0.25">
      <c r="A75" s="1" t="s">
        <v>36</v>
      </c>
      <c r="B75">
        <v>3.5376002299999998</v>
      </c>
      <c r="C75" s="1">
        <v>-7.7010031899999998</v>
      </c>
      <c r="D75" s="1">
        <v>0.69589697500000003</v>
      </c>
      <c r="E75" s="1">
        <v>18.558912299999999</v>
      </c>
      <c r="F75">
        <v>15</v>
      </c>
      <c r="G75" s="1">
        <v>0</v>
      </c>
      <c r="H75" s="3">
        <v>3.1517703300000002</v>
      </c>
      <c r="I75">
        <f t="shared" si="17"/>
        <v>3.1517703318559995</v>
      </c>
      <c r="N75">
        <f t="shared" si="18"/>
        <v>1.247357841098</v>
      </c>
      <c r="O75">
        <f t="shared" si="12"/>
        <v>1.0950826536179998</v>
      </c>
      <c r="P75">
        <f t="shared" si="13"/>
        <v>0.38831051205000006</v>
      </c>
      <c r="Q75">
        <f t="shared" si="14"/>
        <v>0.42101932508999995</v>
      </c>
      <c r="R75" s="1">
        <f t="shared" si="15"/>
        <v>0</v>
      </c>
      <c r="S75" s="3">
        <f t="shared" si="16"/>
        <v>3.1517703300000002</v>
      </c>
    </row>
    <row r="76" spans="1:19" x14ac:dyDescent="0.25">
      <c r="A76" s="1" t="s">
        <v>35</v>
      </c>
      <c r="B76">
        <v>3.1517703300000002</v>
      </c>
      <c r="C76" s="1">
        <v>-5.0150000099999996</v>
      </c>
      <c r="D76" s="1">
        <v>0.55671758000000005</v>
      </c>
      <c r="E76" s="1">
        <v>18.5211878</v>
      </c>
      <c r="F76">
        <v>15</v>
      </c>
      <c r="G76" s="1">
        <v>0</v>
      </c>
      <c r="H76" s="3">
        <v>2.5516521399999998</v>
      </c>
      <c r="I76">
        <f t="shared" si="17"/>
        <v>2.5516521461599999</v>
      </c>
      <c r="N76">
        <f t="shared" si="18"/>
        <v>1.111314218358</v>
      </c>
      <c r="O76">
        <f t="shared" si="12"/>
        <v>0.71313300142199987</v>
      </c>
      <c r="P76">
        <f t="shared" si="13"/>
        <v>0.31064840964000007</v>
      </c>
      <c r="Q76">
        <f t="shared" si="14"/>
        <v>0.41655651673999999</v>
      </c>
      <c r="R76" s="1">
        <f t="shared" si="15"/>
        <v>0</v>
      </c>
      <c r="S76" s="3">
        <f t="shared" si="16"/>
        <v>2.5516521399999998</v>
      </c>
    </row>
    <row r="77" spans="1:19" x14ac:dyDescent="0.25">
      <c r="A77" s="1" t="s">
        <v>34</v>
      </c>
      <c r="B77">
        <v>2.5516521399999998</v>
      </c>
      <c r="C77" s="1">
        <v>-0.28531821600000001</v>
      </c>
      <c r="D77" s="1">
        <v>0.44537406400000001</v>
      </c>
      <c r="E77" s="1">
        <v>18.483863199999998</v>
      </c>
      <c r="F77">
        <v>15</v>
      </c>
      <c r="G77" s="1">
        <v>0</v>
      </c>
      <c r="H77" s="3">
        <v>1.60094454</v>
      </c>
      <c r="I77">
        <f t="shared" si="17"/>
        <v>1.6009445391511998</v>
      </c>
      <c r="N77">
        <f t="shared" si="18"/>
        <v>0.89971254456399996</v>
      </c>
      <c r="O77">
        <f t="shared" si="12"/>
        <v>4.0572250315200002E-2</v>
      </c>
      <c r="P77">
        <f t="shared" si="13"/>
        <v>0.24851872771200004</v>
      </c>
      <c r="Q77">
        <f t="shared" si="14"/>
        <v>0.4121410165599998</v>
      </c>
      <c r="R77" s="1">
        <f t="shared" si="15"/>
        <v>0</v>
      </c>
      <c r="S77" s="3">
        <f t="shared" si="16"/>
        <v>1.60094454</v>
      </c>
    </row>
    <row r="78" spans="1:19" x14ac:dyDescent="0.25">
      <c r="A78" s="1" t="s">
        <v>33</v>
      </c>
      <c r="B78">
        <v>1.60094454</v>
      </c>
      <c r="C78" s="1">
        <v>4.3266305200000001</v>
      </c>
      <c r="D78" s="1">
        <v>0.35629925099999998</v>
      </c>
      <c r="E78" s="1">
        <v>18.446934200000001</v>
      </c>
      <c r="F78">
        <v>15</v>
      </c>
      <c r="G78" s="1">
        <v>0</v>
      </c>
      <c r="H78" s="3">
        <v>0.55583348700000001</v>
      </c>
      <c r="I78">
        <f t="shared" si="17"/>
        <v>0.55583348277800015</v>
      </c>
      <c r="N78">
        <f t="shared" si="18"/>
        <v>0.56449304480399998</v>
      </c>
      <c r="O78">
        <f t="shared" si="12"/>
        <v>-0.61524685994399997</v>
      </c>
      <c r="P78">
        <f t="shared" si="13"/>
        <v>0.19881498205800002</v>
      </c>
      <c r="Q78">
        <f t="shared" si="14"/>
        <v>0.40777231586000012</v>
      </c>
      <c r="R78" s="1">
        <f t="shared" si="15"/>
        <v>0</v>
      </c>
      <c r="S78" s="3">
        <f t="shared" si="16"/>
        <v>0.55583348700000001</v>
      </c>
    </row>
    <row r="79" spans="1:19" x14ac:dyDescent="0.25">
      <c r="A79" s="1" t="s">
        <v>32</v>
      </c>
      <c r="B79">
        <v>0.55583348700000001</v>
      </c>
      <c r="C79" s="1">
        <v>7.2575390000000004</v>
      </c>
      <c r="D79" s="1">
        <v>0.28503940100000003</v>
      </c>
      <c r="E79" s="1">
        <v>18.4103967</v>
      </c>
      <c r="F79">
        <v>15</v>
      </c>
      <c r="G79" s="1">
        <v>0</v>
      </c>
      <c r="H79" s="3">
        <v>-0.27353323899999998</v>
      </c>
      <c r="I79">
        <f t="shared" si="17"/>
        <v>-0.27353324291579989</v>
      </c>
      <c r="N79">
        <f t="shared" si="18"/>
        <v>0.19598688751620003</v>
      </c>
      <c r="O79">
        <f t="shared" si="12"/>
        <v>-1.0320220458</v>
      </c>
      <c r="P79">
        <f t="shared" si="13"/>
        <v>0.15905198575800003</v>
      </c>
      <c r="Q79">
        <f t="shared" si="14"/>
        <v>0.40344992960999998</v>
      </c>
      <c r="R79" s="1">
        <f t="shared" si="15"/>
        <v>0</v>
      </c>
      <c r="S79" s="3">
        <f t="shared" si="16"/>
        <v>-0.27353323899999998</v>
      </c>
    </row>
    <row r="80" spans="1:19" x14ac:dyDescent="0.25">
      <c r="A80" s="1" t="s">
        <v>31</v>
      </c>
      <c r="B80">
        <v>-0.27353323899999998</v>
      </c>
      <c r="C80" s="1">
        <v>8.8194930100000004</v>
      </c>
      <c r="D80" s="1">
        <v>0.22803152099999999</v>
      </c>
      <c r="E80" s="1">
        <v>18.374246500000002</v>
      </c>
      <c r="F80">
        <v>15</v>
      </c>
      <c r="G80" s="1">
        <v>0</v>
      </c>
      <c r="H80" s="3">
        <v>-0.82416477200000005</v>
      </c>
      <c r="I80">
        <f t="shared" si="17"/>
        <v>-0.82416477642539976</v>
      </c>
      <c r="N80">
        <f t="shared" si="18"/>
        <v>-9.6447820071400001E-2</v>
      </c>
      <c r="O80">
        <f t="shared" si="12"/>
        <v>-1.254131906022</v>
      </c>
      <c r="P80">
        <f t="shared" si="13"/>
        <v>0.12724158871800001</v>
      </c>
      <c r="Q80">
        <f t="shared" si="14"/>
        <v>0.39917336095000022</v>
      </c>
      <c r="R80" s="1">
        <f t="shared" si="15"/>
        <v>0</v>
      </c>
      <c r="S80" s="3">
        <f t="shared" si="16"/>
        <v>-0.82416477200000005</v>
      </c>
    </row>
    <row r="81" spans="1:19" x14ac:dyDescent="0.25">
      <c r="A81" s="1" t="s">
        <v>30</v>
      </c>
      <c r="B81">
        <v>-0.82416477200000005</v>
      </c>
      <c r="C81" s="1">
        <v>9.3736180400000002</v>
      </c>
      <c r="D81" s="1">
        <v>0.182425217</v>
      </c>
      <c r="E81" s="1">
        <v>18.338479499999998</v>
      </c>
      <c r="F81">
        <v>15</v>
      </c>
      <c r="G81" s="1">
        <v>0</v>
      </c>
      <c r="H81" s="3">
        <v>-1.1267935899999999</v>
      </c>
      <c r="I81">
        <f t="shared" si="17"/>
        <v>-1.1267935879591999</v>
      </c>
      <c r="N81">
        <f t="shared" si="18"/>
        <v>-0.29060049860720005</v>
      </c>
      <c r="O81">
        <f t="shared" si="12"/>
        <v>-1.3329284852879999</v>
      </c>
      <c r="P81">
        <f t="shared" si="13"/>
        <v>0.101793271086</v>
      </c>
      <c r="Q81">
        <f t="shared" si="14"/>
        <v>0.3949421248499998</v>
      </c>
      <c r="R81" s="1">
        <f t="shared" si="15"/>
        <v>0</v>
      </c>
      <c r="S81" s="3">
        <f t="shared" si="16"/>
        <v>-1.1267935899999999</v>
      </c>
    </row>
    <row r="82" spans="1:19" x14ac:dyDescent="0.25">
      <c r="A82" s="1" t="s">
        <v>29</v>
      </c>
      <c r="B82">
        <v>-1.1267935899999999</v>
      </c>
      <c r="C82" s="1">
        <v>8.8149401800000007</v>
      </c>
      <c r="D82" s="1">
        <v>0.14594017300000001</v>
      </c>
      <c r="E82" s="1">
        <v>18.303091599999998</v>
      </c>
      <c r="F82">
        <v>15</v>
      </c>
      <c r="G82" s="1">
        <v>0</v>
      </c>
      <c r="H82" s="3">
        <v>-1.17860155</v>
      </c>
      <c r="I82">
        <f t="shared" si="17"/>
        <v>-1.1786015606160001</v>
      </c>
      <c r="N82">
        <f t="shared" si="18"/>
        <v>-0.39730741983399998</v>
      </c>
      <c r="O82">
        <f t="shared" si="12"/>
        <v>-1.2534844935960001</v>
      </c>
      <c r="P82">
        <f t="shared" si="13"/>
        <v>8.1434616534000012E-2</v>
      </c>
      <c r="Q82">
        <f t="shared" si="14"/>
        <v>0.39075573627999982</v>
      </c>
      <c r="R82" s="1">
        <f t="shared" si="15"/>
        <v>0</v>
      </c>
      <c r="S82" s="3">
        <f t="shared" si="16"/>
        <v>-1.17860155</v>
      </c>
    </row>
    <row r="83" spans="1:19" x14ac:dyDescent="0.25">
      <c r="A83" s="1" t="s">
        <v>28</v>
      </c>
      <c r="B83">
        <v>-1.17860155</v>
      </c>
      <c r="C83" s="1">
        <v>7.5847198000000002</v>
      </c>
      <c r="D83" s="1">
        <v>0.116752139</v>
      </c>
      <c r="E83" s="1">
        <v>18.268078899999999</v>
      </c>
      <c r="F83">
        <v>15</v>
      </c>
      <c r="G83" s="1">
        <v>0</v>
      </c>
      <c r="H83" s="3">
        <v>-1.0423606400000001</v>
      </c>
      <c r="I83">
        <f t="shared" si="17"/>
        <v>-1.0423606346579999</v>
      </c>
      <c r="N83">
        <f t="shared" si="18"/>
        <v>-0.41557490653000001</v>
      </c>
      <c r="O83">
        <f t="shared" si="12"/>
        <v>-1.0785471555599999</v>
      </c>
      <c r="P83">
        <f t="shared" si="13"/>
        <v>6.5147693562000009E-2</v>
      </c>
      <c r="Q83">
        <f t="shared" si="14"/>
        <v>0.38661373386999986</v>
      </c>
      <c r="R83" s="1">
        <f t="shared" si="15"/>
        <v>0</v>
      </c>
      <c r="S83" s="3">
        <f t="shared" si="16"/>
        <v>-1.0423606400000001</v>
      </c>
    </row>
    <row r="84" spans="1:19" x14ac:dyDescent="0.25">
      <c r="A84" s="1" t="s">
        <v>27</v>
      </c>
      <c r="B84">
        <v>-1.0423606400000001</v>
      </c>
      <c r="C84" s="1">
        <v>6.1961960100000004</v>
      </c>
      <c r="D84" s="1">
        <v>9.3401710900000004E-2</v>
      </c>
      <c r="E84" s="1">
        <v>18.233437200000001</v>
      </c>
      <c r="F84">
        <v>15</v>
      </c>
      <c r="G84" s="1">
        <v>0</v>
      </c>
      <c r="H84" s="3">
        <v>-0.81400165599999996</v>
      </c>
      <c r="I84">
        <f t="shared" si="17"/>
        <v>-0.81400165884380005</v>
      </c>
      <c r="N84">
        <f t="shared" si="18"/>
        <v>-0.36753636166400006</v>
      </c>
      <c r="O84">
        <f t="shared" si="12"/>
        <v>-0.88109907262200005</v>
      </c>
      <c r="P84">
        <f t="shared" si="13"/>
        <v>5.2118154682200005E-2</v>
      </c>
      <c r="Q84">
        <f t="shared" si="14"/>
        <v>0.38251562076000012</v>
      </c>
      <c r="R84" s="1">
        <f t="shared" si="15"/>
        <v>0</v>
      </c>
      <c r="S84" s="3">
        <f t="shared" si="16"/>
        <v>-0.81400165599999996</v>
      </c>
    </row>
    <row r="85" spans="1:19" x14ac:dyDescent="0.25">
      <c r="A85" s="1" t="s">
        <v>26</v>
      </c>
      <c r="B85">
        <v>-0.81400165599999996</v>
      </c>
      <c r="C85" s="1">
        <v>4.9091179399999998</v>
      </c>
      <c r="D85" s="1">
        <v>7.4721368699999999E-2</v>
      </c>
      <c r="E85" s="1">
        <v>18.1991628</v>
      </c>
      <c r="F85">
        <v>15</v>
      </c>
      <c r="G85" s="1">
        <v>0</v>
      </c>
      <c r="H85" s="3">
        <v>-0.56493807299999999</v>
      </c>
      <c r="I85">
        <f t="shared" si="17"/>
        <v>-0.56493807199899992</v>
      </c>
      <c r="N85">
        <f t="shared" si="18"/>
        <v>-0.28701698390559999</v>
      </c>
      <c r="O85">
        <f t="shared" si="12"/>
        <v>-0.69807657106799992</v>
      </c>
      <c r="P85">
        <f t="shared" si="13"/>
        <v>4.1694523734600003E-2</v>
      </c>
      <c r="Q85">
        <f t="shared" si="14"/>
        <v>0.37846095924000001</v>
      </c>
      <c r="R85" s="1">
        <f t="shared" si="15"/>
        <v>0</v>
      </c>
      <c r="S85" s="3">
        <f t="shared" si="16"/>
        <v>-0.56493807299999999</v>
      </c>
    </row>
    <row r="86" spans="1:19" x14ac:dyDescent="0.25">
      <c r="A86" s="1" t="s">
        <v>25</v>
      </c>
      <c r="B86">
        <v>-0.56493807299999999</v>
      </c>
      <c r="C86" s="1">
        <v>3.8341690800000001</v>
      </c>
      <c r="D86" s="1">
        <v>5.9777095000000002E-2</v>
      </c>
      <c r="E86" s="1">
        <v>18.165251699999999</v>
      </c>
      <c r="F86">
        <v>15</v>
      </c>
      <c r="G86" s="1">
        <v>0</v>
      </c>
      <c r="H86" s="3">
        <v>-0.33661111599999999</v>
      </c>
      <c r="I86">
        <f t="shared" si="17"/>
        <v>-0.33661111259580012</v>
      </c>
      <c r="N86">
        <f t="shared" si="18"/>
        <v>-0.19919716453980002</v>
      </c>
      <c r="O86">
        <f t="shared" si="12"/>
        <v>-0.545218843176</v>
      </c>
      <c r="P86">
        <f t="shared" si="13"/>
        <v>3.3355619010000004E-2</v>
      </c>
      <c r="Q86">
        <f t="shared" si="14"/>
        <v>0.3744492761099999</v>
      </c>
      <c r="R86" s="1">
        <f t="shared" si="15"/>
        <v>0</v>
      </c>
      <c r="S86" s="3">
        <f t="shared" si="16"/>
        <v>-0.33661111599999999</v>
      </c>
    </row>
    <row r="87" spans="1:19" x14ac:dyDescent="0.25">
      <c r="A87" s="1" t="s">
        <v>24</v>
      </c>
      <c r="B87">
        <v>-0.33661111599999999</v>
      </c>
      <c r="C87" s="1">
        <v>3.0608666800000002</v>
      </c>
      <c r="D87" s="1">
        <v>4.7821676E-2</v>
      </c>
      <c r="E87" s="1">
        <v>18.131699999999999</v>
      </c>
      <c r="F87">
        <v>15</v>
      </c>
      <c r="G87" s="1">
        <v>0</v>
      </c>
      <c r="H87" s="3">
        <v>-0.15677971600000001</v>
      </c>
      <c r="I87">
        <f t="shared" si="17"/>
        <v>-0.15677971618960013</v>
      </c>
      <c r="N87">
        <f t="shared" si="18"/>
        <v>-0.1186890795016</v>
      </c>
      <c r="O87">
        <f t="shared" si="12"/>
        <v>-0.43525524189600001</v>
      </c>
      <c r="P87">
        <f t="shared" si="13"/>
        <v>2.6684495208000002E-2</v>
      </c>
      <c r="Q87">
        <f t="shared" si="14"/>
        <v>0.37048010999999986</v>
      </c>
      <c r="R87" s="1">
        <f t="shared" si="15"/>
        <v>0</v>
      </c>
      <c r="S87" s="3">
        <f t="shared" si="16"/>
        <v>-0.15677971600000001</v>
      </c>
    </row>
    <row r="88" spans="1:19" x14ac:dyDescent="0.25">
      <c r="A88" s="1" t="s">
        <v>23</v>
      </c>
      <c r="B88">
        <v>-0.15677971600000001</v>
      </c>
      <c r="C88" s="1">
        <v>2.5799348100000001</v>
      </c>
      <c r="D88" s="1">
        <v>3.8257340799999998E-2</v>
      </c>
      <c r="E88" s="1">
        <v>18.098503999999998</v>
      </c>
      <c r="F88">
        <v>15</v>
      </c>
      <c r="G88" s="1">
        <v>0</v>
      </c>
      <c r="H88" s="3">
        <v>-3.4246640699999997E-2</v>
      </c>
      <c r="I88">
        <f t="shared" si="17"/>
        <v>-3.4246638477200109E-2</v>
      </c>
      <c r="N88">
        <f t="shared" si="18"/>
        <v>-5.528052786160001E-2</v>
      </c>
      <c r="O88">
        <f t="shared" si="12"/>
        <v>-0.36686672998199998</v>
      </c>
      <c r="P88">
        <f t="shared" si="13"/>
        <v>2.1347596166400001E-2</v>
      </c>
      <c r="Q88">
        <f t="shared" si="14"/>
        <v>0.36655302319999983</v>
      </c>
      <c r="R88" s="1">
        <f t="shared" si="15"/>
        <v>0</v>
      </c>
      <c r="S88" s="3">
        <f t="shared" si="16"/>
        <v>-3.4246640699999997E-2</v>
      </c>
    </row>
    <row r="89" spans="1:19" x14ac:dyDescent="0.25">
      <c r="A89" s="1" t="s">
        <v>22</v>
      </c>
      <c r="B89">
        <v>-3.4246640699999997E-2</v>
      </c>
      <c r="C89" s="1">
        <v>2.31537477</v>
      </c>
      <c r="D89" s="1">
        <v>3.06058726E-2</v>
      </c>
      <c r="E89" s="1">
        <v>18.065659799999999</v>
      </c>
      <c r="F89">
        <v>15</v>
      </c>
      <c r="G89" s="1">
        <v>0</v>
      </c>
      <c r="H89" s="3">
        <v>3.8423977499999998E-2</v>
      </c>
      <c r="I89">
        <f t="shared" si="17"/>
        <v>3.8423973445979864E-2</v>
      </c>
      <c r="N89">
        <f t="shared" si="18"/>
        <v>-1.207536551082E-2</v>
      </c>
      <c r="O89">
        <f t="shared" si="12"/>
        <v>-0.32924629229399999</v>
      </c>
      <c r="P89">
        <f t="shared" si="13"/>
        <v>1.7078076910800002E-2</v>
      </c>
      <c r="Q89">
        <f t="shared" si="14"/>
        <v>0.36266755433999986</v>
      </c>
      <c r="R89" s="1">
        <f t="shared" si="15"/>
        <v>0</v>
      </c>
      <c r="S89" s="3">
        <f t="shared" si="16"/>
        <v>3.8423977499999998E-2</v>
      </c>
    </row>
    <row r="90" spans="1:19" x14ac:dyDescent="0.25">
      <c r="A90" s="1" t="s">
        <v>21</v>
      </c>
      <c r="B90">
        <v>3.8423977499999998E-2</v>
      </c>
      <c r="C90" s="1">
        <v>2.1893562499999999</v>
      </c>
      <c r="D90" s="1">
        <v>2.4484698100000001E-2</v>
      </c>
      <c r="E90" s="1">
        <v>18.033163800000001</v>
      </c>
      <c r="F90">
        <v>15</v>
      </c>
      <c r="G90" s="1">
        <v>0</v>
      </c>
      <c r="H90" s="3">
        <v>7.4707580900000001E-2</v>
      </c>
      <c r="I90">
        <f t="shared" si="17"/>
        <v>7.4707574796300136E-2</v>
      </c>
      <c r="N90">
        <f t="shared" si="18"/>
        <v>1.3548294466500001E-2</v>
      </c>
      <c r="O90">
        <f t="shared" si="12"/>
        <v>-0.31132645874999998</v>
      </c>
      <c r="P90">
        <f t="shared" si="13"/>
        <v>1.3662461539800002E-2</v>
      </c>
      <c r="Q90">
        <f t="shared" si="14"/>
        <v>0.3588232775400001</v>
      </c>
      <c r="R90" s="1">
        <f t="shared" si="15"/>
        <v>0</v>
      </c>
      <c r="S90" s="3">
        <f t="shared" si="16"/>
        <v>7.4707580900000001E-2</v>
      </c>
    </row>
    <row r="91" spans="1:19" x14ac:dyDescent="0.25">
      <c r="A91" s="1" t="s">
        <v>20</v>
      </c>
      <c r="B91">
        <v>7.4707580900000001E-2</v>
      </c>
      <c r="C91" s="1">
        <v>2.14174855</v>
      </c>
      <c r="D91" s="1">
        <v>1.95877585E-2</v>
      </c>
      <c r="E91" s="1">
        <v>18.001012299999999</v>
      </c>
      <c r="F91">
        <v>15</v>
      </c>
      <c r="G91" s="1">
        <v>0</v>
      </c>
      <c r="H91" s="3">
        <v>8.7734974600000001E-2</v>
      </c>
      <c r="I91">
        <f t="shared" si="17"/>
        <v>8.7734973548339978E-2</v>
      </c>
      <c r="N91">
        <f t="shared" si="18"/>
        <v>2.6341893025340003E-2</v>
      </c>
      <c r="O91">
        <f t="shared" si="12"/>
        <v>-0.30455664380999997</v>
      </c>
      <c r="P91">
        <f t="shared" si="13"/>
        <v>1.0929969243000002E-2</v>
      </c>
      <c r="Q91">
        <f t="shared" si="14"/>
        <v>0.35501975508999994</v>
      </c>
      <c r="R91" s="1">
        <f t="shared" si="15"/>
        <v>0</v>
      </c>
      <c r="S91" s="3">
        <f t="shared" si="16"/>
        <v>8.7734974600000001E-2</v>
      </c>
    </row>
    <row r="92" spans="1:19" x14ac:dyDescent="0.25">
      <c r="A92" s="1" t="s">
        <v>19</v>
      </c>
      <c r="B92">
        <v>8.7734974600000001E-2</v>
      </c>
      <c r="C92" s="1">
        <v>2.1233283900000002</v>
      </c>
      <c r="D92" s="1">
        <v>1.5670206799999999E-2</v>
      </c>
      <c r="E92" s="1">
        <v>17.969201600000002</v>
      </c>
      <c r="F92">
        <v>15</v>
      </c>
      <c r="G92" s="1">
        <v>0</v>
      </c>
      <c r="H92" s="3">
        <v>8.8998577100000004E-2</v>
      </c>
      <c r="I92">
        <f t="shared" si="17"/>
        <v>8.8998579660360233E-2</v>
      </c>
      <c r="N92">
        <f t="shared" si="18"/>
        <v>3.0935352043960002E-2</v>
      </c>
      <c r="O92">
        <f t="shared" si="12"/>
        <v>-0.30193729705799999</v>
      </c>
      <c r="P92">
        <f t="shared" si="13"/>
        <v>8.7439753943999998E-3</v>
      </c>
      <c r="Q92">
        <f t="shared" si="14"/>
        <v>0.35125654928000022</v>
      </c>
      <c r="R92" s="1">
        <f t="shared" si="15"/>
        <v>0</v>
      </c>
      <c r="S92" s="3">
        <f t="shared" si="16"/>
        <v>8.8998577100000004E-2</v>
      </c>
    </row>
    <row r="93" spans="1:19" x14ac:dyDescent="0.25">
      <c r="A93" s="1" t="s">
        <v>18</v>
      </c>
      <c r="B93">
        <v>8.8998577100000004E-2</v>
      </c>
      <c r="C93" s="1">
        <v>2.1045868799999998</v>
      </c>
      <c r="D93" s="1">
        <v>1.25361654E-2</v>
      </c>
      <c r="E93" s="1">
        <v>17.937728</v>
      </c>
      <c r="F93">
        <v>15</v>
      </c>
      <c r="G93" s="1">
        <v>0</v>
      </c>
      <c r="H93" s="3">
        <v>8.6637052000000006E-2</v>
      </c>
      <c r="I93">
        <f t="shared" si="17"/>
        <v>8.6637046642660032E-2</v>
      </c>
      <c r="N93">
        <f t="shared" si="18"/>
        <v>3.138089828546E-2</v>
      </c>
      <c r="O93">
        <f t="shared" si="12"/>
        <v>-0.29927225433599997</v>
      </c>
      <c r="P93">
        <f t="shared" si="13"/>
        <v>6.9951802932000009E-3</v>
      </c>
      <c r="Q93">
        <f t="shared" si="14"/>
        <v>0.34753322240000001</v>
      </c>
      <c r="R93" s="1">
        <f t="shared" si="15"/>
        <v>0</v>
      </c>
      <c r="S93" s="3">
        <f t="shared" si="16"/>
        <v>8.6637052000000006E-2</v>
      </c>
    </row>
    <row r="94" spans="1:19" x14ac:dyDescent="0.25">
      <c r="A94" s="1" t="s">
        <v>17</v>
      </c>
      <c r="B94">
        <v>8.6637052000000006E-2</v>
      </c>
      <c r="C94" s="1">
        <v>2.0761200299999998</v>
      </c>
      <c r="D94" s="1">
        <v>1.00289323E-2</v>
      </c>
      <c r="E94" s="1">
        <v>17.9065881</v>
      </c>
      <c r="F94">
        <v>15</v>
      </c>
      <c r="G94" s="1">
        <v>0</v>
      </c>
      <c r="H94" s="3">
        <v>8.4769474999999997E-2</v>
      </c>
      <c r="I94">
        <f t="shared" si="17"/>
        <v>8.4769472722600103E-2</v>
      </c>
      <c r="N94">
        <f t="shared" si="18"/>
        <v>3.0548224535200005E-2</v>
      </c>
      <c r="O94">
        <f t="shared" si="12"/>
        <v>-0.29522426826599996</v>
      </c>
      <c r="P94">
        <f t="shared" si="13"/>
        <v>5.5961442234000007E-3</v>
      </c>
      <c r="Q94">
        <f t="shared" si="14"/>
        <v>0.34384937223000006</v>
      </c>
      <c r="R94" s="1">
        <f t="shared" si="15"/>
        <v>0</v>
      </c>
      <c r="S94" s="3">
        <f t="shared" si="16"/>
        <v>8.4769474999999997E-2</v>
      </c>
    </row>
    <row r="95" spans="1:19" x14ac:dyDescent="0.25">
      <c r="A95" s="1" t="s">
        <v>16</v>
      </c>
      <c r="B95">
        <v>8.4769474999999997E-2</v>
      </c>
      <c r="C95" s="1">
        <v>2.03979256</v>
      </c>
      <c r="D95" s="1">
        <v>8.0231458699999997E-3</v>
      </c>
      <c r="E95" s="1">
        <v>17.8757783</v>
      </c>
      <c r="F95">
        <v>15</v>
      </c>
      <c r="G95" s="1">
        <v>0</v>
      </c>
      <c r="H95" s="3">
        <v>8.4512702100000003E-2</v>
      </c>
      <c r="I95">
        <f t="shared" si="17"/>
        <v>8.4512703138460044E-2</v>
      </c>
      <c r="N95">
        <f t="shared" si="18"/>
        <v>2.9889716885000001E-2</v>
      </c>
      <c r="O95">
        <f t="shared" si="12"/>
        <v>-0.29005850203200001</v>
      </c>
      <c r="P95">
        <f t="shared" si="13"/>
        <v>4.4769153954600004E-3</v>
      </c>
      <c r="Q95">
        <f t="shared" si="14"/>
        <v>0.34020457289000006</v>
      </c>
      <c r="R95" s="1">
        <f t="shared" si="15"/>
        <v>0</v>
      </c>
      <c r="S95" s="3">
        <f t="shared" si="16"/>
        <v>8.4512702100000003E-2</v>
      </c>
    </row>
    <row r="96" spans="1:19" x14ac:dyDescent="0.25">
      <c r="A96" s="1" t="s">
        <v>15</v>
      </c>
      <c r="B96">
        <v>8.4512702100000003E-2</v>
      </c>
      <c r="C96" s="1">
        <v>2.0015358299999999</v>
      </c>
      <c r="D96" s="1">
        <v>6.4185166999999998E-3</v>
      </c>
      <c r="E96" s="1">
        <v>17.845295</v>
      </c>
      <c r="F96">
        <v>15</v>
      </c>
      <c r="G96" s="1">
        <v>0</v>
      </c>
      <c r="H96" s="3">
        <v>8.5360719500000001E-2</v>
      </c>
      <c r="I96">
        <f t="shared" si="17"/>
        <v>8.5360714553060046E-2</v>
      </c>
      <c r="N96">
        <f t="shared" si="18"/>
        <v>2.9799178760460003E-2</v>
      </c>
      <c r="O96">
        <f t="shared" si="12"/>
        <v>-0.28461839502599995</v>
      </c>
      <c r="P96">
        <f t="shared" si="13"/>
        <v>3.5815323186000002E-3</v>
      </c>
      <c r="Q96">
        <f t="shared" si="14"/>
        <v>0.33659839850000001</v>
      </c>
      <c r="R96" s="1">
        <f t="shared" si="15"/>
        <v>0</v>
      </c>
      <c r="S96" s="3">
        <f t="shared" si="16"/>
        <v>8.5360719500000001E-2</v>
      </c>
    </row>
    <row r="97" spans="1:19" x14ac:dyDescent="0.25">
      <c r="A97" s="1" t="s">
        <v>14</v>
      </c>
      <c r="B97">
        <v>8.5360719500000001E-2</v>
      </c>
      <c r="C97" s="1">
        <v>1.9685678900000001</v>
      </c>
      <c r="D97" s="1">
        <v>5.1348133599999997E-3</v>
      </c>
      <c r="E97" s="1">
        <v>17.8151349</v>
      </c>
      <c r="F97">
        <v>15</v>
      </c>
      <c r="G97" s="1">
        <v>0</v>
      </c>
      <c r="H97" s="3">
        <v>8.6063522200000006E-2</v>
      </c>
      <c r="I97">
        <f t="shared" si="17"/>
        <v>8.6063520262580046E-2</v>
      </c>
      <c r="N97">
        <f t="shared" si="18"/>
        <v>3.0098189695700002E-2</v>
      </c>
      <c r="O97">
        <f t="shared" si="12"/>
        <v>-0.27993035395799998</v>
      </c>
      <c r="P97">
        <f t="shared" si="13"/>
        <v>2.86522585488E-3</v>
      </c>
      <c r="Q97">
        <f t="shared" si="14"/>
        <v>0.33303045867000003</v>
      </c>
      <c r="R97" s="1">
        <f t="shared" si="15"/>
        <v>0</v>
      </c>
      <c r="S97" s="3">
        <f t="shared" si="16"/>
        <v>8.6063522200000006E-2</v>
      </c>
    </row>
    <row r="98" spans="1:19" x14ac:dyDescent="0.25">
      <c r="A98" s="1" t="s">
        <v>13</v>
      </c>
      <c r="B98">
        <v>8.6063522200000006E-2</v>
      </c>
      <c r="C98" s="1">
        <v>1.9465507200000001</v>
      </c>
      <c r="D98" s="1">
        <v>4.1078506900000004E-3</v>
      </c>
      <c r="E98" s="1">
        <v>17.785294499999999</v>
      </c>
      <c r="F98">
        <v>15</v>
      </c>
      <c r="G98" s="1">
        <v>0</v>
      </c>
      <c r="H98" s="3">
        <v>8.5339002900000002E-2</v>
      </c>
      <c r="I98">
        <f t="shared" si="17"/>
        <v>8.5339005578739857E-2</v>
      </c>
      <c r="N98">
        <f t="shared" si="18"/>
        <v>3.0345997927720005E-2</v>
      </c>
      <c r="O98">
        <f t="shared" si="12"/>
        <v>-0.27679951238400002</v>
      </c>
      <c r="P98">
        <f t="shared" si="13"/>
        <v>2.2921806850200004E-3</v>
      </c>
      <c r="Q98">
        <f t="shared" si="14"/>
        <v>0.32950033934999989</v>
      </c>
      <c r="R98" s="1">
        <f t="shared" si="15"/>
        <v>0</v>
      </c>
      <c r="S98" s="3">
        <f t="shared" si="16"/>
        <v>8.5339002900000002E-2</v>
      </c>
    </row>
    <row r="99" spans="1:19" x14ac:dyDescent="0.25">
      <c r="A99" s="1" t="s">
        <v>12</v>
      </c>
      <c r="B99">
        <v>8.5339002900000002E-2</v>
      </c>
      <c r="C99" s="1">
        <v>1.9379408199999999</v>
      </c>
      <c r="D99" s="1">
        <v>3.2862805499999999E-3</v>
      </c>
      <c r="E99" s="1">
        <v>17.755770399999999</v>
      </c>
      <c r="F99">
        <v>15</v>
      </c>
      <c r="G99" s="1">
        <v>0</v>
      </c>
      <c r="H99" s="3">
        <v>8.2356726399999997E-2</v>
      </c>
      <c r="I99">
        <f t="shared" si="17"/>
        <v>8.2356730685439972E-2</v>
      </c>
      <c r="N99">
        <f t="shared" si="18"/>
        <v>3.0090532422540003E-2</v>
      </c>
      <c r="O99">
        <f t="shared" si="12"/>
        <v>-0.27557518460399999</v>
      </c>
      <c r="P99">
        <f t="shared" si="13"/>
        <v>1.8337445469000001E-3</v>
      </c>
      <c r="Q99">
        <f t="shared" si="14"/>
        <v>0.32600763831999996</v>
      </c>
      <c r="R99" s="1">
        <f t="shared" si="15"/>
        <v>0</v>
      </c>
      <c r="S99" s="3">
        <f t="shared" si="16"/>
        <v>8.2356726399999997E-2</v>
      </c>
    </row>
    <row r="100" spans="1:19" x14ac:dyDescent="0.25">
      <c r="A100" s="1" t="s">
        <v>11</v>
      </c>
      <c r="B100">
        <v>8.2356726399999997E-2</v>
      </c>
      <c r="C100" s="1">
        <v>1.9422938000000001</v>
      </c>
      <c r="D100" s="1">
        <v>2.6290244400000002E-3</v>
      </c>
      <c r="E100" s="1">
        <v>17.726559200000001</v>
      </c>
      <c r="F100">
        <v>15</v>
      </c>
      <c r="G100" s="1">
        <v>0</v>
      </c>
      <c r="H100" s="3">
        <v>7.6863751600000002E-2</v>
      </c>
      <c r="I100">
        <f t="shared" si="17"/>
        <v>7.686375236616011E-2</v>
      </c>
      <c r="N100">
        <f t="shared" si="18"/>
        <v>2.9038981728640001E-2</v>
      </c>
      <c r="O100">
        <f t="shared" ref="O100:O110" si="19">$J$2*-C100</f>
        <v>-0.27619417835999999</v>
      </c>
      <c r="P100">
        <f t="shared" ref="P100:P110" si="20">$K$2*D100</f>
        <v>1.4669956375200001E-3</v>
      </c>
      <c r="Q100">
        <f t="shared" ref="Q100:Q110" si="21">$L$2*(E100-F100)</f>
        <v>0.32255195336000009</v>
      </c>
      <c r="R100" s="1">
        <f t="shared" ref="R100:R110" si="22">G100</f>
        <v>0</v>
      </c>
      <c r="S100" s="3">
        <f t="shared" ref="S100:S110" si="23">H100</f>
        <v>7.6863751600000002E-2</v>
      </c>
    </row>
    <row r="101" spans="1:19" x14ac:dyDescent="0.25">
      <c r="A101" s="1" t="s">
        <v>10</v>
      </c>
      <c r="B101">
        <v>7.6863751600000002E-2</v>
      </c>
      <c r="C101" s="1">
        <v>1.95735635</v>
      </c>
      <c r="D101" s="1">
        <v>2.1032195499999999E-3</v>
      </c>
      <c r="E101" s="1">
        <v>17.697657700000001</v>
      </c>
      <c r="F101">
        <v>15</v>
      </c>
      <c r="G101" s="1">
        <v>0</v>
      </c>
      <c r="H101" s="3">
        <v>6.9072584100000001E-2</v>
      </c>
      <c r="I101">
        <f t="shared" si="17"/>
        <v>6.907258826306012E-2</v>
      </c>
      <c r="N101">
        <f t="shared" si="18"/>
        <v>2.7102158814160001E-2</v>
      </c>
      <c r="O101">
        <f t="shared" si="19"/>
        <v>-0.27833607296999996</v>
      </c>
      <c r="P101">
        <f t="shared" si="20"/>
        <v>1.1735965089000001E-3</v>
      </c>
      <c r="Q101">
        <f t="shared" si="21"/>
        <v>0.3191329059100001</v>
      </c>
      <c r="R101" s="1">
        <f t="shared" si="22"/>
        <v>0</v>
      </c>
      <c r="S101" s="3">
        <f t="shared" si="23"/>
        <v>6.9072584100000001E-2</v>
      </c>
    </row>
    <row r="102" spans="1:19" x14ac:dyDescent="0.25">
      <c r="A102" s="1" t="s">
        <v>9</v>
      </c>
      <c r="B102">
        <v>6.9072584100000001E-2</v>
      </c>
      <c r="C102" s="1">
        <v>1.9799606000000001</v>
      </c>
      <c r="D102" s="1">
        <v>1.68257564E-3</v>
      </c>
      <c r="E102" s="1">
        <v>17.669062499999999</v>
      </c>
      <c r="F102">
        <v>15</v>
      </c>
      <c r="G102" s="1">
        <v>0</v>
      </c>
      <c r="H102" s="3">
        <v>5.9493566599999999E-2</v>
      </c>
      <c r="I102">
        <f t="shared" si="17"/>
        <v>5.9493566790779939E-2</v>
      </c>
      <c r="N102">
        <f t="shared" si="18"/>
        <v>2.4354993153660003E-2</v>
      </c>
      <c r="O102">
        <f t="shared" si="19"/>
        <v>-0.28155039731999998</v>
      </c>
      <c r="P102">
        <f t="shared" si="20"/>
        <v>9.3887720712000004E-4</v>
      </c>
      <c r="Q102">
        <f t="shared" si="21"/>
        <v>0.3157500937499999</v>
      </c>
      <c r="R102" s="1">
        <f t="shared" si="22"/>
        <v>0</v>
      </c>
      <c r="S102" s="3">
        <f t="shared" si="23"/>
        <v>5.9493566599999999E-2</v>
      </c>
    </row>
    <row r="103" spans="1:19" x14ac:dyDescent="0.25">
      <c r="A103" s="1" t="s">
        <v>8</v>
      </c>
      <c r="B103">
        <v>5.9493566599999999E-2</v>
      </c>
      <c r="C103" s="1">
        <v>2.0068556000000002</v>
      </c>
      <c r="D103" s="1">
        <v>1.34606051E-3</v>
      </c>
      <c r="E103" s="1">
        <v>17.640770400000001</v>
      </c>
      <c r="F103">
        <v>15</v>
      </c>
      <c r="G103" s="1">
        <v>0</v>
      </c>
      <c r="H103" s="3">
        <v>4.8756809300000002E-2</v>
      </c>
      <c r="I103">
        <f t="shared" si="17"/>
        <v>4.8756805347740073E-2</v>
      </c>
      <c r="N103">
        <f t="shared" si="18"/>
        <v>2.0977431583160001E-2</v>
      </c>
      <c r="O103">
        <f t="shared" si="19"/>
        <v>-0.28537486632000003</v>
      </c>
      <c r="P103">
        <f t="shared" si="20"/>
        <v>7.5110176458000001E-4</v>
      </c>
      <c r="Q103">
        <f t="shared" si="21"/>
        <v>0.31240313832000011</v>
      </c>
      <c r="R103" s="1">
        <f t="shared" si="22"/>
        <v>0</v>
      </c>
      <c r="S103" s="3">
        <f t="shared" si="23"/>
        <v>4.8756809300000002E-2</v>
      </c>
    </row>
    <row r="104" spans="1:19" x14ac:dyDescent="0.25">
      <c r="A104" s="1" t="s">
        <v>7</v>
      </c>
      <c r="B104">
        <v>4.8756809300000002E-2</v>
      </c>
      <c r="C104" s="1">
        <v>2.0353489200000001</v>
      </c>
      <c r="D104" s="1">
        <v>1.0768484099999999E-3</v>
      </c>
      <c r="E104" s="1">
        <v>17.612778299999999</v>
      </c>
      <c r="F104">
        <v>15</v>
      </c>
      <c r="G104" s="1">
        <v>0</v>
      </c>
      <c r="H104" s="3">
        <v>3.7457585299999999E-2</v>
      </c>
      <c r="I104">
        <f t="shared" si="17"/>
        <v>3.7457588837959799E-2</v>
      </c>
      <c r="N104">
        <f t="shared" si="18"/>
        <v>1.7191650959180002E-2</v>
      </c>
      <c r="O104">
        <f t="shared" si="19"/>
        <v>-0.28942661642400003</v>
      </c>
      <c r="P104">
        <f t="shared" si="20"/>
        <v>6.0088141278000001E-4</v>
      </c>
      <c r="Q104">
        <f t="shared" si="21"/>
        <v>0.30909167288999984</v>
      </c>
      <c r="R104" s="1">
        <f t="shared" si="22"/>
        <v>0</v>
      </c>
      <c r="S104" s="3">
        <f t="shared" si="23"/>
        <v>3.7457585299999999E-2</v>
      </c>
    </row>
    <row r="105" spans="1:19" x14ac:dyDescent="0.25">
      <c r="A105" s="1" t="s">
        <v>6</v>
      </c>
      <c r="B105">
        <v>3.7457585299999999E-2</v>
      </c>
      <c r="C105" s="1">
        <v>2.0635769700000002</v>
      </c>
      <c r="D105" s="1">
        <v>8.6147872799999996E-4</v>
      </c>
      <c r="E105" s="1">
        <v>17.585082799999999</v>
      </c>
      <c r="F105">
        <v>15</v>
      </c>
      <c r="G105" s="1">
        <v>0</v>
      </c>
      <c r="H105" s="3">
        <v>2.6062902200000002E-2</v>
      </c>
      <c r="I105">
        <f t="shared" si="17"/>
        <v>2.6062899813003804E-2</v>
      </c>
      <c r="N105">
        <f t="shared" si="18"/>
        <v>1.320754457678E-2</v>
      </c>
      <c r="O105">
        <f t="shared" si="19"/>
        <v>-0.29344064513400003</v>
      </c>
      <c r="P105">
        <f t="shared" si="20"/>
        <v>4.8070513022400004E-4</v>
      </c>
      <c r="Q105">
        <f t="shared" si="21"/>
        <v>0.30581529523999984</v>
      </c>
      <c r="R105" s="1">
        <f t="shared" si="22"/>
        <v>0</v>
      </c>
      <c r="S105" s="3">
        <f t="shared" si="23"/>
        <v>2.6062902200000002E-2</v>
      </c>
    </row>
    <row r="106" spans="1:19" x14ac:dyDescent="0.25">
      <c r="A106" s="1" t="s">
        <v>5</v>
      </c>
      <c r="B106">
        <v>2.6062902200000002E-2</v>
      </c>
      <c r="C106" s="1">
        <v>2.09047516</v>
      </c>
      <c r="D106" s="1">
        <v>6.8918298299999996E-4</v>
      </c>
      <c r="E106" s="1">
        <v>17.557680900000001</v>
      </c>
      <c r="F106">
        <v>15</v>
      </c>
      <c r="G106" s="1">
        <v>0</v>
      </c>
      <c r="H106" s="3">
        <v>1.48824306E-2</v>
      </c>
      <c r="I106">
        <f t="shared" si="17"/>
        <v>1.4882426138234151E-2</v>
      </c>
      <c r="N106">
        <f t="shared" si="18"/>
        <v>9.1897793157200008E-3</v>
      </c>
      <c r="O106">
        <f t="shared" si="19"/>
        <v>-0.29726556775199997</v>
      </c>
      <c r="P106">
        <f t="shared" si="20"/>
        <v>3.8456410451399999E-4</v>
      </c>
      <c r="Q106">
        <f t="shared" si="21"/>
        <v>0.30257365047000012</v>
      </c>
      <c r="R106" s="1">
        <f t="shared" si="22"/>
        <v>0</v>
      </c>
      <c r="S106" s="3">
        <f t="shared" si="23"/>
        <v>1.48824306E-2</v>
      </c>
    </row>
    <row r="107" spans="1:19" x14ac:dyDescent="0.25">
      <c r="A107" s="1" t="s">
        <v>4</v>
      </c>
      <c r="B107">
        <v>1.48824306E-2</v>
      </c>
      <c r="C107" s="1">
        <v>2.1156217700000002</v>
      </c>
      <c r="D107" s="1">
        <v>5.5134638599999995E-4</v>
      </c>
      <c r="E107" s="1">
        <v>17.530569499999999</v>
      </c>
      <c r="F107">
        <v>15</v>
      </c>
      <c r="G107" s="1">
        <v>0</v>
      </c>
      <c r="H107" s="3">
        <v>4.0801549099999997E-3</v>
      </c>
      <c r="I107">
        <f t="shared" si="17"/>
        <v>4.0801524689477731E-3</v>
      </c>
      <c r="N107">
        <f t="shared" si="18"/>
        <v>5.2475450295600004E-3</v>
      </c>
      <c r="O107">
        <f t="shared" si="19"/>
        <v>-0.30084141569400003</v>
      </c>
      <c r="P107">
        <f t="shared" si="20"/>
        <v>3.0765128338800001E-4</v>
      </c>
      <c r="Q107">
        <f t="shared" si="21"/>
        <v>0.29936637184999981</v>
      </c>
      <c r="R107" s="1">
        <f t="shared" si="22"/>
        <v>0</v>
      </c>
      <c r="S107" s="3">
        <f t="shared" si="23"/>
        <v>4.0801549099999997E-3</v>
      </c>
    </row>
    <row r="108" spans="1:19" x14ac:dyDescent="0.25">
      <c r="A108" s="1" t="s">
        <v>3</v>
      </c>
      <c r="B108">
        <v>4.0801549099999997E-3</v>
      </c>
      <c r="C108" s="1">
        <v>2.1390238699999999</v>
      </c>
      <c r="D108" s="1">
        <v>4.41077109E-4</v>
      </c>
      <c r="E108" s="1">
        <v>17.503745500000001</v>
      </c>
      <c r="F108">
        <v>15</v>
      </c>
      <c r="G108" s="1">
        <v>0</v>
      </c>
      <c r="H108" s="3">
        <v>-6.2913201999999996E-3</v>
      </c>
      <c r="I108">
        <f t="shared" si="17"/>
        <v>-6.2913180159118731E-3</v>
      </c>
      <c r="N108">
        <f t="shared" si="18"/>
        <v>1.4386626212660001E-3</v>
      </c>
      <c r="O108">
        <f t="shared" si="19"/>
        <v>-0.30416919431399997</v>
      </c>
      <c r="P108">
        <f t="shared" si="20"/>
        <v>2.4612102682200005E-4</v>
      </c>
      <c r="Q108">
        <f t="shared" si="21"/>
        <v>0.2961930926500001</v>
      </c>
      <c r="R108" s="1">
        <f t="shared" si="22"/>
        <v>0</v>
      </c>
      <c r="S108" s="3">
        <f t="shared" si="23"/>
        <v>-6.2913201999999996E-3</v>
      </c>
    </row>
    <row r="109" spans="1:19" x14ac:dyDescent="0.25">
      <c r="A109" s="1" t="s">
        <v>2</v>
      </c>
      <c r="B109">
        <v>-6.2913201999999996E-3</v>
      </c>
      <c r="C109" s="1">
        <v>2.16089989</v>
      </c>
      <c r="D109" s="1">
        <v>3.5286168700000001E-4</v>
      </c>
      <c r="E109" s="1">
        <v>17.4772058</v>
      </c>
      <c r="F109">
        <v>15</v>
      </c>
      <c r="G109" s="1">
        <v>0</v>
      </c>
      <c r="H109" s="3">
        <v>-1.6247942500000001E-2</v>
      </c>
      <c r="I109">
        <f t="shared" si="17"/>
        <v>-1.6247940899173974E-2</v>
      </c>
      <c r="N109">
        <f t="shared" si="18"/>
        <v>-2.2183195025199999E-3</v>
      </c>
      <c r="O109">
        <f t="shared" si="19"/>
        <v>-0.30727996435799998</v>
      </c>
      <c r="P109">
        <f t="shared" si="20"/>
        <v>1.9689682134600004E-4</v>
      </c>
      <c r="Q109">
        <f t="shared" si="21"/>
        <v>0.29305344614000001</v>
      </c>
      <c r="R109" s="1">
        <f t="shared" si="22"/>
        <v>0</v>
      </c>
      <c r="S109" s="3">
        <f t="shared" si="23"/>
        <v>-1.6247942500000001E-2</v>
      </c>
    </row>
    <row r="110" spans="1:19" x14ac:dyDescent="0.25">
      <c r="A110" s="1" t="s">
        <v>1</v>
      </c>
      <c r="B110">
        <v>-1.6247942500000001E-2</v>
      </c>
      <c r="C110" s="1">
        <v>2.1815140300000002</v>
      </c>
      <c r="D110" s="1">
        <v>2.8228934999999998E-4</v>
      </c>
      <c r="E110" s="1">
        <v>17.4509474</v>
      </c>
      <c r="F110">
        <v>15</v>
      </c>
      <c r="G110" s="1">
        <v>0</v>
      </c>
      <c r="H110" s="3">
        <v>-2.5835724500000001E-2</v>
      </c>
      <c r="I110">
        <f t="shared" si="17"/>
        <v>-2.5835724714199981E-2</v>
      </c>
      <c r="N110">
        <f t="shared" si="18"/>
        <v>-5.7290245255000004E-3</v>
      </c>
      <c r="O110">
        <f t="shared" si="19"/>
        <v>-0.31021129506600004</v>
      </c>
      <c r="P110">
        <f t="shared" si="20"/>
        <v>1.5751745730000001E-4</v>
      </c>
      <c r="Q110">
        <f t="shared" si="21"/>
        <v>0.28994707742000003</v>
      </c>
      <c r="R110" s="1">
        <f t="shared" si="22"/>
        <v>0</v>
      </c>
      <c r="S110" s="3">
        <f t="shared" si="23"/>
        <v>-2.5835724500000001E-2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3470-793C-4DE9-B480-2CD2A88ED262}">
  <dimension ref="A1:Q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2" max="2" width="14.42578125" bestFit="1" customWidth="1"/>
    <col min="3" max="3" width="15.28515625" bestFit="1" customWidth="1"/>
    <col min="4" max="4" width="12.7109375" bestFit="1" customWidth="1"/>
    <col min="5" max="5" width="15.7109375" bestFit="1" customWidth="1"/>
    <col min="6" max="8" width="12.7109375" bestFit="1" customWidth="1"/>
    <col min="11" max="11" width="12" bestFit="1" customWidth="1"/>
    <col min="13" max="17" width="11.42578125" hidden="1" customWidth="1"/>
  </cols>
  <sheetData>
    <row r="1" spans="1:17" x14ac:dyDescent="0.25">
      <c r="B1" t="s">
        <v>341</v>
      </c>
      <c r="C1" t="s">
        <v>280</v>
      </c>
      <c r="D1" t="s">
        <v>287</v>
      </c>
      <c r="E1" t="s">
        <v>134</v>
      </c>
      <c r="F1" t="s">
        <v>289</v>
      </c>
      <c r="G1" t="s">
        <v>298</v>
      </c>
      <c r="H1" t="s">
        <v>313</v>
      </c>
      <c r="I1" t="s">
        <v>336</v>
      </c>
      <c r="Q1">
        <v>-0.14219999999999999</v>
      </c>
    </row>
    <row r="2" spans="1:17" x14ac:dyDescent="0.25">
      <c r="A2" t="s">
        <v>107</v>
      </c>
      <c r="B2">
        <v>0.14861347494920002</v>
      </c>
      <c r="C2">
        <v>0.40960833082200004</v>
      </c>
      <c r="D2">
        <v>-0.55357988140000003</v>
      </c>
      <c r="E2">
        <v>9.9065323600000005E-2</v>
      </c>
      <c r="F2">
        <v>0.45414268249948558</v>
      </c>
      <c r="G2">
        <v>6.2272705844273378E-2</v>
      </c>
      <c r="H2">
        <v>0.23660859924000008</v>
      </c>
      <c r="I2">
        <v>0.85673123799999995</v>
      </c>
      <c r="J2">
        <f>SUM(B2:H2)</f>
        <v>0.85673123555495911</v>
      </c>
      <c r="M2">
        <f>F2*$Q$1</f>
        <v>-6.4579089451426847E-2</v>
      </c>
      <c r="N2">
        <f t="shared" ref="N2" si="0">G2*$Q$1</f>
        <v>-8.8551787710556742E-3</v>
      </c>
      <c r="O2">
        <f>H2*$Q$1*-1</f>
        <v>3.364574281192801E-2</v>
      </c>
    </row>
    <row r="3" spans="1:17" x14ac:dyDescent="0.25">
      <c r="A3" t="s">
        <v>106</v>
      </c>
      <c r="B3">
        <v>0.30208343451879999</v>
      </c>
      <c r="C3">
        <v>0.33113249143200008</v>
      </c>
      <c r="D3">
        <v>-0.52243324223999998</v>
      </c>
      <c r="E3">
        <v>0.92071921499999998</v>
      </c>
      <c r="F3">
        <v>0.42635385166135498</v>
      </c>
      <c r="G3">
        <v>5.9435825402104188E-2</v>
      </c>
      <c r="H3">
        <v>0.31292577503999996</v>
      </c>
      <c r="I3">
        <v>1.83021736</v>
      </c>
      <c r="J3">
        <f t="shared" ref="J3:J66" si="1">SUM(B3:H3)</f>
        <v>1.8302173508142592</v>
      </c>
      <c r="M3">
        <f t="shared" ref="M3:M66" si="2">F3*$Q$1</f>
        <v>-6.0627517706244673E-2</v>
      </c>
      <c r="N3">
        <f t="shared" ref="N3:N66" si="3">G3*$Q$1</f>
        <v>-8.451774372179215E-3</v>
      </c>
      <c r="O3">
        <f t="shared" ref="O3:O66" si="4">H3*$Q$1*-1</f>
        <v>4.4498045210687995E-2</v>
      </c>
    </row>
    <row r="4" spans="1:17" x14ac:dyDescent="0.25">
      <c r="A4" t="s">
        <v>105</v>
      </c>
      <c r="B4">
        <v>0.64533464113600003</v>
      </c>
      <c r="C4">
        <v>0.43093889917200001</v>
      </c>
      <c r="D4">
        <v>-0.56574287223999997</v>
      </c>
      <c r="E4">
        <v>-1.1476641000000001</v>
      </c>
      <c r="F4">
        <v>0.38596030429774864</v>
      </c>
      <c r="G4">
        <v>0.13114149136598155</v>
      </c>
      <c r="H4">
        <v>-0.17455673262599999</v>
      </c>
      <c r="I4">
        <v>-0.29458837300000001</v>
      </c>
      <c r="J4">
        <f t="shared" si="1"/>
        <v>-0.2945883688942697</v>
      </c>
      <c r="M4">
        <f t="shared" si="2"/>
        <v>-5.4883555271139854E-2</v>
      </c>
      <c r="N4">
        <f t="shared" si="3"/>
        <v>-1.8648320072242576E-2</v>
      </c>
      <c r="O4">
        <f t="shared" si="4"/>
        <v>-2.4821967379417199E-2</v>
      </c>
    </row>
    <row r="5" spans="1:17" x14ac:dyDescent="0.25">
      <c r="A5" t="s">
        <v>104</v>
      </c>
      <c r="B5">
        <v>-0.10387186031980002</v>
      </c>
      <c r="C5">
        <v>0.42282119552400005</v>
      </c>
      <c r="D5">
        <v>-0.44668293669999992</v>
      </c>
      <c r="E5">
        <v>-0.50856945099999995</v>
      </c>
      <c r="F5">
        <v>0.34911717047378638</v>
      </c>
      <c r="G5">
        <v>6.4091362339783783E-2</v>
      </c>
      <c r="H5">
        <v>-0.38420214854399992</v>
      </c>
      <c r="I5">
        <v>-0.60729666900000001</v>
      </c>
      <c r="J5">
        <f t="shared" si="1"/>
        <v>-0.60729666822622952</v>
      </c>
      <c r="M5">
        <f t="shared" si="2"/>
        <v>-4.9644461641372421E-2</v>
      </c>
      <c r="N5">
        <f t="shared" si="3"/>
        <v>-9.1137917247172528E-3</v>
      </c>
      <c r="O5">
        <f t="shared" si="4"/>
        <v>-5.4633545522956788E-2</v>
      </c>
    </row>
    <row r="6" spans="1:17" x14ac:dyDescent="0.25">
      <c r="A6" t="s">
        <v>103</v>
      </c>
      <c r="B6">
        <v>-0.21413280548940003</v>
      </c>
      <c r="C6">
        <v>0.87144095412000011</v>
      </c>
      <c r="D6">
        <v>-0.42203831396999997</v>
      </c>
      <c r="E6">
        <v>0.97768329399999998</v>
      </c>
      <c r="F6">
        <v>0.47265799802005076</v>
      </c>
      <c r="G6">
        <v>3.9293231843413788E-2</v>
      </c>
      <c r="H6">
        <v>0.22955870717999993</v>
      </c>
      <c r="I6">
        <v>1.9544630700000001</v>
      </c>
      <c r="J6">
        <f t="shared" si="1"/>
        <v>1.9544630657040645</v>
      </c>
      <c r="M6">
        <f t="shared" si="2"/>
        <v>-6.7211967318451221E-2</v>
      </c>
      <c r="N6">
        <f t="shared" si="3"/>
        <v>-5.5874975681334408E-3</v>
      </c>
      <c r="O6">
        <f t="shared" si="4"/>
        <v>3.2643248160995987E-2</v>
      </c>
    </row>
    <row r="7" spans="1:17" x14ac:dyDescent="0.25">
      <c r="A7" t="s">
        <v>102</v>
      </c>
      <c r="B7">
        <v>0.68914367848200009</v>
      </c>
      <c r="C7">
        <v>0.73993447152000003</v>
      </c>
      <c r="D7">
        <v>-0.37871444065000004</v>
      </c>
      <c r="E7">
        <v>-1.65768231</v>
      </c>
      <c r="F7">
        <v>0.47152209301646403</v>
      </c>
      <c r="G7">
        <v>0.11087948096331117</v>
      </c>
      <c r="H7">
        <v>0.50381431560000012</v>
      </c>
      <c r="I7">
        <v>0.47889727500000001</v>
      </c>
      <c r="J7">
        <f t="shared" si="1"/>
        <v>0.47889728893177552</v>
      </c>
      <c r="M7">
        <f t="shared" si="2"/>
        <v>-6.7050441626941182E-2</v>
      </c>
      <c r="N7">
        <f t="shared" si="3"/>
        <v>-1.5767062192982847E-2</v>
      </c>
      <c r="O7">
        <f t="shared" si="4"/>
        <v>7.1642395678320009E-2</v>
      </c>
    </row>
    <row r="8" spans="1:17" x14ac:dyDescent="0.25">
      <c r="A8" t="s">
        <v>101</v>
      </c>
      <c r="B8">
        <v>0.16885917916500001</v>
      </c>
      <c r="C8">
        <v>0.56994976530000008</v>
      </c>
      <c r="D8">
        <v>-0.4127606601299999</v>
      </c>
      <c r="E8">
        <v>0.14082773300000001</v>
      </c>
      <c r="F8">
        <v>0.11083681169401842</v>
      </c>
      <c r="G8">
        <v>8.8188792790694373E-2</v>
      </c>
      <c r="H8">
        <v>1.2000637105199998</v>
      </c>
      <c r="I8">
        <v>1.8659653300000001</v>
      </c>
      <c r="J8">
        <f t="shared" si="1"/>
        <v>1.8659653323397127</v>
      </c>
      <c r="M8">
        <f t="shared" si="2"/>
        <v>-1.5760994622889418E-2</v>
      </c>
      <c r="N8">
        <f t="shared" si="3"/>
        <v>-1.2540446334836738E-2</v>
      </c>
      <c r="O8">
        <f t="shared" si="4"/>
        <v>0.17064905963594396</v>
      </c>
    </row>
    <row r="9" spans="1:17" x14ac:dyDescent="0.25">
      <c r="A9" t="s">
        <v>100</v>
      </c>
      <c r="B9">
        <v>0.65793937535800007</v>
      </c>
      <c r="C9">
        <v>0.81623188170000016</v>
      </c>
      <c r="D9">
        <v>-0.41796898325000009</v>
      </c>
      <c r="E9">
        <v>0.270377908</v>
      </c>
      <c r="F9">
        <v>6.2712108290071081E-2</v>
      </c>
      <c r="G9">
        <v>5.7813947792634587E-2</v>
      </c>
      <c r="H9">
        <v>0.92053477152000018</v>
      </c>
      <c r="I9">
        <v>2.3676409999999999</v>
      </c>
      <c r="J9">
        <f t="shared" si="1"/>
        <v>2.3676410094107059</v>
      </c>
      <c r="M9">
        <f t="shared" si="2"/>
        <v>-8.9176617988481078E-3</v>
      </c>
      <c r="N9">
        <f t="shared" si="3"/>
        <v>-8.2211433761126378E-3</v>
      </c>
      <c r="O9">
        <f t="shared" si="4"/>
        <v>0.13090004451014403</v>
      </c>
    </row>
    <row r="10" spans="1:17" x14ac:dyDescent="0.25">
      <c r="A10" t="s">
        <v>99</v>
      </c>
      <c r="B10">
        <v>0.83483021660000001</v>
      </c>
      <c r="C10">
        <v>0.77485291740000006</v>
      </c>
      <c r="D10">
        <v>-0.40855909366999993</v>
      </c>
      <c r="E10">
        <v>0.82303048700000003</v>
      </c>
      <c r="F10">
        <v>0.38626232806278721</v>
      </c>
      <c r="G10">
        <v>7.1594071185117569E-2</v>
      </c>
      <c r="H10">
        <v>1.26373934898</v>
      </c>
      <c r="I10">
        <v>3.7457502699999998</v>
      </c>
      <c r="J10">
        <f t="shared" si="1"/>
        <v>3.7457502755579046</v>
      </c>
      <c r="M10">
        <f t="shared" si="2"/>
        <v>-5.492650305052834E-2</v>
      </c>
      <c r="N10">
        <f t="shared" si="3"/>
        <v>-1.0180676922523718E-2</v>
      </c>
      <c r="O10">
        <f t="shared" si="4"/>
        <v>0.17970373542495599</v>
      </c>
    </row>
    <row r="11" spans="1:17" x14ac:dyDescent="0.25">
      <c r="A11" t="s">
        <v>98</v>
      </c>
      <c r="B11">
        <v>1.320751545202</v>
      </c>
      <c r="C11">
        <v>0.92781407591999998</v>
      </c>
      <c r="D11">
        <v>-0.36032026940000006</v>
      </c>
      <c r="E11">
        <v>-0.81770227100000004</v>
      </c>
      <c r="F11">
        <v>0.1746557445843594</v>
      </c>
      <c r="G11">
        <v>0.12585444694517517</v>
      </c>
      <c r="H11">
        <v>1.2613797959400002</v>
      </c>
      <c r="I11">
        <v>2.6324330599999999</v>
      </c>
      <c r="J11">
        <f t="shared" si="1"/>
        <v>2.6324330681915349</v>
      </c>
      <c r="M11">
        <f t="shared" si="2"/>
        <v>-2.4836046879895903E-2</v>
      </c>
      <c r="N11">
        <f t="shared" si="3"/>
        <v>-1.7896502355603909E-2</v>
      </c>
      <c r="O11">
        <f t="shared" si="4"/>
        <v>0.179368206982668</v>
      </c>
    </row>
    <row r="12" spans="1:17" x14ac:dyDescent="0.25">
      <c r="A12" t="s">
        <v>97</v>
      </c>
      <c r="B12">
        <v>0.92819589695600002</v>
      </c>
      <c r="C12">
        <v>1.0814817684600002</v>
      </c>
      <c r="D12">
        <v>-0.36681070425999995</v>
      </c>
      <c r="E12">
        <v>-0.53875977900000005</v>
      </c>
      <c r="F12">
        <v>0.34829801312733721</v>
      </c>
      <c r="G12">
        <v>0.13686825888101517</v>
      </c>
      <c r="H12">
        <v>1.0966960704599999</v>
      </c>
      <c r="I12">
        <v>2.6859695299999999</v>
      </c>
      <c r="J12">
        <f t="shared" si="1"/>
        <v>2.6859695246243529</v>
      </c>
      <c r="M12">
        <f t="shared" si="2"/>
        <v>-4.9527977466707347E-2</v>
      </c>
      <c r="N12">
        <f t="shared" si="3"/>
        <v>-1.9462666412880355E-2</v>
      </c>
      <c r="O12">
        <f t="shared" si="4"/>
        <v>0.15595018121941198</v>
      </c>
    </row>
    <row r="13" spans="1:17" x14ac:dyDescent="0.25">
      <c r="A13" t="s">
        <v>96</v>
      </c>
      <c r="B13">
        <v>0.94707285627800009</v>
      </c>
      <c r="C13">
        <v>1.2829568866200001</v>
      </c>
      <c r="D13">
        <v>-0.37960274351999995</v>
      </c>
      <c r="E13">
        <v>-1.6878584700000001</v>
      </c>
      <c r="F13">
        <v>0.31758711958522801</v>
      </c>
      <c r="G13">
        <v>0.17438952012137457</v>
      </c>
      <c r="H13">
        <v>1.2552918015599999</v>
      </c>
      <c r="I13">
        <v>1.90983696</v>
      </c>
      <c r="J13">
        <f t="shared" si="1"/>
        <v>1.9098369706446023</v>
      </c>
      <c r="M13">
        <f t="shared" si="2"/>
        <v>-4.5160888405019417E-2</v>
      </c>
      <c r="N13">
        <f t="shared" si="3"/>
        <v>-2.4798189761259463E-2</v>
      </c>
      <c r="O13">
        <f t="shared" si="4"/>
        <v>0.17850249418183198</v>
      </c>
    </row>
    <row r="14" spans="1:17" x14ac:dyDescent="0.25">
      <c r="A14" t="s">
        <v>95</v>
      </c>
      <c r="B14">
        <v>0.67340851209600006</v>
      </c>
      <c r="C14">
        <v>0.91281909816000006</v>
      </c>
      <c r="D14">
        <v>-0.43452744608000005</v>
      </c>
      <c r="E14">
        <v>-0.21396632099999999</v>
      </c>
      <c r="F14">
        <v>0.5715726844585014</v>
      </c>
      <c r="G14">
        <v>0.22646631546244433</v>
      </c>
      <c r="H14">
        <v>0.10760232762000002</v>
      </c>
      <c r="I14">
        <v>1.8433751700000001</v>
      </c>
      <c r="J14">
        <f t="shared" si="1"/>
        <v>1.8433751707169455</v>
      </c>
      <c r="M14">
        <f t="shared" si="2"/>
        <v>-8.1277635729998896E-2</v>
      </c>
      <c r="N14">
        <f t="shared" si="3"/>
        <v>-3.2203510058759585E-2</v>
      </c>
      <c r="O14">
        <f t="shared" si="4"/>
        <v>1.5301050987564003E-2</v>
      </c>
    </row>
    <row r="15" spans="1:17" x14ac:dyDescent="0.25">
      <c r="A15" t="s">
        <v>94</v>
      </c>
      <c r="B15">
        <v>0.64997408494200004</v>
      </c>
      <c r="C15">
        <v>1.1259205536600001</v>
      </c>
      <c r="D15">
        <v>-0.49133679777000006</v>
      </c>
      <c r="E15">
        <v>1.1771848600000001</v>
      </c>
      <c r="F15">
        <v>0.90001421717951513</v>
      </c>
      <c r="G15">
        <v>0.29206828047486588</v>
      </c>
      <c r="H15">
        <v>-0.82695695587199991</v>
      </c>
      <c r="I15">
        <v>2.82686824</v>
      </c>
      <c r="J15">
        <f t="shared" si="1"/>
        <v>2.8268682426143816</v>
      </c>
      <c r="M15">
        <f t="shared" si="2"/>
        <v>-0.12798202168292705</v>
      </c>
      <c r="N15">
        <f t="shared" si="3"/>
        <v>-4.1532109483525925E-2</v>
      </c>
      <c r="O15">
        <f t="shared" si="4"/>
        <v>-0.11759327912499838</v>
      </c>
    </row>
    <row r="16" spans="1:17" x14ac:dyDescent="0.25">
      <c r="A16" t="s">
        <v>93</v>
      </c>
      <c r="B16">
        <v>0.99675374142400008</v>
      </c>
      <c r="C16">
        <v>0.72349349256000017</v>
      </c>
      <c r="D16">
        <v>-0.52112635848</v>
      </c>
      <c r="E16">
        <v>-0.23485171599999999</v>
      </c>
      <c r="F16">
        <v>0.52209652686769437</v>
      </c>
      <c r="G16">
        <v>0.12885343182395456</v>
      </c>
      <c r="H16">
        <v>-1.1853003031739999</v>
      </c>
      <c r="I16">
        <v>0.42991881900000001</v>
      </c>
      <c r="J16">
        <f t="shared" si="1"/>
        <v>0.42991881502164908</v>
      </c>
      <c r="M16">
        <f t="shared" si="2"/>
        <v>-7.424212612058613E-2</v>
      </c>
      <c r="N16">
        <f t="shared" si="3"/>
        <v>-1.8322958005366336E-2</v>
      </c>
      <c r="O16">
        <f t="shared" si="4"/>
        <v>-0.16854970311134279</v>
      </c>
    </row>
    <row r="17" spans="1:15" x14ac:dyDescent="0.25">
      <c r="A17" t="s">
        <v>92</v>
      </c>
      <c r="B17">
        <v>0.15158937557940003</v>
      </c>
      <c r="C17">
        <v>-0.61494334758000002</v>
      </c>
      <c r="D17">
        <v>-0.55802458985000014</v>
      </c>
      <c r="E17">
        <v>1.7329235999999999</v>
      </c>
      <c r="F17">
        <v>-0.19948000199353019</v>
      </c>
      <c r="G17">
        <v>-0.20881223106939714</v>
      </c>
      <c r="H17">
        <v>-1.065618126792</v>
      </c>
      <c r="I17">
        <v>-0.76236531699999999</v>
      </c>
      <c r="J17">
        <f t="shared" si="1"/>
        <v>-0.76236532170552762</v>
      </c>
      <c r="M17">
        <f t="shared" si="2"/>
        <v>2.8366056283479994E-2</v>
      </c>
      <c r="N17">
        <f t="shared" si="3"/>
        <v>2.9693099258068272E-2</v>
      </c>
      <c r="O17">
        <f t="shared" si="4"/>
        <v>-0.15153089762982239</v>
      </c>
    </row>
    <row r="18" spans="1:15" x14ac:dyDescent="0.25">
      <c r="A18" t="s">
        <v>91</v>
      </c>
      <c r="B18">
        <v>-0.26881001077420003</v>
      </c>
      <c r="C18">
        <v>-1.3549338367200001</v>
      </c>
      <c r="D18">
        <v>-0.49230042224999992</v>
      </c>
      <c r="E18">
        <v>0.72921493000000004</v>
      </c>
      <c r="F18">
        <v>-0.25572855617984158</v>
      </c>
      <c r="G18">
        <v>-0.11011491620515257</v>
      </c>
      <c r="H18">
        <v>-1.3213495897776</v>
      </c>
      <c r="I18">
        <v>-3.0740224</v>
      </c>
      <c r="J18">
        <f t="shared" si="1"/>
        <v>-3.0740224019067943</v>
      </c>
      <c r="M18">
        <f t="shared" si="2"/>
        <v>3.6364600688773473E-2</v>
      </c>
      <c r="N18">
        <f t="shared" si="3"/>
        <v>1.5658341084372696E-2</v>
      </c>
      <c r="O18">
        <f t="shared" si="4"/>
        <v>-0.1878959116663747</v>
      </c>
    </row>
    <row r="19" spans="1:15" x14ac:dyDescent="0.25">
      <c r="A19" t="s">
        <v>90</v>
      </c>
      <c r="B19">
        <v>-1.0839002982400001</v>
      </c>
      <c r="C19">
        <v>-1.5620388512400001</v>
      </c>
      <c r="D19">
        <v>-0.56390044437999998</v>
      </c>
      <c r="E19">
        <v>1.7016562099999999</v>
      </c>
      <c r="F19">
        <v>-0.43820140478794023</v>
      </c>
      <c r="G19">
        <v>1.6559272090922398E-2</v>
      </c>
      <c r="H19">
        <v>-1.0658204773919999</v>
      </c>
      <c r="I19">
        <v>-2.9956459999999998</v>
      </c>
      <c r="J19">
        <f t="shared" si="1"/>
        <v>-2.9956459939490179</v>
      </c>
      <c r="M19">
        <f t="shared" si="2"/>
        <v>6.2312239760845101E-2</v>
      </c>
      <c r="N19">
        <f t="shared" si="3"/>
        <v>-2.3547284913291648E-3</v>
      </c>
      <c r="O19">
        <f t="shared" si="4"/>
        <v>-0.15155967188514238</v>
      </c>
    </row>
    <row r="20" spans="1:15" x14ac:dyDescent="0.25">
      <c r="A20" t="s">
        <v>89</v>
      </c>
      <c r="B20">
        <v>-1.0562647796</v>
      </c>
      <c r="C20">
        <v>-1.4816186748</v>
      </c>
      <c r="D20">
        <v>-0.54800573918999995</v>
      </c>
      <c r="E20">
        <v>1.2306470599999999</v>
      </c>
      <c r="F20">
        <v>-0.36344399892127743</v>
      </c>
      <c r="G20">
        <v>8.9687622523123775E-2</v>
      </c>
      <c r="H20">
        <v>-0.34704004705199992</v>
      </c>
      <c r="I20">
        <v>-2.4760385500000002</v>
      </c>
      <c r="J20">
        <f t="shared" si="1"/>
        <v>-2.4760385570401535</v>
      </c>
      <c r="M20">
        <f t="shared" si="2"/>
        <v>5.168173664660565E-2</v>
      </c>
      <c r="N20">
        <f t="shared" si="3"/>
        <v>-1.2753579922788201E-2</v>
      </c>
      <c r="O20">
        <f t="shared" si="4"/>
        <v>-4.934909469079439E-2</v>
      </c>
    </row>
    <row r="21" spans="1:15" x14ac:dyDescent="0.25">
      <c r="A21" t="s">
        <v>88</v>
      </c>
      <c r="B21">
        <v>-0.87305119273000009</v>
      </c>
      <c r="C21">
        <v>-1.0074586435200001</v>
      </c>
      <c r="D21">
        <v>-0.57017162202000005</v>
      </c>
      <c r="E21">
        <v>0.31296947400000003</v>
      </c>
      <c r="F21">
        <v>-0.3278486911675158</v>
      </c>
      <c r="G21">
        <v>0.14814590759608495</v>
      </c>
      <c r="H21">
        <v>-0.19484641164600006</v>
      </c>
      <c r="I21">
        <v>-2.5122611799999999</v>
      </c>
      <c r="J21">
        <f t="shared" si="1"/>
        <v>-2.5122611794874317</v>
      </c>
      <c r="M21">
        <f t="shared" si="2"/>
        <v>4.6620083884020745E-2</v>
      </c>
      <c r="N21">
        <f t="shared" si="3"/>
        <v>-2.1066348060163279E-2</v>
      </c>
      <c r="O21">
        <f t="shared" si="4"/>
        <v>-2.7707159736061207E-2</v>
      </c>
    </row>
    <row r="22" spans="1:15" x14ac:dyDescent="0.25">
      <c r="A22" t="s">
        <v>87</v>
      </c>
      <c r="B22">
        <v>-0.88582329206800003</v>
      </c>
      <c r="C22">
        <v>-0.87581689614000002</v>
      </c>
      <c r="D22">
        <v>-0.61496947193500007</v>
      </c>
      <c r="E22">
        <v>-0.95970423199999999</v>
      </c>
      <c r="F22">
        <v>0.1201309930745082</v>
      </c>
      <c r="G22">
        <v>5.073477307690679E-2</v>
      </c>
      <c r="H22">
        <v>6.8265242999999962E-2</v>
      </c>
      <c r="I22">
        <v>-3.0971828800000001</v>
      </c>
      <c r="J22">
        <f t="shared" si="1"/>
        <v>-3.0971828829915853</v>
      </c>
      <c r="M22">
        <f t="shared" si="2"/>
        <v>-1.7082627215195066E-2</v>
      </c>
      <c r="N22">
        <f t="shared" si="3"/>
        <v>-7.2144847315361452E-3</v>
      </c>
      <c r="O22">
        <f t="shared" si="4"/>
        <v>9.7073175545999944E-3</v>
      </c>
    </row>
    <row r="23" spans="1:15" x14ac:dyDescent="0.25">
      <c r="A23" t="s">
        <v>86</v>
      </c>
      <c r="B23">
        <v>-1.0920666834880002</v>
      </c>
      <c r="C23">
        <v>-0.48998231713800006</v>
      </c>
      <c r="D23">
        <v>-0.59797796485699994</v>
      </c>
      <c r="E23">
        <v>-1.5235503800000001</v>
      </c>
      <c r="F23">
        <v>3.7102449819484622E-2</v>
      </c>
      <c r="G23">
        <v>2.9170831768570792E-2</v>
      </c>
      <c r="H23">
        <v>0.74559542561999992</v>
      </c>
      <c r="I23">
        <v>-2.8917086300000001</v>
      </c>
      <c r="J23">
        <f t="shared" si="1"/>
        <v>-2.8917086382749448</v>
      </c>
      <c r="M23">
        <f t="shared" si="2"/>
        <v>-5.275968364330713E-3</v>
      </c>
      <c r="N23">
        <f t="shared" si="3"/>
        <v>-4.1480922774907664E-3</v>
      </c>
      <c r="O23">
        <f t="shared" si="4"/>
        <v>0.10602366952316399</v>
      </c>
    </row>
    <row r="24" spans="1:15" x14ac:dyDescent="0.25">
      <c r="A24" t="s">
        <v>85</v>
      </c>
      <c r="B24">
        <v>-1.019616462938</v>
      </c>
      <c r="C24">
        <v>-0.22685175957600001</v>
      </c>
      <c r="D24">
        <v>-0.56801511948999994</v>
      </c>
      <c r="E24">
        <v>-1.25133231</v>
      </c>
      <c r="F24">
        <v>6.0680964626440737E-2</v>
      </c>
      <c r="G24">
        <v>6.2989131083558386E-2</v>
      </c>
      <c r="H24">
        <v>-0.45632817984600005</v>
      </c>
      <c r="I24">
        <v>-3.39847374</v>
      </c>
      <c r="J24">
        <f t="shared" si="1"/>
        <v>-3.398473736140001</v>
      </c>
      <c r="M24">
        <f t="shared" si="2"/>
        <v>-8.628833169879873E-3</v>
      </c>
      <c r="N24">
        <f t="shared" si="3"/>
        <v>-8.9570544400820028E-3</v>
      </c>
      <c r="O24">
        <f t="shared" si="4"/>
        <v>-6.488986717410121E-2</v>
      </c>
    </row>
    <row r="25" spans="1:15" x14ac:dyDescent="0.25">
      <c r="A25" t="s">
        <v>84</v>
      </c>
      <c r="B25">
        <v>-1.198301840724</v>
      </c>
      <c r="C25">
        <v>-0.11436155371800001</v>
      </c>
      <c r="D25">
        <v>-0.62400743814499993</v>
      </c>
      <c r="E25">
        <v>0.32127918599999999</v>
      </c>
      <c r="F25">
        <v>0.1554927417286488</v>
      </c>
      <c r="G25">
        <v>0.12128471532500397</v>
      </c>
      <c r="H25">
        <v>-0.66387434693399994</v>
      </c>
      <c r="I25">
        <v>-2.0024885399999999</v>
      </c>
      <c r="J25">
        <f t="shared" si="1"/>
        <v>-2.002488536467347</v>
      </c>
      <c r="M25">
        <f t="shared" si="2"/>
        <v>-2.211106787381386E-2</v>
      </c>
      <c r="N25">
        <f t="shared" si="3"/>
        <v>-1.7246686519215564E-2</v>
      </c>
      <c r="O25">
        <f t="shared" si="4"/>
        <v>-9.440293213401478E-2</v>
      </c>
    </row>
    <row r="26" spans="1:15" x14ac:dyDescent="0.25">
      <c r="A26" t="s">
        <v>83</v>
      </c>
      <c r="B26">
        <v>-0.706077459204</v>
      </c>
      <c r="C26">
        <v>-0.44103115389600006</v>
      </c>
      <c r="D26">
        <v>-0.66291935555299997</v>
      </c>
      <c r="E26">
        <v>5.9059050100000003E-2</v>
      </c>
      <c r="F26">
        <v>0.26818580682203574</v>
      </c>
      <c r="G26">
        <v>0.14559919878002939</v>
      </c>
      <c r="H26">
        <v>-0.42971526214200007</v>
      </c>
      <c r="I26">
        <v>-1.7668991700000001</v>
      </c>
      <c r="J26">
        <f t="shared" si="1"/>
        <v>-1.7668991750929353</v>
      </c>
      <c r="M26">
        <f t="shared" si="2"/>
        <v>-3.8136021730093478E-2</v>
      </c>
      <c r="N26">
        <f t="shared" si="3"/>
        <v>-2.0704206066520178E-2</v>
      </c>
      <c r="O26">
        <f t="shared" si="4"/>
        <v>-6.1105510276592404E-2</v>
      </c>
    </row>
    <row r="27" spans="1:15" x14ac:dyDescent="0.25">
      <c r="A27" t="s">
        <v>82</v>
      </c>
      <c r="B27">
        <v>-0.62300864734200012</v>
      </c>
      <c r="C27">
        <v>-0.27337469932800001</v>
      </c>
      <c r="D27">
        <v>-0.6490721098679999</v>
      </c>
      <c r="E27">
        <v>1.40525071E-2</v>
      </c>
      <c r="F27">
        <v>0.33863784920564399</v>
      </c>
      <c r="G27">
        <v>0.20406843954192774</v>
      </c>
      <c r="H27">
        <v>-0.41335408137599994</v>
      </c>
      <c r="I27">
        <v>-1.40205074</v>
      </c>
      <c r="J27">
        <f t="shared" si="1"/>
        <v>-1.4020507420664283</v>
      </c>
      <c r="M27">
        <f t="shared" si="2"/>
        <v>-4.8154302157042576E-2</v>
      </c>
      <c r="N27">
        <f t="shared" si="3"/>
        <v>-2.9018532102862125E-2</v>
      </c>
      <c r="O27">
        <f t="shared" si="4"/>
        <v>-5.8778950371667187E-2</v>
      </c>
    </row>
    <row r="28" spans="1:15" x14ac:dyDescent="0.25">
      <c r="A28" t="s">
        <v>81</v>
      </c>
      <c r="B28">
        <v>-0.49436309092400005</v>
      </c>
      <c r="C28">
        <v>-0.50866463422800001</v>
      </c>
      <c r="D28">
        <v>-0.71389744471499994</v>
      </c>
      <c r="E28">
        <v>0.12728050299999999</v>
      </c>
      <c r="F28">
        <v>0.34665197942397596</v>
      </c>
      <c r="G28">
        <v>0.20914170161805895</v>
      </c>
      <c r="H28">
        <v>0.24082350678000006</v>
      </c>
      <c r="I28">
        <v>-0.79302747399999995</v>
      </c>
      <c r="J28">
        <f t="shared" si="1"/>
        <v>-0.79302747904496507</v>
      </c>
      <c r="M28">
        <f t="shared" si="2"/>
        <v>-4.9293911474089382E-2</v>
      </c>
      <c r="N28">
        <f t="shared" si="3"/>
        <v>-2.973994997008798E-2</v>
      </c>
      <c r="O28">
        <f t="shared" si="4"/>
        <v>3.4245102664116005E-2</v>
      </c>
    </row>
    <row r="29" spans="1:15" x14ac:dyDescent="0.25">
      <c r="A29" t="s">
        <v>80</v>
      </c>
      <c r="B29">
        <v>-0.2796214873324</v>
      </c>
      <c r="C29">
        <v>-0.12217617910800001</v>
      </c>
      <c r="D29">
        <v>-0.69275436002500013</v>
      </c>
      <c r="E29">
        <v>-8.8460056800000006E-2</v>
      </c>
      <c r="F29">
        <v>8.7825028836087532E-2</v>
      </c>
      <c r="G29">
        <v>0.16688812400657455</v>
      </c>
      <c r="H29">
        <v>-0.55270462658399999</v>
      </c>
      <c r="I29">
        <v>-1.48100356</v>
      </c>
      <c r="J29">
        <f t="shared" si="1"/>
        <v>-1.4810035570067379</v>
      </c>
      <c r="M29">
        <f t="shared" si="2"/>
        <v>-1.2488719100491647E-2</v>
      </c>
      <c r="N29">
        <f t="shared" si="3"/>
        <v>-2.37314912337349E-2</v>
      </c>
      <c r="O29">
        <f t="shared" si="4"/>
        <v>-7.8594597900244798E-2</v>
      </c>
    </row>
    <row r="30" spans="1:15" x14ac:dyDescent="0.25">
      <c r="A30" t="s">
        <v>79</v>
      </c>
      <c r="B30">
        <v>-0.52220185525600005</v>
      </c>
      <c r="C30">
        <v>9.3992809410000017E-2</v>
      </c>
      <c r="D30">
        <v>-0.65325735684300001</v>
      </c>
      <c r="E30">
        <v>-0.153808738</v>
      </c>
      <c r="F30">
        <v>2.3886952205398562E-2</v>
      </c>
      <c r="G30">
        <v>0.17221792688154175</v>
      </c>
      <c r="H30">
        <v>-0.10821592204199991</v>
      </c>
      <c r="I30">
        <v>-1.14738618</v>
      </c>
      <c r="J30">
        <f t="shared" si="1"/>
        <v>-1.1473861836440595</v>
      </c>
      <c r="M30">
        <f t="shared" si="2"/>
        <v>-3.3967246036076754E-3</v>
      </c>
      <c r="N30">
        <f t="shared" si="3"/>
        <v>-2.4489389202555237E-2</v>
      </c>
      <c r="O30">
        <f t="shared" si="4"/>
        <v>-1.5388304114372387E-2</v>
      </c>
    </row>
    <row r="31" spans="1:15" x14ac:dyDescent="0.25">
      <c r="A31" t="s">
        <v>78</v>
      </c>
      <c r="B31">
        <v>-0.40456836706800003</v>
      </c>
      <c r="C31">
        <v>8.0331625188000008E-2</v>
      </c>
      <c r="D31">
        <v>-0.61631553074000001</v>
      </c>
      <c r="E31">
        <v>-0.56686247499999998</v>
      </c>
      <c r="F31">
        <v>-0.16341512530628699</v>
      </c>
      <c r="G31">
        <v>0.12561504443488977</v>
      </c>
      <c r="H31">
        <v>-0.46340313607800004</v>
      </c>
      <c r="I31">
        <v>-2.00861797</v>
      </c>
      <c r="J31">
        <f t="shared" si="1"/>
        <v>-2.0086179645693973</v>
      </c>
      <c r="M31">
        <f t="shared" si="2"/>
        <v>2.3237630818554008E-2</v>
      </c>
      <c r="N31">
        <f t="shared" si="3"/>
        <v>-1.7862459318641326E-2</v>
      </c>
      <c r="O31">
        <f t="shared" si="4"/>
        <v>-6.5895925950291603E-2</v>
      </c>
    </row>
    <row r="32" spans="1:15" x14ac:dyDescent="0.25">
      <c r="A32" t="s">
        <v>77</v>
      </c>
      <c r="B32">
        <v>-0.70823869622200009</v>
      </c>
      <c r="C32">
        <v>-0.11314224559800001</v>
      </c>
      <c r="D32">
        <v>-0.63185043594400014</v>
      </c>
      <c r="E32">
        <v>0.262626782</v>
      </c>
      <c r="F32">
        <v>1.1056295200070124E-2</v>
      </c>
      <c r="G32">
        <v>0.21288328390478517</v>
      </c>
      <c r="H32">
        <v>-0.79548540686999991</v>
      </c>
      <c r="I32">
        <v>-1.76215042</v>
      </c>
      <c r="J32">
        <f t="shared" si="1"/>
        <v>-1.762150423529145</v>
      </c>
      <c r="M32">
        <f t="shared" si="2"/>
        <v>-1.5722051774499715E-3</v>
      </c>
      <c r="N32">
        <f t="shared" si="3"/>
        <v>-3.027200297126045E-2</v>
      </c>
      <c r="O32">
        <f t="shared" si="4"/>
        <v>-0.11311802485691398</v>
      </c>
    </row>
    <row r="33" spans="1:15" x14ac:dyDescent="0.25">
      <c r="A33" t="s">
        <v>76</v>
      </c>
      <c r="B33">
        <v>-0.62133423809200006</v>
      </c>
      <c r="C33">
        <v>-0.33338145519000001</v>
      </c>
      <c r="D33">
        <v>-0.63406753646600011</v>
      </c>
      <c r="E33">
        <v>0.61219216200000004</v>
      </c>
      <c r="F33">
        <v>-6.1661130398080022E-2</v>
      </c>
      <c r="G33">
        <v>0.15951782089620714</v>
      </c>
      <c r="H33">
        <v>-0.45384218825399991</v>
      </c>
      <c r="I33">
        <v>-1.3325765700000001</v>
      </c>
      <c r="J33">
        <f t="shared" si="1"/>
        <v>-1.3325765655038726</v>
      </c>
      <c r="M33">
        <f t="shared" si="2"/>
        <v>8.7682127426069786E-3</v>
      </c>
      <c r="N33">
        <f t="shared" si="3"/>
        <v>-2.2683434131440656E-2</v>
      </c>
      <c r="O33">
        <f t="shared" si="4"/>
        <v>-6.4536359169718782E-2</v>
      </c>
    </row>
    <row r="34" spans="1:15" x14ac:dyDescent="0.25">
      <c r="A34" t="s">
        <v>75</v>
      </c>
      <c r="B34">
        <v>-0.46986649858200008</v>
      </c>
      <c r="C34">
        <v>-8.0506536983999996E-2</v>
      </c>
      <c r="D34">
        <v>-0.64540492107000003</v>
      </c>
      <c r="E34">
        <v>-0.76801500199999995</v>
      </c>
      <c r="F34">
        <v>7.631502721172316E-2</v>
      </c>
      <c r="G34">
        <v>0.15705108552126415</v>
      </c>
      <c r="H34">
        <v>-6.6094800317999969E-2</v>
      </c>
      <c r="I34">
        <v>-1.7965216399999999</v>
      </c>
      <c r="J34">
        <f t="shared" si="1"/>
        <v>-1.7965216462210127</v>
      </c>
      <c r="M34">
        <f t="shared" si="2"/>
        <v>-1.0851996869507033E-2</v>
      </c>
      <c r="N34">
        <f t="shared" si="3"/>
        <v>-2.2332664361123761E-2</v>
      </c>
      <c r="O34">
        <f t="shared" si="4"/>
        <v>-9.3986806052195945E-3</v>
      </c>
    </row>
    <row r="35" spans="1:15" x14ac:dyDescent="0.25">
      <c r="A35" t="s">
        <v>74</v>
      </c>
      <c r="B35">
        <v>-0.63345353026399998</v>
      </c>
      <c r="C35">
        <v>-0.23553663786000004</v>
      </c>
      <c r="D35">
        <v>-0.65703946462700002</v>
      </c>
      <c r="E35">
        <v>-0.266412906</v>
      </c>
      <c r="F35">
        <v>-2.3602910387617616E-3</v>
      </c>
      <c r="G35">
        <v>0.12775298534083257</v>
      </c>
      <c r="H35">
        <v>0.36391693175999995</v>
      </c>
      <c r="I35">
        <v>-1.3031329199999999</v>
      </c>
      <c r="J35">
        <f t="shared" si="1"/>
        <v>-1.3031329126889291</v>
      </c>
      <c r="M35">
        <f t="shared" si="2"/>
        <v>3.3563338571192247E-4</v>
      </c>
      <c r="N35">
        <f t="shared" si="3"/>
        <v>-1.816647451546639E-2</v>
      </c>
      <c r="O35">
        <f t="shared" si="4"/>
        <v>5.1748987696271988E-2</v>
      </c>
    </row>
    <row r="36" spans="1:15" x14ac:dyDescent="0.25">
      <c r="A36" t="s">
        <v>73</v>
      </c>
      <c r="B36">
        <v>-0.45948466759200002</v>
      </c>
      <c r="C36">
        <v>-7.4879660520000016E-2</v>
      </c>
      <c r="D36">
        <v>-0.61787507372500006</v>
      </c>
      <c r="E36">
        <v>-0.68272811200000005</v>
      </c>
      <c r="F36">
        <v>-2.490410331649278E-2</v>
      </c>
      <c r="G36">
        <v>0.19933348144191296</v>
      </c>
      <c r="H36">
        <v>-0.12563672317200003</v>
      </c>
      <c r="I36">
        <v>-1.78617486</v>
      </c>
      <c r="J36">
        <f t="shared" si="1"/>
        <v>-1.7861748588835802</v>
      </c>
      <c r="M36">
        <f t="shared" si="2"/>
        <v>3.541363491605273E-3</v>
      </c>
      <c r="N36">
        <f t="shared" si="3"/>
        <v>-2.8345221061040021E-2</v>
      </c>
      <c r="O36">
        <f t="shared" si="4"/>
        <v>-1.7865542035058402E-2</v>
      </c>
    </row>
    <row r="37" spans="1:15" x14ac:dyDescent="0.25">
      <c r="A37" t="s">
        <v>72</v>
      </c>
      <c r="B37">
        <v>-0.62980525563600009</v>
      </c>
      <c r="C37">
        <v>8.9949431484000003E-2</v>
      </c>
      <c r="D37">
        <v>-0.60945131283399989</v>
      </c>
      <c r="E37">
        <v>-0.91503436900000001</v>
      </c>
      <c r="F37">
        <v>-3.568997235005892E-2</v>
      </c>
      <c r="G37">
        <v>0.16061924923890294</v>
      </c>
      <c r="H37">
        <v>-0.27809001009000001</v>
      </c>
      <c r="I37">
        <v>-2.21750224</v>
      </c>
      <c r="J37">
        <f t="shared" si="1"/>
        <v>-2.2175022391871559</v>
      </c>
      <c r="M37">
        <f t="shared" si="2"/>
        <v>5.0751140681783782E-3</v>
      </c>
      <c r="N37">
        <f t="shared" si="3"/>
        <v>-2.2840057241771999E-2</v>
      </c>
      <c r="O37">
        <f t="shared" si="4"/>
        <v>-3.9544399434797997E-2</v>
      </c>
    </row>
    <row r="38" spans="1:15" x14ac:dyDescent="0.25">
      <c r="A38" t="s">
        <v>71</v>
      </c>
      <c r="B38">
        <v>-0.78189128982400002</v>
      </c>
      <c r="C38">
        <v>-0.42832759365000006</v>
      </c>
      <c r="D38">
        <v>-0.63732475897999996</v>
      </c>
      <c r="E38">
        <v>0.98167833800000004</v>
      </c>
      <c r="F38">
        <v>-5.8648692111978241E-2</v>
      </c>
      <c r="G38">
        <v>0.18293175024988495</v>
      </c>
      <c r="H38">
        <v>-0.77544670516199987</v>
      </c>
      <c r="I38">
        <v>-1.51702895</v>
      </c>
      <c r="J38">
        <f t="shared" si="1"/>
        <v>-1.517028951478093</v>
      </c>
      <c r="M38">
        <f t="shared" si="2"/>
        <v>8.3398440183233054E-3</v>
      </c>
      <c r="N38">
        <f t="shared" si="3"/>
        <v>-2.6012894885533638E-2</v>
      </c>
      <c r="O38">
        <f t="shared" si="4"/>
        <v>-0.11026852147403637</v>
      </c>
    </row>
    <row r="39" spans="1:15" x14ac:dyDescent="0.25">
      <c r="A39" t="s">
        <v>70</v>
      </c>
      <c r="B39">
        <v>-0.53490440777000003</v>
      </c>
      <c r="C39">
        <v>-4.2218749724400005E-2</v>
      </c>
      <c r="D39">
        <v>-0.62737966482099994</v>
      </c>
      <c r="E39">
        <v>1.9403221500000001</v>
      </c>
      <c r="F39">
        <v>-3.1191792708293281E-2</v>
      </c>
      <c r="G39">
        <v>0.21093870509076956</v>
      </c>
      <c r="H39">
        <v>-1.8297223413839998</v>
      </c>
      <c r="I39">
        <v>-0.91415610199999997</v>
      </c>
      <c r="J39">
        <f t="shared" si="1"/>
        <v>-0.91415610131692349</v>
      </c>
      <c r="M39">
        <f t="shared" si="2"/>
        <v>4.4354729231193043E-3</v>
      </c>
      <c r="N39">
        <f t="shared" si="3"/>
        <v>-2.9995483863907432E-2</v>
      </c>
      <c r="O39">
        <f t="shared" si="4"/>
        <v>-0.26018651694480477</v>
      </c>
    </row>
    <row r="40" spans="1:15" x14ac:dyDescent="0.25">
      <c r="A40" t="s">
        <v>69</v>
      </c>
      <c r="B40">
        <v>-0.32233144156519999</v>
      </c>
      <c r="C40">
        <v>0.29842758691200005</v>
      </c>
      <c r="D40">
        <v>-0.63858696082999999</v>
      </c>
      <c r="E40">
        <v>0.29616327199999998</v>
      </c>
      <c r="F40">
        <v>-1.8870043597790761E-2</v>
      </c>
      <c r="G40">
        <v>0.16341187100283358</v>
      </c>
      <c r="H40">
        <v>-1.1822845085099998</v>
      </c>
      <c r="I40">
        <v>-1.4040702199999999</v>
      </c>
      <c r="J40">
        <f t="shared" si="1"/>
        <v>-1.4040702245881569</v>
      </c>
      <c r="M40">
        <f t="shared" si="2"/>
        <v>2.6833201996058461E-3</v>
      </c>
      <c r="N40">
        <f t="shared" si="3"/>
        <v>-2.3237168056602933E-2</v>
      </c>
      <c r="O40">
        <f t="shared" si="4"/>
        <v>-0.16812085711012195</v>
      </c>
    </row>
    <row r="41" spans="1:15" x14ac:dyDescent="0.25">
      <c r="A41" t="s">
        <v>68</v>
      </c>
      <c r="B41">
        <v>-0.49507515957199999</v>
      </c>
      <c r="C41">
        <v>0.244567933146</v>
      </c>
      <c r="D41">
        <v>-0.66096688385000002</v>
      </c>
      <c r="E41">
        <v>0.48805506900000001</v>
      </c>
      <c r="F41">
        <v>-0.1046345259199986</v>
      </c>
      <c r="G41">
        <v>2.3426951635058573E-2</v>
      </c>
      <c r="H41">
        <v>-0.37859028100199998</v>
      </c>
      <c r="I41">
        <v>-0.88321689699999995</v>
      </c>
      <c r="J41">
        <f t="shared" si="1"/>
        <v>-0.88321689656294</v>
      </c>
      <c r="M41">
        <f t="shared" si="2"/>
        <v>1.4879029585823799E-2</v>
      </c>
      <c r="N41">
        <f t="shared" si="3"/>
        <v>-3.3313125225053288E-3</v>
      </c>
      <c r="O41">
        <f t="shared" si="4"/>
        <v>-5.3835537958484392E-2</v>
      </c>
    </row>
    <row r="42" spans="1:15" x14ac:dyDescent="0.25">
      <c r="A42" t="s">
        <v>67</v>
      </c>
      <c r="B42">
        <v>-0.3114222778822</v>
      </c>
      <c r="C42">
        <v>0.40879937534400007</v>
      </c>
      <c r="D42">
        <v>-0.61923270108700001</v>
      </c>
      <c r="E42">
        <v>0.55456585899999999</v>
      </c>
      <c r="F42">
        <v>-6.093033566163137E-2</v>
      </c>
      <c r="G42">
        <v>-3.7018327455030593E-2</v>
      </c>
      <c r="H42">
        <v>-0.2368722934980001</v>
      </c>
      <c r="I42">
        <v>-0.30211070299999998</v>
      </c>
      <c r="J42">
        <f t="shared" si="1"/>
        <v>-0.30211070123986206</v>
      </c>
      <c r="M42">
        <f t="shared" si="2"/>
        <v>8.6642937310839798E-3</v>
      </c>
      <c r="N42">
        <f t="shared" si="3"/>
        <v>5.2640061641053499E-3</v>
      </c>
      <c r="O42">
        <f t="shared" si="4"/>
        <v>-3.3683240135415612E-2</v>
      </c>
    </row>
    <row r="43" spans="1:15" x14ac:dyDescent="0.25">
      <c r="A43" t="s">
        <v>66</v>
      </c>
      <c r="B43">
        <v>-0.1065242338778</v>
      </c>
      <c r="C43">
        <v>0.41782637235600001</v>
      </c>
      <c r="D43">
        <v>-0.637046775274</v>
      </c>
      <c r="E43">
        <v>-1.60830702</v>
      </c>
      <c r="F43">
        <v>1.2288197664668521E-2</v>
      </c>
      <c r="G43">
        <v>-2.0020626085624914E-3</v>
      </c>
      <c r="H43">
        <v>0.90199474974000005</v>
      </c>
      <c r="I43">
        <v>-1.0217707599999999</v>
      </c>
      <c r="J43">
        <f t="shared" si="1"/>
        <v>-1.021770771999694</v>
      </c>
      <c r="M43">
        <f t="shared" si="2"/>
        <v>-1.7473817079158636E-3</v>
      </c>
      <c r="N43">
        <f t="shared" si="3"/>
        <v>2.8469330293758624E-4</v>
      </c>
      <c r="O43">
        <f t="shared" si="4"/>
        <v>0.12826365341302801</v>
      </c>
    </row>
    <row r="44" spans="1:15" x14ac:dyDescent="0.25">
      <c r="A44" t="s">
        <v>65</v>
      </c>
      <c r="B44">
        <v>-0.36027636997599999</v>
      </c>
      <c r="C44">
        <v>0.30648022664400004</v>
      </c>
      <c r="D44">
        <v>-0.56019661334000004</v>
      </c>
      <c r="E44">
        <v>-0.193870297</v>
      </c>
      <c r="F44">
        <v>-7.8598434189605576E-2</v>
      </c>
      <c r="G44">
        <v>-5.949141117193258E-2</v>
      </c>
      <c r="H44">
        <v>1.27617940314</v>
      </c>
      <c r="I44">
        <v>0.33022651200000003</v>
      </c>
      <c r="J44">
        <f t="shared" si="1"/>
        <v>0.33022650410646182</v>
      </c>
      <c r="M44">
        <f t="shared" si="2"/>
        <v>1.1176697341761913E-2</v>
      </c>
      <c r="N44">
        <f t="shared" si="3"/>
        <v>8.4596786686488117E-3</v>
      </c>
      <c r="O44">
        <f t="shared" si="4"/>
        <v>0.18147271112650798</v>
      </c>
    </row>
    <row r="45" spans="1:15" x14ac:dyDescent="0.25">
      <c r="A45" t="s">
        <v>64</v>
      </c>
      <c r="B45">
        <v>0.11643786813120002</v>
      </c>
      <c r="C45">
        <v>7.6966944894000008E-2</v>
      </c>
      <c r="D45">
        <v>-0.50034790988</v>
      </c>
      <c r="E45">
        <v>-0.52028881800000004</v>
      </c>
      <c r="F45">
        <v>3.6880876965290764E-2</v>
      </c>
      <c r="G45">
        <v>-0.13297358204964538</v>
      </c>
      <c r="H45">
        <v>0.7012079658</v>
      </c>
      <c r="I45">
        <v>-0.22211666499999999</v>
      </c>
      <c r="J45">
        <f t="shared" si="1"/>
        <v>-0.2221166541391546</v>
      </c>
      <c r="M45">
        <f t="shared" si="2"/>
        <v>-5.2444607044643465E-3</v>
      </c>
      <c r="N45">
        <f t="shared" si="3"/>
        <v>1.8908843367459571E-2</v>
      </c>
      <c r="O45">
        <f t="shared" si="4"/>
        <v>9.971177273675999E-2</v>
      </c>
    </row>
    <row r="46" spans="1:15" x14ac:dyDescent="0.25">
      <c r="A46" t="s">
        <v>63</v>
      </c>
      <c r="B46">
        <v>-7.8318336079000003E-2</v>
      </c>
      <c r="C46">
        <v>6.9316800606000012E-2</v>
      </c>
      <c r="D46">
        <v>-0.46230089087000004</v>
      </c>
      <c r="E46">
        <v>-1.1684949899999999</v>
      </c>
      <c r="F46">
        <v>0.146369890399383</v>
      </c>
      <c r="G46">
        <v>-0.12336196622510875</v>
      </c>
      <c r="H46">
        <v>-8.566631388000014E-3</v>
      </c>
      <c r="I46">
        <v>-1.6253561299999999</v>
      </c>
      <c r="J46">
        <f t="shared" si="1"/>
        <v>-1.6253561235567255</v>
      </c>
      <c r="M46">
        <f t="shared" si="2"/>
        <v>-2.0813798414792261E-2</v>
      </c>
      <c r="N46">
        <f t="shared" si="3"/>
        <v>1.7542071597210464E-2</v>
      </c>
      <c r="O46">
        <f t="shared" si="4"/>
        <v>-1.218174983373602E-3</v>
      </c>
    </row>
    <row r="47" spans="1:15" x14ac:dyDescent="0.25">
      <c r="A47" t="s">
        <v>62</v>
      </c>
      <c r="B47">
        <v>-0.57310057143799997</v>
      </c>
      <c r="C47">
        <v>-7.9260626772000006E-2</v>
      </c>
      <c r="D47">
        <v>-0.49269964925999993</v>
      </c>
      <c r="E47">
        <v>1.4968457799999999</v>
      </c>
      <c r="F47">
        <v>0.24004875049096142</v>
      </c>
      <c r="G47">
        <v>-7.4740076369166589E-2</v>
      </c>
      <c r="H47">
        <v>-0.90046353587399997</v>
      </c>
      <c r="I47">
        <v>-0.383369921</v>
      </c>
      <c r="J47">
        <f t="shared" si="1"/>
        <v>-0.38336992922220514</v>
      </c>
      <c r="M47">
        <f t="shared" si="2"/>
        <v>-3.4134932319814709E-2</v>
      </c>
      <c r="N47">
        <f t="shared" si="3"/>
        <v>1.0628038859695488E-2</v>
      </c>
      <c r="O47">
        <f t="shared" si="4"/>
        <v>-0.1280459148012828</v>
      </c>
    </row>
    <row r="48" spans="1:15" x14ac:dyDescent="0.25">
      <c r="A48" t="s">
        <v>61</v>
      </c>
      <c r="B48">
        <v>-0.1351762341446</v>
      </c>
      <c r="C48">
        <v>-9.3863737314000013E-3</v>
      </c>
      <c r="D48">
        <v>-0.54842065278000007</v>
      </c>
      <c r="E48">
        <v>0.37841994800000001</v>
      </c>
      <c r="F48">
        <v>0.19378219390210621</v>
      </c>
      <c r="G48">
        <v>-0.11558666796074998</v>
      </c>
      <c r="H48">
        <v>-0.52311414184199989</v>
      </c>
      <c r="I48">
        <v>-0.75948193200000003</v>
      </c>
      <c r="J48">
        <f t="shared" si="1"/>
        <v>-0.75948192855664365</v>
      </c>
      <c r="M48">
        <f t="shared" si="2"/>
        <v>-2.7555827972879501E-2</v>
      </c>
      <c r="N48">
        <f t="shared" si="3"/>
        <v>1.6436424184018646E-2</v>
      </c>
      <c r="O48">
        <f t="shared" si="4"/>
        <v>-7.4386830969932385E-2</v>
      </c>
    </row>
    <row r="49" spans="1:15" x14ac:dyDescent="0.25">
      <c r="A49" t="s">
        <v>60</v>
      </c>
      <c r="B49">
        <v>-0.26779332922320004</v>
      </c>
      <c r="C49">
        <v>-2.2252147144200003E-2</v>
      </c>
      <c r="D49">
        <v>-0.46653385415000004</v>
      </c>
      <c r="E49">
        <v>1.01792386</v>
      </c>
      <c r="F49">
        <v>0.19784254012863661</v>
      </c>
      <c r="G49">
        <v>-0.10397580957944458</v>
      </c>
      <c r="H49">
        <v>-0.48573167016599994</v>
      </c>
      <c r="I49">
        <v>-0.130520409</v>
      </c>
      <c r="J49">
        <f t="shared" si="1"/>
        <v>-0.1305204101342079</v>
      </c>
      <c r="M49">
        <f t="shared" si="2"/>
        <v>-2.8133209206292125E-2</v>
      </c>
      <c r="N49">
        <f t="shared" si="3"/>
        <v>1.4785360122197019E-2</v>
      </c>
      <c r="O49">
        <f t="shared" si="4"/>
        <v>-6.9071043497605192E-2</v>
      </c>
    </row>
    <row r="50" spans="1:15" x14ac:dyDescent="0.25">
      <c r="A50" t="s">
        <v>59</v>
      </c>
      <c r="B50">
        <v>-4.6021496213400008E-2</v>
      </c>
      <c r="C50">
        <v>-6.8925940578000014E-2</v>
      </c>
      <c r="D50">
        <v>-0.39929354192000005</v>
      </c>
      <c r="E50">
        <v>5.8623337499999997E-2</v>
      </c>
      <c r="F50">
        <v>0.167769970007733</v>
      </c>
      <c r="G50">
        <v>-0.14389553235077998</v>
      </c>
      <c r="H50">
        <v>0.47171613528</v>
      </c>
      <c r="I50">
        <v>3.9972937200000003E-2</v>
      </c>
      <c r="J50">
        <f t="shared" si="1"/>
        <v>3.997293172555294E-2</v>
      </c>
      <c r="M50">
        <f t="shared" si="2"/>
        <v>-2.385688973509963E-2</v>
      </c>
      <c r="N50">
        <f t="shared" si="3"/>
        <v>2.0461944700280912E-2</v>
      </c>
      <c r="O50">
        <f t="shared" si="4"/>
        <v>6.7078034436815995E-2</v>
      </c>
    </row>
    <row r="51" spans="1:15" x14ac:dyDescent="0.25">
      <c r="A51" t="s">
        <v>58</v>
      </c>
      <c r="B51">
        <v>1.4094457656720003E-2</v>
      </c>
      <c r="C51">
        <v>-7.1108489502000008E-2</v>
      </c>
      <c r="D51">
        <v>-0.41655076736000007</v>
      </c>
      <c r="E51">
        <v>-0.33473368199999998</v>
      </c>
      <c r="F51">
        <v>0.17223569954391602</v>
      </c>
      <c r="G51">
        <v>-0.15739362850582977</v>
      </c>
      <c r="H51">
        <v>0.15059895768000006</v>
      </c>
      <c r="I51">
        <v>-0.64285746300000002</v>
      </c>
      <c r="J51">
        <f t="shared" si="1"/>
        <v>-0.64285745248719361</v>
      </c>
      <c r="M51">
        <f t="shared" si="2"/>
        <v>-2.4491916475144856E-2</v>
      </c>
      <c r="N51">
        <f t="shared" si="3"/>
        <v>2.2381373973528993E-2</v>
      </c>
      <c r="O51">
        <f t="shared" si="4"/>
        <v>2.1415171782096006E-2</v>
      </c>
    </row>
    <row r="52" spans="1:15" x14ac:dyDescent="0.25">
      <c r="A52" t="s">
        <v>57</v>
      </c>
      <c r="B52">
        <v>-0.22667154145380003</v>
      </c>
      <c r="C52">
        <v>5.7832135560000004E-2</v>
      </c>
      <c r="D52">
        <v>-0.45790220112000002</v>
      </c>
      <c r="E52">
        <v>-8.1663916399999995E-3</v>
      </c>
      <c r="F52">
        <v>0.17888800786913159</v>
      </c>
      <c r="G52">
        <v>-0.13690965580117556</v>
      </c>
      <c r="H52">
        <v>0.15972538211999993</v>
      </c>
      <c r="I52">
        <v>-0.43320425699999998</v>
      </c>
      <c r="J52">
        <f t="shared" si="1"/>
        <v>-0.43320426446584409</v>
      </c>
      <c r="M52">
        <f t="shared" si="2"/>
        <v>-2.5437874718990512E-2</v>
      </c>
      <c r="N52">
        <f t="shared" si="3"/>
        <v>1.9468553054927163E-2</v>
      </c>
      <c r="O52">
        <f t="shared" si="4"/>
        <v>2.2712949337463987E-2</v>
      </c>
    </row>
    <row r="53" spans="1:15" x14ac:dyDescent="0.25">
      <c r="A53" t="s">
        <v>56</v>
      </c>
      <c r="B53">
        <v>-0.1527478210182</v>
      </c>
      <c r="C53">
        <v>0.37872171394200005</v>
      </c>
      <c r="D53">
        <v>-0.42766275734000009</v>
      </c>
      <c r="E53">
        <v>-1.2486269299999999</v>
      </c>
      <c r="F53">
        <v>0.3362251838785002</v>
      </c>
      <c r="G53">
        <v>-0.10674556292124897</v>
      </c>
      <c r="H53">
        <v>0.31187453309999991</v>
      </c>
      <c r="I53">
        <v>-0.90896164899999998</v>
      </c>
      <c r="J53">
        <f t="shared" si="1"/>
        <v>-0.90896164035894889</v>
      </c>
      <c r="M53">
        <f t="shared" si="2"/>
        <v>-4.7811221147522724E-2</v>
      </c>
      <c r="N53">
        <f t="shared" si="3"/>
        <v>1.5179219047401602E-2</v>
      </c>
      <c r="O53">
        <f t="shared" si="4"/>
        <v>4.4348558606819986E-2</v>
      </c>
    </row>
    <row r="54" spans="1:15" x14ac:dyDescent="0.25">
      <c r="A54" t="s">
        <v>55</v>
      </c>
      <c r="B54">
        <v>-0.32049987743739999</v>
      </c>
      <c r="C54">
        <v>0.5315479062120001</v>
      </c>
      <c r="D54">
        <v>-0.37473864973999993</v>
      </c>
      <c r="E54">
        <v>-6.4106841999999997E-2</v>
      </c>
      <c r="F54">
        <v>0.24418934049658858</v>
      </c>
      <c r="G54">
        <v>-7.4462233546474188E-2</v>
      </c>
      <c r="H54">
        <v>0.23181197994000008</v>
      </c>
      <c r="I54">
        <v>0.17374163200000001</v>
      </c>
      <c r="J54">
        <f t="shared" si="1"/>
        <v>0.17374162392471465</v>
      </c>
      <c r="M54">
        <f t="shared" si="2"/>
        <v>-3.4723724218614894E-2</v>
      </c>
      <c r="N54">
        <f t="shared" si="3"/>
        <v>1.0588529610308629E-2</v>
      </c>
      <c r="O54">
        <f t="shared" si="4"/>
        <v>3.2963663547468013E-2</v>
      </c>
    </row>
    <row r="55" spans="1:15" x14ac:dyDescent="0.25">
      <c r="A55" t="s">
        <v>54</v>
      </c>
      <c r="B55">
        <v>6.126129944320001E-2</v>
      </c>
      <c r="C55">
        <v>0.533191369104</v>
      </c>
      <c r="D55">
        <v>-0.29235887134999994</v>
      </c>
      <c r="E55">
        <v>0.197607165</v>
      </c>
      <c r="F55">
        <v>0.2411983912982868</v>
      </c>
      <c r="G55">
        <v>-1.9900109812589994E-2</v>
      </c>
      <c r="H55">
        <v>0.4023628347599999</v>
      </c>
      <c r="I55">
        <v>1.1233620900000001</v>
      </c>
      <c r="J55">
        <f t="shared" si="1"/>
        <v>1.1233620784428968</v>
      </c>
      <c r="M55">
        <f t="shared" si="2"/>
        <v>-3.4298411242616379E-2</v>
      </c>
      <c r="N55">
        <f t="shared" si="3"/>
        <v>2.8297956153502972E-3</v>
      </c>
      <c r="O55">
        <f t="shared" si="4"/>
        <v>5.721599510287198E-2</v>
      </c>
    </row>
    <row r="56" spans="1:15" x14ac:dyDescent="0.25">
      <c r="A56" t="s">
        <v>53</v>
      </c>
      <c r="B56">
        <v>0.39609747293400005</v>
      </c>
      <c r="C56">
        <v>0.59165724870000003</v>
      </c>
      <c r="D56">
        <v>-0.22330123451999997</v>
      </c>
      <c r="E56">
        <v>-0.11252309200000001</v>
      </c>
      <c r="F56">
        <v>0.27374560349977983</v>
      </c>
      <c r="G56">
        <v>1.2711459739609255E-2</v>
      </c>
      <c r="H56">
        <v>-0.58943496195</v>
      </c>
      <c r="I56">
        <v>0.34895250100000003</v>
      </c>
      <c r="J56">
        <f t="shared" si="1"/>
        <v>0.34895249640338932</v>
      </c>
      <c r="M56">
        <f t="shared" si="2"/>
        <v>-3.892662481766869E-2</v>
      </c>
      <c r="N56">
        <f t="shared" si="3"/>
        <v>-1.807569574972436E-3</v>
      </c>
      <c r="O56">
        <f t="shared" si="4"/>
        <v>-8.3817651589289999E-2</v>
      </c>
    </row>
    <row r="57" spans="1:15" x14ac:dyDescent="0.25">
      <c r="A57" t="s">
        <v>52</v>
      </c>
      <c r="B57">
        <v>0.12304065185260002</v>
      </c>
      <c r="C57">
        <v>0.38697643225800005</v>
      </c>
      <c r="D57">
        <v>-0.19309230030999994</v>
      </c>
      <c r="E57">
        <v>-0.55100403200000003</v>
      </c>
      <c r="F57">
        <v>3.327995010196548E-2</v>
      </c>
      <c r="G57">
        <v>-2.7596102995175398E-2</v>
      </c>
      <c r="H57">
        <v>-0.37783244458799997</v>
      </c>
      <c r="I57">
        <v>-0.60622785099999998</v>
      </c>
      <c r="J57">
        <f t="shared" si="1"/>
        <v>-0.60622784568060972</v>
      </c>
      <c r="M57">
        <f t="shared" si="2"/>
        <v>-4.7324089044994914E-3</v>
      </c>
      <c r="N57">
        <f t="shared" si="3"/>
        <v>3.9241658459139416E-3</v>
      </c>
      <c r="O57">
        <f t="shared" si="4"/>
        <v>-5.3727773620413595E-2</v>
      </c>
    </row>
    <row r="58" spans="1:15" x14ac:dyDescent="0.25">
      <c r="A58" t="s">
        <v>51</v>
      </c>
      <c r="B58">
        <v>-0.2137559402626</v>
      </c>
      <c r="C58">
        <v>0.40950583515</v>
      </c>
      <c r="D58">
        <v>-0.24943790416999992</v>
      </c>
      <c r="E58">
        <v>1.59804678</v>
      </c>
      <c r="F58">
        <v>0.24532719760513799</v>
      </c>
      <c r="G58">
        <v>-1.9016138605314054E-2</v>
      </c>
      <c r="H58">
        <v>-0.42425348243399996</v>
      </c>
      <c r="I58">
        <v>1.34641634</v>
      </c>
      <c r="J58">
        <f t="shared" si="1"/>
        <v>1.346416347283224</v>
      </c>
      <c r="M58">
        <f t="shared" si="2"/>
        <v>-3.4885527499450619E-2</v>
      </c>
      <c r="N58">
        <f t="shared" si="3"/>
        <v>2.7040949096756584E-3</v>
      </c>
      <c r="O58">
        <f t="shared" si="4"/>
        <v>-6.0328845202114789E-2</v>
      </c>
    </row>
    <row r="59" spans="1:15" x14ac:dyDescent="0.25">
      <c r="A59" t="s">
        <v>50</v>
      </c>
      <c r="B59">
        <v>0.47474640148400005</v>
      </c>
      <c r="C59">
        <v>0.59371632450000011</v>
      </c>
      <c r="D59">
        <v>-0.15753302382999995</v>
      </c>
      <c r="E59">
        <v>2.0223639699999998</v>
      </c>
      <c r="F59">
        <v>0.2668660784100918</v>
      </c>
      <c r="G59">
        <v>-5.139526568330699E-2</v>
      </c>
      <c r="H59">
        <v>-0.57919842050399994</v>
      </c>
      <c r="I59">
        <v>2.5695660600000001</v>
      </c>
      <c r="J59">
        <f t="shared" si="1"/>
        <v>2.5695660643767853</v>
      </c>
      <c r="M59">
        <f t="shared" si="2"/>
        <v>-3.7948356349915051E-2</v>
      </c>
      <c r="N59">
        <f t="shared" si="3"/>
        <v>7.3084067801662536E-3</v>
      </c>
      <c r="O59">
        <f t="shared" si="4"/>
        <v>-8.2362015395668786E-2</v>
      </c>
    </row>
    <row r="60" spans="1:15" x14ac:dyDescent="0.25">
      <c r="A60" t="s">
        <v>49</v>
      </c>
      <c r="B60">
        <v>0.90602899275600013</v>
      </c>
      <c r="C60">
        <v>0.94660242696000008</v>
      </c>
      <c r="D60">
        <v>-0.10726808729000001</v>
      </c>
      <c r="E60">
        <v>0.31177977899999998</v>
      </c>
      <c r="F60">
        <v>-4.465159757666406E-3</v>
      </c>
      <c r="G60">
        <v>-7.7601643920838778E-2</v>
      </c>
      <c r="H60">
        <v>-2.3160024413999891E-2</v>
      </c>
      <c r="I60">
        <v>1.9519162800000001</v>
      </c>
      <c r="J60">
        <f t="shared" si="1"/>
        <v>1.9519162833334955</v>
      </c>
      <c r="M60">
        <f t="shared" si="2"/>
        <v>6.3494571754016285E-4</v>
      </c>
      <c r="N60">
        <f t="shared" si="3"/>
        <v>1.1034953765543273E-2</v>
      </c>
      <c r="O60">
        <f t="shared" si="4"/>
        <v>-3.2933554716707844E-3</v>
      </c>
    </row>
    <row r="61" spans="1:15" x14ac:dyDescent="0.25">
      <c r="A61" t="s">
        <v>48</v>
      </c>
      <c r="B61">
        <v>0.68824568032800004</v>
      </c>
      <c r="C61">
        <v>1.0277915664600001</v>
      </c>
      <c r="D61">
        <v>-0.16250830778000008</v>
      </c>
      <c r="E61">
        <v>-9.6549119700000005E-2</v>
      </c>
      <c r="F61">
        <v>0.13323309287692861</v>
      </c>
      <c r="G61">
        <v>-9.8513768886523176E-2</v>
      </c>
      <c r="H61">
        <v>9.0181675800000399E-3</v>
      </c>
      <c r="I61">
        <v>1.50071731</v>
      </c>
      <c r="J61">
        <f t="shared" si="1"/>
        <v>1.5007173108784058</v>
      </c>
      <c r="M61">
        <f t="shared" si="2"/>
        <v>-1.8945745807099248E-2</v>
      </c>
      <c r="N61">
        <f t="shared" si="3"/>
        <v>1.4008657935663594E-2</v>
      </c>
      <c r="O61">
        <f t="shared" si="4"/>
        <v>1.2823834298760057E-3</v>
      </c>
    </row>
    <row r="62" spans="1:15" x14ac:dyDescent="0.25">
      <c r="A62" t="s">
        <v>47</v>
      </c>
      <c r="B62">
        <v>0.52915292350600007</v>
      </c>
      <c r="C62">
        <v>-1.5959588342400001E-2</v>
      </c>
      <c r="D62">
        <v>-0.17448444376999997</v>
      </c>
      <c r="E62">
        <v>9.4335760300000002E-2</v>
      </c>
      <c r="F62">
        <v>-9.3337051900115889E-2</v>
      </c>
      <c r="G62">
        <v>-0.18408805960726435</v>
      </c>
      <c r="H62">
        <v>0.10457914139999988</v>
      </c>
      <c r="I62">
        <v>0.26019867899999999</v>
      </c>
      <c r="J62">
        <f t="shared" si="1"/>
        <v>0.26019868158621984</v>
      </c>
      <c r="M62">
        <f t="shared" si="2"/>
        <v>1.3272528780196479E-2</v>
      </c>
      <c r="N62">
        <f t="shared" si="3"/>
        <v>2.617732207615299E-2</v>
      </c>
      <c r="O62">
        <f t="shared" si="4"/>
        <v>1.4871153907079982E-2</v>
      </c>
    </row>
    <row r="63" spans="1:15" x14ac:dyDescent="0.25">
      <c r="A63" t="s">
        <v>46</v>
      </c>
      <c r="B63">
        <v>9.1746054215399997E-2</v>
      </c>
      <c r="C63">
        <v>-4.8861114485400003</v>
      </c>
      <c r="D63">
        <v>-0.20573072702000006</v>
      </c>
      <c r="E63">
        <v>-4.5078626499999999</v>
      </c>
      <c r="F63">
        <v>5.6392893262830243E-2</v>
      </c>
      <c r="G63">
        <v>-0.22004100352625575</v>
      </c>
      <c r="H63">
        <v>0.76343629266000002</v>
      </c>
      <c r="I63">
        <v>-8.9081705800000002</v>
      </c>
      <c r="J63">
        <f t="shared" si="1"/>
        <v>-8.9081705889480265</v>
      </c>
      <c r="M63">
        <f t="shared" si="2"/>
        <v>-8.0190694219744608E-3</v>
      </c>
      <c r="N63">
        <f t="shared" si="3"/>
        <v>3.1289830701433569E-2</v>
      </c>
      <c r="O63">
        <f t="shared" si="4"/>
        <v>0.108560640816252</v>
      </c>
    </row>
    <row r="64" spans="1:15" x14ac:dyDescent="0.25">
      <c r="A64" t="s">
        <v>45</v>
      </c>
      <c r="B64">
        <v>-3.1410209465080001</v>
      </c>
      <c r="C64">
        <v>-1.0081631687400001</v>
      </c>
      <c r="D64">
        <v>8.745224578999998E-2</v>
      </c>
      <c r="E64">
        <v>1.22410994</v>
      </c>
      <c r="F64">
        <v>0.40119515614531798</v>
      </c>
      <c r="G64">
        <v>-0.15292886018320256</v>
      </c>
      <c r="H64">
        <v>1.00340101098</v>
      </c>
      <c r="I64">
        <v>-1.5859546200000001</v>
      </c>
      <c r="J64">
        <f t="shared" si="1"/>
        <v>-1.5859546225158854</v>
      </c>
      <c r="M64">
        <f t="shared" si="2"/>
        <v>-5.7049951203864212E-2</v>
      </c>
      <c r="N64">
        <f t="shared" si="3"/>
        <v>2.1746483918051403E-2</v>
      </c>
      <c r="O64">
        <f t="shared" si="4"/>
        <v>0.14268362376135599</v>
      </c>
    </row>
    <row r="65" spans="1:15" x14ac:dyDescent="0.25">
      <c r="A65" t="s">
        <v>44</v>
      </c>
      <c r="B65">
        <v>-0.55920759901200012</v>
      </c>
      <c r="C65">
        <v>-0.73372738554000005</v>
      </c>
      <c r="D65">
        <v>9.0073892090000038E-2</v>
      </c>
      <c r="E65">
        <v>0.27115587099999999</v>
      </c>
      <c r="F65">
        <v>0.40109379111781202</v>
      </c>
      <c r="G65">
        <v>-0.11618910374270218</v>
      </c>
      <c r="H65">
        <v>2.2645796650200003</v>
      </c>
      <c r="I65">
        <v>1.6177791399999999</v>
      </c>
      <c r="J65">
        <f t="shared" si="1"/>
        <v>1.6177791309331098</v>
      </c>
      <c r="M65">
        <f t="shared" si="2"/>
        <v>-5.7035537096952867E-2</v>
      </c>
      <c r="N65">
        <f t="shared" si="3"/>
        <v>1.6522090552212248E-2</v>
      </c>
      <c r="O65">
        <f t="shared" si="4"/>
        <v>0.32202322836584402</v>
      </c>
    </row>
    <row r="66" spans="1:15" x14ac:dyDescent="0.25">
      <c r="A66" t="s">
        <v>43</v>
      </c>
      <c r="B66">
        <v>0.57042892476399998</v>
      </c>
      <c r="C66">
        <v>-0.32880203289000004</v>
      </c>
      <c r="D66">
        <v>0.19058893035000016</v>
      </c>
      <c r="E66">
        <v>-1.2524964700000001</v>
      </c>
      <c r="F66">
        <v>0.58755710563838648</v>
      </c>
      <c r="G66">
        <v>-2.7536805073756433E-2</v>
      </c>
      <c r="H66">
        <v>2.3494752406799999</v>
      </c>
      <c r="I66">
        <v>2.08921489</v>
      </c>
      <c r="J66">
        <f t="shared" si="1"/>
        <v>2.0892148934686299</v>
      </c>
      <c r="M66">
        <f t="shared" si="2"/>
        <v>-8.3550620421778549E-2</v>
      </c>
      <c r="N66">
        <f t="shared" si="3"/>
        <v>3.9157336814881647E-3</v>
      </c>
      <c r="O66">
        <f t="shared" si="4"/>
        <v>0.33409537922469595</v>
      </c>
    </row>
    <row r="67" spans="1:15" x14ac:dyDescent="0.25">
      <c r="A67" t="s">
        <v>42</v>
      </c>
      <c r="B67">
        <v>0.73665717021400001</v>
      </c>
      <c r="C67">
        <v>0.19863626191200001</v>
      </c>
      <c r="D67">
        <v>0.26074133904000019</v>
      </c>
      <c r="E67">
        <v>-0.49847662599999998</v>
      </c>
      <c r="F67">
        <v>0.39119002673450576</v>
      </c>
      <c r="G67">
        <v>7.114292642535118E-2</v>
      </c>
      <c r="H67">
        <v>1.5104364409800002</v>
      </c>
      <c r="I67">
        <v>2.6703275400000002</v>
      </c>
      <c r="J67">
        <f t="shared" ref="J67:J108" si="5">SUM(B67:H67)</f>
        <v>2.6703275393058572</v>
      </c>
      <c r="M67">
        <f t="shared" ref="M67:M108" si="6">F67*$Q$1</f>
        <v>-5.5627221801646719E-2</v>
      </c>
      <c r="N67">
        <f t="shared" ref="N67:N108" si="7">G67*$Q$1</f>
        <v>-1.0116524137684938E-2</v>
      </c>
      <c r="O67">
        <f t="shared" ref="O67:O108" si="8">H67*$Q$1*-1</f>
        <v>0.21478406190735602</v>
      </c>
    </row>
    <row r="68" spans="1:15" x14ac:dyDescent="0.25">
      <c r="A68" t="s">
        <v>41</v>
      </c>
      <c r="B68">
        <v>0.94155749060400007</v>
      </c>
      <c r="C68">
        <v>0.332039893734</v>
      </c>
      <c r="D68">
        <v>0.3519880336700002</v>
      </c>
      <c r="E68">
        <v>-0.40429117599999997</v>
      </c>
      <c r="F68">
        <v>0.34495047521952837</v>
      </c>
      <c r="G68">
        <v>7.6169999742643796E-2</v>
      </c>
      <c r="H68">
        <v>1.2581672277599998</v>
      </c>
      <c r="I68">
        <v>2.9005819399999999</v>
      </c>
      <c r="J68">
        <f t="shared" si="5"/>
        <v>2.9005819447301722</v>
      </c>
      <c r="M68">
        <f t="shared" si="6"/>
        <v>-4.9051957576216935E-2</v>
      </c>
      <c r="N68">
        <f t="shared" si="7"/>
        <v>-1.0831373963403947E-2</v>
      </c>
      <c r="O68">
        <f t="shared" si="8"/>
        <v>0.17891137978747196</v>
      </c>
    </row>
    <row r="69" spans="1:15" x14ac:dyDescent="0.25">
      <c r="A69" t="s">
        <v>40</v>
      </c>
      <c r="B69">
        <v>1.0227451920440001</v>
      </c>
      <c r="C69">
        <v>0.94802370875999997</v>
      </c>
      <c r="D69">
        <v>0.43935381399000012</v>
      </c>
      <c r="E69">
        <v>3.9248367399999998E-2</v>
      </c>
      <c r="F69">
        <v>0.34325131399954556</v>
      </c>
      <c r="G69">
        <v>8.406427038099297E-2</v>
      </c>
      <c r="H69">
        <v>-0.20873348305199993</v>
      </c>
      <c r="I69">
        <v>2.66795319</v>
      </c>
      <c r="J69">
        <f t="shared" si="5"/>
        <v>2.6679531835225383</v>
      </c>
      <c r="M69">
        <f t="shared" si="6"/>
        <v>-4.8810336850735374E-2</v>
      </c>
      <c r="N69">
        <f t="shared" si="7"/>
        <v>-1.19539392481772E-2</v>
      </c>
      <c r="O69">
        <f t="shared" si="8"/>
        <v>-2.968190128999439E-2</v>
      </c>
    </row>
    <row r="70" spans="1:15" x14ac:dyDescent="0.25">
      <c r="A70" t="s">
        <v>39</v>
      </c>
      <c r="B70">
        <v>0.9407202947940001</v>
      </c>
      <c r="C70">
        <v>0.75841896924000018</v>
      </c>
      <c r="D70">
        <v>0.43469666239999988</v>
      </c>
      <c r="E70">
        <v>0</v>
      </c>
      <c r="F70">
        <v>0.73927563983767974</v>
      </c>
      <c r="G70">
        <v>0.23356265162768994</v>
      </c>
      <c r="H70">
        <v>0.16692242273999999</v>
      </c>
      <c r="I70">
        <v>3.2735966300000001</v>
      </c>
      <c r="J70">
        <f t="shared" si="5"/>
        <v>3.2735966406393699</v>
      </c>
      <c r="M70">
        <f t="shared" si="6"/>
        <v>-0.10512499598491805</v>
      </c>
      <c r="N70">
        <f t="shared" si="7"/>
        <v>-3.321260906145751E-2</v>
      </c>
      <c r="O70">
        <f t="shared" si="8"/>
        <v>2.3736368513627999E-2</v>
      </c>
    </row>
    <row r="71" spans="1:15" x14ac:dyDescent="0.25">
      <c r="A71" t="s">
        <v>38</v>
      </c>
      <c r="B71">
        <v>1.1542701717380002</v>
      </c>
      <c r="C71">
        <v>0.60673517316000003</v>
      </c>
      <c r="D71">
        <v>0.43008887739999985</v>
      </c>
      <c r="E71">
        <v>0</v>
      </c>
      <c r="F71">
        <v>0.86179983794223847</v>
      </c>
      <c r="G71">
        <v>0.23655735200326314</v>
      </c>
      <c r="H71">
        <v>0.35022231810000004</v>
      </c>
      <c r="I71">
        <v>3.6396737400000001</v>
      </c>
      <c r="J71">
        <f t="shared" si="5"/>
        <v>3.6396737303435023</v>
      </c>
      <c r="M71">
        <f t="shared" si="6"/>
        <v>-0.12254793695538631</v>
      </c>
      <c r="N71">
        <f t="shared" si="7"/>
        <v>-3.3638455454864019E-2</v>
      </c>
      <c r="O71">
        <f t="shared" si="8"/>
        <v>4.9801613633820005E-2</v>
      </c>
    </row>
    <row r="72" spans="1:15" x14ac:dyDescent="0.25">
      <c r="A72" t="s">
        <v>37</v>
      </c>
      <c r="B72">
        <v>1.2833489607240001</v>
      </c>
      <c r="C72">
        <v>0.48538813964400007</v>
      </c>
      <c r="D72">
        <v>0.42552993846999998</v>
      </c>
      <c r="E72">
        <v>0</v>
      </c>
      <c r="F72">
        <v>0.68261794141606569</v>
      </c>
      <c r="G72">
        <v>7.7362186541119177E-2</v>
      </c>
      <c r="H72">
        <v>0.58335307506</v>
      </c>
      <c r="I72">
        <v>3.5376002299999998</v>
      </c>
      <c r="J72">
        <f t="shared" si="5"/>
        <v>3.5376002418551851</v>
      </c>
      <c r="M72">
        <f t="shared" si="6"/>
        <v>-9.7068271269364542E-2</v>
      </c>
      <c r="N72">
        <f t="shared" si="7"/>
        <v>-1.1000902926147147E-2</v>
      </c>
      <c r="O72">
        <f t="shared" si="8"/>
        <v>8.2952807273531992E-2</v>
      </c>
    </row>
    <row r="73" spans="1:15" x14ac:dyDescent="0.25">
      <c r="A73" t="s">
        <v>36</v>
      </c>
      <c r="B73">
        <v>1.247357841098</v>
      </c>
      <c r="C73">
        <v>0.38831051205000006</v>
      </c>
      <c r="D73">
        <v>0.42101932508999995</v>
      </c>
      <c r="E73">
        <v>0</v>
      </c>
      <c r="F73">
        <v>0.47924576193761287</v>
      </c>
      <c r="G73">
        <v>5.0908786110818996E-3</v>
      </c>
      <c r="H73">
        <v>0.61074601379999993</v>
      </c>
      <c r="I73">
        <v>3.1517703300000002</v>
      </c>
      <c r="J73">
        <f t="shared" si="5"/>
        <v>3.1517703325866946</v>
      </c>
      <c r="M73">
        <f t="shared" si="6"/>
        <v>-6.8148747347528543E-2</v>
      </c>
      <c r="N73">
        <f t="shared" si="7"/>
        <v>-7.2392293849584603E-4</v>
      </c>
      <c r="O73">
        <f t="shared" si="8"/>
        <v>8.6848083162359979E-2</v>
      </c>
    </row>
    <row r="74" spans="1:15" x14ac:dyDescent="0.25">
      <c r="A74" t="s">
        <v>35</v>
      </c>
      <c r="B74">
        <v>1.111314218358</v>
      </c>
      <c r="C74">
        <v>0.31064840964000007</v>
      </c>
      <c r="D74">
        <v>0.41655651673999999</v>
      </c>
      <c r="E74">
        <v>0</v>
      </c>
      <c r="F74">
        <v>0.2342209193707572</v>
      </c>
      <c r="G74">
        <v>-2.7013040755689235E-2</v>
      </c>
      <c r="H74">
        <v>0.50592511817999997</v>
      </c>
      <c r="I74">
        <v>2.5516521399999998</v>
      </c>
      <c r="J74">
        <f t="shared" si="5"/>
        <v>2.5516521415330682</v>
      </c>
      <c r="M74">
        <f t="shared" si="6"/>
        <v>-3.3306214734521673E-2</v>
      </c>
      <c r="N74">
        <f t="shared" si="7"/>
        <v>3.841254395459009E-3</v>
      </c>
      <c r="O74">
        <f t="shared" si="8"/>
        <v>7.1942551805195987E-2</v>
      </c>
    </row>
    <row r="75" spans="1:15" x14ac:dyDescent="0.25">
      <c r="A75" t="s">
        <v>34</v>
      </c>
      <c r="B75">
        <v>0.89971254456399996</v>
      </c>
      <c r="C75">
        <v>0.24851872771200004</v>
      </c>
      <c r="D75">
        <v>0.4121410165599998</v>
      </c>
      <c r="E75">
        <v>0</v>
      </c>
      <c r="F75">
        <v>6.7102883758708015E-2</v>
      </c>
      <c r="G75">
        <v>-6.5351629974166187E-2</v>
      </c>
      <c r="H75">
        <v>3.8820998160000057E-2</v>
      </c>
      <c r="I75">
        <v>1.60094454</v>
      </c>
      <c r="J75">
        <f t="shared" si="5"/>
        <v>1.6009445407805416</v>
      </c>
      <c r="M75">
        <f t="shared" si="6"/>
        <v>-9.5420300704882801E-3</v>
      </c>
      <c r="N75">
        <f t="shared" si="7"/>
        <v>9.2930017823264315E-3</v>
      </c>
      <c r="O75">
        <f t="shared" si="8"/>
        <v>5.5203459383520075E-3</v>
      </c>
    </row>
    <row r="76" spans="1:15" x14ac:dyDescent="0.25">
      <c r="A76" t="s">
        <v>33</v>
      </c>
      <c r="B76">
        <v>0.56449304480399998</v>
      </c>
      <c r="C76">
        <v>0.19881498205800002</v>
      </c>
      <c r="D76">
        <v>0.40777231586000012</v>
      </c>
      <c r="E76">
        <v>0</v>
      </c>
      <c r="F76">
        <v>-2.3448025588458779E-2</v>
      </c>
      <c r="G76">
        <v>-8.4187909414148374E-2</v>
      </c>
      <c r="H76">
        <v>-0.50761092619799997</v>
      </c>
      <c r="I76">
        <v>0.55583348700000001</v>
      </c>
      <c r="J76">
        <f t="shared" si="5"/>
        <v>0.555833481521393</v>
      </c>
      <c r="M76">
        <f t="shared" si="6"/>
        <v>3.3343092386788381E-3</v>
      </c>
      <c r="N76">
        <f t="shared" si="7"/>
        <v>1.1971520718691899E-2</v>
      </c>
      <c r="O76">
        <f t="shared" si="8"/>
        <v>-7.2182273705355599E-2</v>
      </c>
    </row>
    <row r="77" spans="1:15" x14ac:dyDescent="0.25">
      <c r="A77" t="s">
        <v>32</v>
      </c>
      <c r="B77">
        <v>0.19598688751620003</v>
      </c>
      <c r="C77">
        <v>0.15905198575800003</v>
      </c>
      <c r="D77">
        <v>0.40344992960999998</v>
      </c>
      <c r="E77">
        <v>0</v>
      </c>
      <c r="F77">
        <v>-8.2918231098876888E-2</v>
      </c>
      <c r="G77">
        <v>-9.0510419743064979E-2</v>
      </c>
      <c r="H77">
        <v>-0.85859339430600001</v>
      </c>
      <c r="I77">
        <v>-0.27353323899999998</v>
      </c>
      <c r="J77">
        <f t="shared" si="5"/>
        <v>-0.27353324226374176</v>
      </c>
      <c r="M77">
        <f t="shared" si="6"/>
        <v>1.1790972462260293E-2</v>
      </c>
      <c r="N77">
        <f t="shared" si="7"/>
        <v>1.287058168746384E-2</v>
      </c>
      <c r="O77">
        <f t="shared" si="8"/>
        <v>-0.1220919806703132</v>
      </c>
    </row>
    <row r="78" spans="1:15" x14ac:dyDescent="0.25">
      <c r="A78" t="s">
        <v>31</v>
      </c>
      <c r="B78">
        <v>-9.6447820071400001E-2</v>
      </c>
      <c r="C78">
        <v>0.12724158871800001</v>
      </c>
      <c r="D78">
        <v>0.39917336095000022</v>
      </c>
      <c r="E78">
        <v>0</v>
      </c>
      <c r="F78">
        <v>-0.10029599029324278</v>
      </c>
      <c r="G78">
        <v>-8.9154208629233969E-2</v>
      </c>
      <c r="H78">
        <v>-1.064681707086</v>
      </c>
      <c r="I78">
        <v>-0.82416477200000005</v>
      </c>
      <c r="J78">
        <f t="shared" si="5"/>
        <v>-0.82416477641187647</v>
      </c>
      <c r="M78">
        <f t="shared" si="6"/>
        <v>1.4262089819699123E-2</v>
      </c>
      <c r="N78">
        <f t="shared" si="7"/>
        <v>1.2677728467077069E-2</v>
      </c>
      <c r="O78">
        <f t="shared" si="8"/>
        <v>-0.15139773874762918</v>
      </c>
    </row>
    <row r="79" spans="1:15" x14ac:dyDescent="0.25">
      <c r="A79" t="s">
        <v>30</v>
      </c>
      <c r="B79">
        <v>-0.29060049860720005</v>
      </c>
      <c r="C79">
        <v>0.101793271086</v>
      </c>
      <c r="D79">
        <v>0.3949421248499998</v>
      </c>
      <c r="E79">
        <v>0</v>
      </c>
      <c r="F79">
        <v>-9.0519009223945304E-2</v>
      </c>
      <c r="G79">
        <v>-8.3290846552880382E-2</v>
      </c>
      <c r="H79">
        <v>-1.159118629722</v>
      </c>
      <c r="I79">
        <v>-1.1267935899999999</v>
      </c>
      <c r="J79">
        <f t="shared" si="5"/>
        <v>-1.126793588170026</v>
      </c>
      <c r="M79">
        <f t="shared" si="6"/>
        <v>1.2871803111645022E-2</v>
      </c>
      <c r="N79">
        <f t="shared" si="7"/>
        <v>1.1843958379819589E-2</v>
      </c>
      <c r="O79">
        <f t="shared" si="8"/>
        <v>-0.16482666914646837</v>
      </c>
    </row>
    <row r="80" spans="1:15" x14ac:dyDescent="0.25">
      <c r="A80" t="s">
        <v>29</v>
      </c>
      <c r="B80">
        <v>-0.39730741983399998</v>
      </c>
      <c r="C80">
        <v>8.1434616534000012E-2</v>
      </c>
      <c r="D80">
        <v>0.39075573627999982</v>
      </c>
      <c r="E80">
        <v>0</v>
      </c>
      <c r="F80">
        <v>-6.4697467698859867E-2</v>
      </c>
      <c r="G80">
        <v>-7.5073601189991568E-2</v>
      </c>
      <c r="H80">
        <v>-1.1137134245939999</v>
      </c>
      <c r="I80">
        <v>-1.17860155</v>
      </c>
      <c r="J80">
        <f t="shared" si="5"/>
        <v>-1.1786015605028515</v>
      </c>
      <c r="M80">
        <f t="shared" si="6"/>
        <v>9.199979906777872E-3</v>
      </c>
      <c r="N80">
        <f t="shared" si="7"/>
        <v>1.06754660892168E-2</v>
      </c>
      <c r="O80">
        <f t="shared" si="8"/>
        <v>-0.15837004897726678</v>
      </c>
    </row>
    <row r="81" spans="1:15" x14ac:dyDescent="0.25">
      <c r="A81" t="s">
        <v>28</v>
      </c>
      <c r="B81">
        <v>-0.41557490653000001</v>
      </c>
      <c r="C81">
        <v>6.5147693562000009E-2</v>
      </c>
      <c r="D81">
        <v>0.38661373386999986</v>
      </c>
      <c r="E81">
        <v>0</v>
      </c>
      <c r="F81">
        <v>-3.0986281333562397E-2</v>
      </c>
      <c r="G81">
        <v>-6.5971157722734583E-2</v>
      </c>
      <c r="H81">
        <v>-0.981589715172</v>
      </c>
      <c r="I81">
        <v>-1.0423606400000001</v>
      </c>
      <c r="J81">
        <f t="shared" si="5"/>
        <v>-1.0423606333262971</v>
      </c>
      <c r="M81">
        <f t="shared" si="6"/>
        <v>4.4062492056325727E-3</v>
      </c>
      <c r="N81">
        <f t="shared" si="7"/>
        <v>9.3810986281728567E-3</v>
      </c>
      <c r="O81">
        <f t="shared" si="8"/>
        <v>-0.13958205749745839</v>
      </c>
    </row>
    <row r="82" spans="1:15" x14ac:dyDescent="0.25">
      <c r="A82" t="s">
        <v>27</v>
      </c>
      <c r="B82">
        <v>-0.36753636166400006</v>
      </c>
      <c r="C82">
        <v>5.2118154682200005E-2</v>
      </c>
      <c r="D82">
        <v>0.38251562076000012</v>
      </c>
      <c r="E82">
        <v>0</v>
      </c>
      <c r="F82">
        <v>4.8748080555859139E-3</v>
      </c>
      <c r="G82">
        <v>-5.6916375390088189E-2</v>
      </c>
      <c r="H82">
        <v>-0.829057505832</v>
      </c>
      <c r="I82">
        <v>-0.81400165599999996</v>
      </c>
      <c r="J82">
        <f t="shared" si="5"/>
        <v>-0.81400165938830216</v>
      </c>
      <c r="M82">
        <f t="shared" si="6"/>
        <v>-6.9319770550431696E-4</v>
      </c>
      <c r="N82">
        <f t="shared" si="7"/>
        <v>8.0935085804705407E-3</v>
      </c>
      <c r="O82">
        <f t="shared" si="8"/>
        <v>-0.11789197732931039</v>
      </c>
    </row>
    <row r="83" spans="1:15" x14ac:dyDescent="0.25">
      <c r="A83" t="s">
        <v>26</v>
      </c>
      <c r="B83">
        <v>-0.28701698390559999</v>
      </c>
      <c r="C83">
        <v>4.1694523734600003E-2</v>
      </c>
      <c r="D83">
        <v>0.37846095924000001</v>
      </c>
      <c r="E83">
        <v>0</v>
      </c>
      <c r="F83">
        <v>3.9051329968877758E-2</v>
      </c>
      <c r="G83">
        <v>-4.8448305851374787E-2</v>
      </c>
      <c r="H83">
        <v>-0.68867959548599988</v>
      </c>
      <c r="I83">
        <v>-0.56493807299999999</v>
      </c>
      <c r="J83">
        <f t="shared" si="5"/>
        <v>-0.56493807229949689</v>
      </c>
      <c r="M83">
        <f t="shared" si="6"/>
        <v>-5.5530991215744169E-3</v>
      </c>
      <c r="N83">
        <f t="shared" si="7"/>
        <v>6.8893490920654945E-3</v>
      </c>
      <c r="O83">
        <f t="shared" si="8"/>
        <v>-9.793023847810918E-2</v>
      </c>
    </row>
    <row r="84" spans="1:15" x14ac:dyDescent="0.25">
      <c r="A84" t="s">
        <v>25</v>
      </c>
      <c r="B84">
        <v>-0.19919716453980002</v>
      </c>
      <c r="C84">
        <v>3.3355619010000004E-2</v>
      </c>
      <c r="D84">
        <v>0.3744492761099999</v>
      </c>
      <c r="E84">
        <v>0</v>
      </c>
      <c r="F84">
        <v>6.9239225017632064E-2</v>
      </c>
      <c r="G84">
        <v>-4.0852243419031792E-2</v>
      </c>
      <c r="H84">
        <v>-0.57360582532799997</v>
      </c>
      <c r="I84">
        <v>-0.33661111599999999</v>
      </c>
      <c r="J84">
        <f t="shared" si="5"/>
        <v>-0.33661111314919978</v>
      </c>
      <c r="M84">
        <f t="shared" si="6"/>
        <v>-9.8458177975072787E-3</v>
      </c>
      <c r="N84">
        <f t="shared" si="7"/>
        <v>5.8091890141863207E-3</v>
      </c>
      <c r="O84">
        <f t="shared" si="8"/>
        <v>-8.1566748361641586E-2</v>
      </c>
    </row>
    <row r="85" spans="1:15" x14ac:dyDescent="0.25">
      <c r="A85" t="s">
        <v>24</v>
      </c>
      <c r="B85">
        <v>-0.1186890795016</v>
      </c>
      <c r="C85">
        <v>2.6684495208000002E-2</v>
      </c>
      <c r="D85">
        <v>0.37048010999999986</v>
      </c>
      <c r="E85">
        <v>0</v>
      </c>
      <c r="F85">
        <v>9.4355135963781478E-2</v>
      </c>
      <c r="G85">
        <v>-3.4235003440801791E-2</v>
      </c>
      <c r="H85">
        <v>-0.49537537412400001</v>
      </c>
      <c r="I85">
        <v>-0.15677971600000001</v>
      </c>
      <c r="J85">
        <f t="shared" si="5"/>
        <v>-0.15677971589462042</v>
      </c>
      <c r="M85">
        <f t="shared" si="6"/>
        <v>-1.3417300334049725E-2</v>
      </c>
      <c r="N85">
        <f t="shared" si="7"/>
        <v>4.8682174892820144E-3</v>
      </c>
      <c r="O85">
        <f t="shared" si="8"/>
        <v>-7.0442378200432795E-2</v>
      </c>
    </row>
    <row r="86" spans="1:15" x14ac:dyDescent="0.25">
      <c r="A86" t="s">
        <v>23</v>
      </c>
      <c r="B86">
        <v>-5.528052786160001E-2</v>
      </c>
      <c r="C86">
        <v>2.1347596166400001E-2</v>
      </c>
      <c r="D86">
        <v>0.36655302319999983</v>
      </c>
      <c r="E86">
        <v>0</v>
      </c>
      <c r="F86">
        <v>0.11419151198153851</v>
      </c>
      <c r="G86">
        <v>-2.8582711670154592E-2</v>
      </c>
      <c r="H86">
        <v>-0.45247553107199995</v>
      </c>
      <c r="I86">
        <v>-3.4246640699999997E-2</v>
      </c>
      <c r="J86">
        <f t="shared" si="5"/>
        <v>-3.4246639255816225E-2</v>
      </c>
      <c r="M86">
        <f t="shared" si="6"/>
        <v>-1.6238033003774775E-2</v>
      </c>
      <c r="N86">
        <f t="shared" si="7"/>
        <v>4.0644615994959825E-3</v>
      </c>
      <c r="O86">
        <f t="shared" si="8"/>
        <v>-6.4342020518438389E-2</v>
      </c>
    </row>
    <row r="87" spans="1:15" x14ac:dyDescent="0.25">
      <c r="A87" t="s">
        <v>22</v>
      </c>
      <c r="B87">
        <v>-1.207536551082E-2</v>
      </c>
      <c r="C87">
        <v>1.7078076910800002E-2</v>
      </c>
      <c r="D87">
        <v>0.36266755433999986</v>
      </c>
      <c r="E87">
        <v>0</v>
      </c>
      <c r="F87">
        <v>0.12909168901661941</v>
      </c>
      <c r="G87">
        <v>-2.3815127294669333E-2</v>
      </c>
      <c r="H87">
        <v>-0.43452285501600002</v>
      </c>
      <c r="I87">
        <v>3.8423977499999998E-2</v>
      </c>
      <c r="J87">
        <f t="shared" si="5"/>
        <v>3.8423972445929877E-2</v>
      </c>
      <c r="M87">
        <f t="shared" si="6"/>
        <v>-1.835683817816328E-2</v>
      </c>
      <c r="N87">
        <f t="shared" si="7"/>
        <v>3.386511101301979E-3</v>
      </c>
      <c r="O87">
        <f t="shared" si="8"/>
        <v>-6.1789149983275199E-2</v>
      </c>
    </row>
    <row r="88" spans="1:15" x14ac:dyDescent="0.25">
      <c r="A88" t="s">
        <v>21</v>
      </c>
      <c r="B88">
        <v>1.3548294466500001E-2</v>
      </c>
      <c r="C88">
        <v>1.3662461539800002E-2</v>
      </c>
      <c r="D88">
        <v>0.3588232775400001</v>
      </c>
      <c r="E88">
        <v>0</v>
      </c>
      <c r="F88">
        <v>0.13969520909433181</v>
      </c>
      <c r="G88">
        <v>-1.9824281798590075E-2</v>
      </c>
      <c r="H88">
        <v>-0.43119738572400002</v>
      </c>
      <c r="I88">
        <v>7.4707580900000001E-2</v>
      </c>
      <c r="J88">
        <f t="shared" si="5"/>
        <v>7.4707575118041825E-2</v>
      </c>
      <c r="M88">
        <f t="shared" si="6"/>
        <v>-1.9864658733213983E-2</v>
      </c>
      <c r="N88">
        <f t="shared" si="7"/>
        <v>2.8190128717595084E-3</v>
      </c>
      <c r="O88">
        <f t="shared" si="8"/>
        <v>-6.1316268249952802E-2</v>
      </c>
    </row>
    <row r="89" spans="1:15" x14ac:dyDescent="0.25">
      <c r="A89" t="s">
        <v>20</v>
      </c>
      <c r="B89">
        <v>2.6341893025340003E-2</v>
      </c>
      <c r="C89">
        <v>1.0929969243000002E-2</v>
      </c>
      <c r="D89">
        <v>0.35501975508999994</v>
      </c>
      <c r="E89">
        <v>0</v>
      </c>
      <c r="F89">
        <v>0.14674756482279899</v>
      </c>
      <c r="G89">
        <v>-1.6495133885802177E-2</v>
      </c>
      <c r="H89">
        <v>-0.43480907517599993</v>
      </c>
      <c r="I89">
        <v>8.7734974600000001E-2</v>
      </c>
      <c r="J89">
        <f t="shared" si="5"/>
        <v>8.7734973119336812E-2</v>
      </c>
      <c r="M89">
        <f t="shared" si="6"/>
        <v>-2.0867503717802015E-2</v>
      </c>
      <c r="N89">
        <f t="shared" si="7"/>
        <v>2.3456080385610696E-3</v>
      </c>
      <c r="O89">
        <f t="shared" si="8"/>
        <v>-6.1829850490027184E-2</v>
      </c>
    </row>
    <row r="90" spans="1:15" x14ac:dyDescent="0.25">
      <c r="A90" t="s">
        <v>19</v>
      </c>
      <c r="B90">
        <v>3.0935352043960002E-2</v>
      </c>
      <c r="C90">
        <v>8.7439753943999998E-3</v>
      </c>
      <c r="D90">
        <v>0.35125654928000022</v>
      </c>
      <c r="E90">
        <v>0</v>
      </c>
      <c r="F90">
        <v>0.15096918609789839</v>
      </c>
      <c r="G90">
        <v>-1.3719177347667116E-2</v>
      </c>
      <c r="H90">
        <v>-0.43918730510400006</v>
      </c>
      <c r="I90">
        <v>8.8998577100000004E-2</v>
      </c>
      <c r="J90">
        <f t="shared" si="5"/>
        <v>8.8998580364591406E-2</v>
      </c>
      <c r="M90">
        <f t="shared" si="6"/>
        <v>-2.1467818263121149E-2</v>
      </c>
      <c r="N90">
        <f t="shared" si="7"/>
        <v>1.9508670188382639E-3</v>
      </c>
      <c r="O90">
        <f t="shared" si="8"/>
        <v>-6.2452434785788803E-2</v>
      </c>
    </row>
    <row r="91" spans="1:15" x14ac:dyDescent="0.25">
      <c r="A91" t="s">
        <v>18</v>
      </c>
      <c r="B91">
        <v>3.138089828546E-2</v>
      </c>
      <c r="C91">
        <v>6.9951802932000009E-3</v>
      </c>
      <c r="D91">
        <v>0.34753322240000001</v>
      </c>
      <c r="E91">
        <v>0</v>
      </c>
      <c r="F91">
        <v>0.15298584234579718</v>
      </c>
      <c r="G91">
        <v>-1.1401937137629358E-2</v>
      </c>
      <c r="H91">
        <v>-0.44085615861599992</v>
      </c>
      <c r="I91">
        <v>8.6637052000000006E-2</v>
      </c>
      <c r="J91">
        <f t="shared" si="5"/>
        <v>8.6637047570827908E-2</v>
      </c>
      <c r="M91">
        <f t="shared" si="6"/>
        <v>-2.1754586781572358E-2</v>
      </c>
      <c r="N91">
        <f t="shared" si="7"/>
        <v>1.6213554609708946E-3</v>
      </c>
      <c r="O91">
        <f t="shared" si="8"/>
        <v>-6.2689745755195189E-2</v>
      </c>
    </row>
    <row r="92" spans="1:15" x14ac:dyDescent="0.25">
      <c r="A92" t="s">
        <v>17</v>
      </c>
      <c r="B92">
        <v>3.0548224535200005E-2</v>
      </c>
      <c r="C92">
        <v>5.5961442234000007E-3</v>
      </c>
      <c r="D92">
        <v>0.34384937223000006</v>
      </c>
      <c r="E92">
        <v>0</v>
      </c>
      <c r="F92">
        <v>0.15330630966271383</v>
      </c>
      <c r="G92">
        <v>-9.4644326480369384E-3</v>
      </c>
      <c r="H92">
        <v>-0.4390661464379999</v>
      </c>
      <c r="I92">
        <v>8.4769474999999997E-2</v>
      </c>
      <c r="J92">
        <f t="shared" si="5"/>
        <v>8.4769471565277033E-2</v>
      </c>
      <c r="M92">
        <f t="shared" si="6"/>
        <v>-2.1800157234037904E-2</v>
      </c>
      <c r="N92">
        <f t="shared" si="7"/>
        <v>1.3458423225508527E-3</v>
      </c>
      <c r="O92">
        <f t="shared" si="8"/>
        <v>-6.2435206023483583E-2</v>
      </c>
    </row>
    <row r="93" spans="1:15" x14ac:dyDescent="0.25">
      <c r="A93" t="s">
        <v>16</v>
      </c>
      <c r="B93">
        <v>2.9889716885000001E-2</v>
      </c>
      <c r="C93">
        <v>4.4769153954600004E-3</v>
      </c>
      <c r="D93">
        <v>0.34020457289000006</v>
      </c>
      <c r="E93">
        <v>0</v>
      </c>
      <c r="F93">
        <v>0.15232737544807501</v>
      </c>
      <c r="G93">
        <v>-7.841537610365339E-3</v>
      </c>
      <c r="H93">
        <v>-0.43454434001399994</v>
      </c>
      <c r="I93">
        <v>8.4512702100000003E-2</v>
      </c>
      <c r="J93">
        <f t="shared" si="5"/>
        <v>8.4512702994169853E-2</v>
      </c>
      <c r="M93">
        <f t="shared" si="6"/>
        <v>-2.1660952788716267E-2</v>
      </c>
      <c r="N93">
        <f t="shared" si="7"/>
        <v>1.115066648193951E-3</v>
      </c>
      <c r="O93">
        <f t="shared" si="8"/>
        <v>-6.1792205149990787E-2</v>
      </c>
    </row>
    <row r="94" spans="1:15" x14ac:dyDescent="0.25">
      <c r="A94" t="s">
        <v>15</v>
      </c>
      <c r="B94">
        <v>2.9799178760460003E-2</v>
      </c>
      <c r="C94">
        <v>3.5815323186000002E-3</v>
      </c>
      <c r="D94">
        <v>0.33659839850000001</v>
      </c>
      <c r="E94">
        <v>0</v>
      </c>
      <c r="F94">
        <v>0.15035276109900958</v>
      </c>
      <c r="G94">
        <v>-6.4798280002033182E-3</v>
      </c>
      <c r="H94">
        <v>-0.42849132683399999</v>
      </c>
      <c r="I94">
        <v>8.5360719500000001E-2</v>
      </c>
      <c r="J94">
        <f t="shared" si="5"/>
        <v>8.5360715843866231E-2</v>
      </c>
      <c r="M94">
        <f t="shared" si="6"/>
        <v>-2.1380162628279163E-2</v>
      </c>
      <c r="N94">
        <f t="shared" si="7"/>
        <v>9.2143154162891176E-4</v>
      </c>
      <c r="O94">
        <f t="shared" si="8"/>
        <v>-6.0931466675794792E-2</v>
      </c>
    </row>
    <row r="95" spans="1:15" x14ac:dyDescent="0.25">
      <c r="A95" t="s">
        <v>14</v>
      </c>
      <c r="B95">
        <v>3.0098189695700002E-2</v>
      </c>
      <c r="C95">
        <v>2.86522585488E-3</v>
      </c>
      <c r="D95">
        <v>0.33303045867000003</v>
      </c>
      <c r="E95">
        <v>0</v>
      </c>
      <c r="F95">
        <v>0.14761674213651357</v>
      </c>
      <c r="G95">
        <v>-5.3352150415502389E-3</v>
      </c>
      <c r="H95">
        <v>-0.42221188148399996</v>
      </c>
      <c r="I95">
        <v>8.6063522200000006E-2</v>
      </c>
      <c r="J95">
        <f t="shared" si="5"/>
        <v>8.6063519831543422E-2</v>
      </c>
      <c r="M95">
        <f t="shared" si="6"/>
        <v>-2.0991100731812228E-2</v>
      </c>
      <c r="N95">
        <f t="shared" si="7"/>
        <v>7.5866757890844395E-4</v>
      </c>
      <c r="O95">
        <f t="shared" si="8"/>
        <v>-6.0038529547024794E-2</v>
      </c>
    </row>
    <row r="96" spans="1:15" x14ac:dyDescent="0.25">
      <c r="A96" t="s">
        <v>13</v>
      </c>
      <c r="B96">
        <v>3.0345997927720005E-2</v>
      </c>
      <c r="C96">
        <v>2.2921806850200004E-3</v>
      </c>
      <c r="D96">
        <v>0.32950033934999989</v>
      </c>
      <c r="E96">
        <v>0</v>
      </c>
      <c r="F96">
        <v>0.14430516858172979</v>
      </c>
      <c r="G96">
        <v>-4.3707668627057392E-3</v>
      </c>
      <c r="H96">
        <v>-0.41673391515000002</v>
      </c>
      <c r="I96">
        <v>8.5339002900000002E-2</v>
      </c>
      <c r="J96">
        <f t="shared" si="5"/>
        <v>8.5339004531763907E-2</v>
      </c>
      <c r="M96">
        <f t="shared" si="6"/>
        <v>-2.0520194972321975E-2</v>
      </c>
      <c r="N96">
        <f t="shared" si="7"/>
        <v>6.2152304787675607E-4</v>
      </c>
      <c r="O96">
        <f t="shared" si="8"/>
        <v>-5.9259562734330001E-2</v>
      </c>
    </row>
    <row r="97" spans="1:15" x14ac:dyDescent="0.25">
      <c r="A97" t="s">
        <v>12</v>
      </c>
      <c r="B97">
        <v>3.0090532422540003E-2</v>
      </c>
      <c r="C97">
        <v>1.8337445469000001E-3</v>
      </c>
      <c r="D97">
        <v>0.32600763831999996</v>
      </c>
      <c r="E97">
        <v>0</v>
      </c>
      <c r="F97">
        <v>0.14057060379930719</v>
      </c>
      <c r="G97">
        <v>-3.5551659207090592E-3</v>
      </c>
      <c r="H97">
        <v>-0.41259062237400002</v>
      </c>
      <c r="I97">
        <v>8.2356726399999997E-2</v>
      </c>
      <c r="J97">
        <f t="shared" si="5"/>
        <v>8.2356730794038102E-2</v>
      </c>
      <c r="M97">
        <f t="shared" si="6"/>
        <v>-1.9989139860261483E-2</v>
      </c>
      <c r="N97">
        <f t="shared" si="7"/>
        <v>5.0554459392482818E-4</v>
      </c>
      <c r="O97">
        <f t="shared" si="8"/>
        <v>-5.8670386501582801E-2</v>
      </c>
    </row>
    <row r="98" spans="1:15" x14ac:dyDescent="0.25">
      <c r="A98" t="s">
        <v>11</v>
      </c>
      <c r="B98">
        <v>2.9038981728640001E-2</v>
      </c>
      <c r="C98">
        <v>1.4669956375200001E-3</v>
      </c>
      <c r="D98">
        <v>0.32255195336000009</v>
      </c>
      <c r="E98">
        <v>0</v>
      </c>
      <c r="F98">
        <v>0.13654170675172803</v>
      </c>
      <c r="G98">
        <v>-2.8617685006352396E-3</v>
      </c>
      <c r="H98">
        <v>-0.40987411747199998</v>
      </c>
      <c r="I98">
        <v>7.6863751600000002E-2</v>
      </c>
      <c r="J98">
        <f t="shared" si="5"/>
        <v>7.6863751505252931E-2</v>
      </c>
      <c r="M98">
        <f t="shared" si="6"/>
        <v>-1.9416230700095724E-2</v>
      </c>
      <c r="N98">
        <f t="shared" si="7"/>
        <v>4.0694348079033105E-4</v>
      </c>
      <c r="O98">
        <f t="shared" si="8"/>
        <v>-5.8284099504518391E-2</v>
      </c>
    </row>
    <row r="99" spans="1:15" x14ac:dyDescent="0.25">
      <c r="A99" t="s">
        <v>10</v>
      </c>
      <c r="B99">
        <v>2.7102158814160001E-2</v>
      </c>
      <c r="C99">
        <v>1.1735965089000001E-3</v>
      </c>
      <c r="D99">
        <v>0.3191329059100001</v>
      </c>
      <c r="E99">
        <v>0</v>
      </c>
      <c r="F99">
        <v>0.1323281185662222</v>
      </c>
      <c r="G99">
        <v>-2.2679817076355032E-3</v>
      </c>
      <c r="H99">
        <v>-0.40839621011999999</v>
      </c>
      <c r="I99">
        <v>6.9072584100000001E-2</v>
      </c>
      <c r="J99">
        <f t="shared" si="5"/>
        <v>6.9072587971646837E-2</v>
      </c>
      <c r="M99">
        <f t="shared" si="6"/>
        <v>-1.8817058460116796E-2</v>
      </c>
      <c r="N99">
        <f t="shared" si="7"/>
        <v>3.2250699882576853E-4</v>
      </c>
      <c r="O99">
        <f t="shared" si="8"/>
        <v>-5.8073941079063995E-2</v>
      </c>
    </row>
    <row r="100" spans="1:15" x14ac:dyDescent="0.25">
      <c r="A100" t="s">
        <v>9</v>
      </c>
      <c r="B100">
        <v>2.4354993153660003E-2</v>
      </c>
      <c r="C100">
        <v>9.3887720712000004E-4</v>
      </c>
      <c r="D100">
        <v>0.3157500937499999</v>
      </c>
      <c r="E100">
        <v>0</v>
      </c>
      <c r="F100">
        <v>0.12802243068756902</v>
      </c>
      <c r="G100">
        <v>-1.7548284515853415E-3</v>
      </c>
      <c r="H100">
        <v>-0.40781799932399992</v>
      </c>
      <c r="I100">
        <v>5.9493566599999999E-2</v>
      </c>
      <c r="J100">
        <f t="shared" si="5"/>
        <v>5.9493567022763649E-2</v>
      </c>
      <c r="M100">
        <f t="shared" si="6"/>
        <v>-1.8204789643772316E-2</v>
      </c>
      <c r="N100">
        <f t="shared" si="7"/>
        <v>2.4953660581543554E-4</v>
      </c>
      <c r="O100">
        <f t="shared" si="8"/>
        <v>-5.7991719503872788E-2</v>
      </c>
    </row>
    <row r="101" spans="1:15" x14ac:dyDescent="0.25">
      <c r="A101" t="s">
        <v>8</v>
      </c>
      <c r="B101">
        <v>2.0977431583160001E-2</v>
      </c>
      <c r="C101">
        <v>7.5110176458000001E-4</v>
      </c>
      <c r="D101">
        <v>0.31240313832000011</v>
      </c>
      <c r="E101">
        <v>0</v>
      </c>
      <c r="F101">
        <v>0.12370085774105222</v>
      </c>
      <c r="G101">
        <v>-1.3066084780577638E-3</v>
      </c>
      <c r="H101">
        <v>-0.40776911522999998</v>
      </c>
      <c r="I101">
        <v>4.8756809300000002E-2</v>
      </c>
      <c r="J101">
        <f t="shared" si="5"/>
        <v>4.8756805700734596E-2</v>
      </c>
      <c r="M101">
        <f t="shared" si="6"/>
        <v>-1.7590261970777624E-2</v>
      </c>
      <c r="N101">
        <f t="shared" si="7"/>
        <v>1.8579972557981401E-4</v>
      </c>
      <c r="O101">
        <f t="shared" si="8"/>
        <v>-5.7984768185705991E-2</v>
      </c>
    </row>
    <row r="102" spans="1:15" x14ac:dyDescent="0.25">
      <c r="A102" t="s">
        <v>7</v>
      </c>
      <c r="B102">
        <v>1.7191650959180002E-2</v>
      </c>
      <c r="C102">
        <v>6.0088141278000001E-4</v>
      </c>
      <c r="D102">
        <v>0.30909167288999984</v>
      </c>
      <c r="E102">
        <v>0</v>
      </c>
      <c r="F102">
        <v>0.11942382098602802</v>
      </c>
      <c r="G102">
        <v>-9.1055821091835581E-4</v>
      </c>
      <c r="H102">
        <v>-0.40793987894399997</v>
      </c>
      <c r="I102">
        <v>3.7457585299999999E-2</v>
      </c>
      <c r="J102">
        <f t="shared" si="5"/>
        <v>3.745758909306951E-2</v>
      </c>
      <c r="M102">
        <f t="shared" si="6"/>
        <v>-1.6982067344213186E-2</v>
      </c>
      <c r="N102">
        <f t="shared" si="7"/>
        <v>1.294813775925902E-4</v>
      </c>
      <c r="O102">
        <f t="shared" si="8"/>
        <v>-5.8009050785836791E-2</v>
      </c>
    </row>
    <row r="103" spans="1:15" x14ac:dyDescent="0.25">
      <c r="A103" t="s">
        <v>6</v>
      </c>
      <c r="B103">
        <v>1.320754457678E-2</v>
      </c>
      <c r="C103">
        <v>4.8070513022400004E-4</v>
      </c>
      <c r="D103">
        <v>0.30581529523999984</v>
      </c>
      <c r="E103">
        <v>0</v>
      </c>
      <c r="F103">
        <v>0.11523701205838259</v>
      </c>
      <c r="G103">
        <v>-5.5646966618258379E-4</v>
      </c>
      <c r="H103">
        <v>-0.40812118678800002</v>
      </c>
      <c r="I103">
        <v>2.6062902200000002E-2</v>
      </c>
      <c r="J103">
        <f t="shared" si="5"/>
        <v>2.606290055120386E-2</v>
      </c>
      <c r="M103">
        <f t="shared" si="6"/>
        <v>-1.6386703114702004E-2</v>
      </c>
      <c r="N103">
        <f t="shared" si="7"/>
        <v>7.9129986531163409E-5</v>
      </c>
      <c r="O103">
        <f t="shared" si="8"/>
        <v>-5.8034832761253603E-2</v>
      </c>
    </row>
    <row r="104" spans="1:15" x14ac:dyDescent="0.25">
      <c r="A104" t="s">
        <v>5</v>
      </c>
      <c r="B104">
        <v>9.1897793157200008E-3</v>
      </c>
      <c r="C104">
        <v>3.8456410451399999E-4</v>
      </c>
      <c r="D104">
        <v>0.30257365047000012</v>
      </c>
      <c r="E104">
        <v>0</v>
      </c>
      <c r="F104">
        <v>0.11117305403647541</v>
      </c>
      <c r="G104">
        <v>-2.3628879976140174E-4</v>
      </c>
      <c r="H104">
        <v>-0.40820233321799992</v>
      </c>
      <c r="I104">
        <v>1.48824306E-2</v>
      </c>
      <c r="J104">
        <f t="shared" si="5"/>
        <v>1.4882425908948227E-2</v>
      </c>
      <c r="M104">
        <f t="shared" si="6"/>
        <v>-1.5808808283986803E-2</v>
      </c>
      <c r="N104">
        <f t="shared" si="7"/>
        <v>3.3600267326071324E-5</v>
      </c>
      <c r="O104">
        <f t="shared" si="8"/>
        <v>-5.8046371783599587E-2</v>
      </c>
    </row>
    <row r="105" spans="1:15" x14ac:dyDescent="0.25">
      <c r="A105" t="s">
        <v>4</v>
      </c>
      <c r="B105">
        <v>5.2475450295600004E-3</v>
      </c>
      <c r="C105">
        <v>3.0765128338800001E-4</v>
      </c>
      <c r="D105">
        <v>0.29936637184999981</v>
      </c>
      <c r="E105">
        <v>0</v>
      </c>
      <c r="F105">
        <v>0.10725362640425107</v>
      </c>
      <c r="G105">
        <v>5.6281097908097989E-5</v>
      </c>
      <c r="H105">
        <v>-0.408151323234</v>
      </c>
      <c r="I105">
        <v>4.0801549099999997E-3</v>
      </c>
      <c r="J105">
        <f t="shared" si="5"/>
        <v>4.080152431106987E-3</v>
      </c>
      <c r="M105">
        <f t="shared" si="6"/>
        <v>-1.5251465674684501E-2</v>
      </c>
      <c r="N105">
        <f t="shared" si="7"/>
        <v>-8.0031721225315337E-6</v>
      </c>
      <c r="O105">
        <f t="shared" si="8"/>
        <v>-5.8039118163874796E-2</v>
      </c>
    </row>
    <row r="106" spans="1:15" x14ac:dyDescent="0.25">
      <c r="A106" t="s">
        <v>3</v>
      </c>
      <c r="B106">
        <v>1.4386626212660001E-3</v>
      </c>
      <c r="C106">
        <v>2.4612102682200005E-4</v>
      </c>
      <c r="D106">
        <v>0.2961930926500001</v>
      </c>
      <c r="E106">
        <v>0</v>
      </c>
      <c r="F106">
        <v>0.10349176917700871</v>
      </c>
      <c r="G106">
        <v>3.2614846360324196E-4</v>
      </c>
      <c r="H106">
        <v>-0.40798711209599997</v>
      </c>
      <c r="I106">
        <v>-6.2913201999999996E-3</v>
      </c>
      <c r="J106">
        <f t="shared" si="5"/>
        <v>-6.291318157299941E-3</v>
      </c>
      <c r="M106">
        <f t="shared" si="6"/>
        <v>-1.4716529576970639E-2</v>
      </c>
      <c r="N106">
        <f t="shared" si="7"/>
        <v>-4.6378311524381007E-5</v>
      </c>
      <c r="O106">
        <f t="shared" si="8"/>
        <v>-5.8015767340051191E-2</v>
      </c>
    </row>
    <row r="107" spans="1:15" x14ac:dyDescent="0.25">
      <c r="A107" t="s">
        <v>2</v>
      </c>
      <c r="B107">
        <v>-2.2183195025199999E-3</v>
      </c>
      <c r="C107">
        <v>1.9689682134600004E-4</v>
      </c>
      <c r="D107">
        <v>0.29305344614000001</v>
      </c>
      <c r="E107">
        <v>0</v>
      </c>
      <c r="F107">
        <v>9.9894088791472685E-2</v>
      </c>
      <c r="G107">
        <v>5.7715376646311981E-4</v>
      </c>
      <c r="H107">
        <v>-0.40775120656199992</v>
      </c>
      <c r="I107">
        <v>-1.6247942500000001E-2</v>
      </c>
      <c r="J107">
        <f t="shared" si="5"/>
        <v>-1.6247940545238093E-2</v>
      </c>
      <c r="M107">
        <f t="shared" si="6"/>
        <v>-1.4204939426147416E-2</v>
      </c>
      <c r="N107">
        <f t="shared" si="7"/>
        <v>-8.2071265591055639E-5</v>
      </c>
      <c r="O107">
        <f t="shared" si="8"/>
        <v>-5.7982221573116388E-2</v>
      </c>
    </row>
    <row r="108" spans="1:15" x14ac:dyDescent="0.25">
      <c r="A108" t="s">
        <v>1</v>
      </c>
      <c r="B108">
        <v>-5.7290245255000004E-3</v>
      </c>
      <c r="C108">
        <v>1.5751745730000001E-4</v>
      </c>
      <c r="D108">
        <v>0.28994707742000003</v>
      </c>
      <c r="E108">
        <v>0</v>
      </c>
      <c r="F108">
        <v>9.646265587735782E-2</v>
      </c>
      <c r="G108">
        <v>8.123286337167958E-4</v>
      </c>
      <c r="H108">
        <v>-0.40748627942999999</v>
      </c>
      <c r="I108">
        <v>-2.5835724500000001E-2</v>
      </c>
      <c r="J108">
        <f t="shared" si="5"/>
        <v>-2.5835724567125351E-2</v>
      </c>
      <c r="M108">
        <f t="shared" si="6"/>
        <v>-1.3716989665760281E-2</v>
      </c>
      <c r="N108">
        <f t="shared" si="7"/>
        <v>-1.1551313171452835E-4</v>
      </c>
      <c r="O108">
        <f t="shared" si="8"/>
        <v>-5.7944548934945994E-2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EA71-AC5B-4ACA-85C6-B8FDBE2768E4}">
  <dimension ref="A1:P112"/>
  <sheetViews>
    <sheetView tabSelected="1" topLeftCell="A7" workbookViewId="0">
      <selection activeCell="P79" sqref="P79"/>
    </sheetView>
  </sheetViews>
  <sheetFormatPr baseColWidth="10" defaultRowHeight="15" x14ac:dyDescent="0.25"/>
  <cols>
    <col min="1" max="16384" width="11.42578125" style="4"/>
  </cols>
  <sheetData>
    <row r="1" spans="1:16" x14ac:dyDescent="0.25">
      <c r="B1" s="4" t="s">
        <v>326</v>
      </c>
      <c r="C1" s="4" t="s">
        <v>334</v>
      </c>
      <c r="D1" s="4" t="s">
        <v>292</v>
      </c>
      <c r="E1" s="4" t="s">
        <v>342</v>
      </c>
      <c r="F1" s="4" t="s">
        <v>308</v>
      </c>
      <c r="G1" s="4" t="s">
        <v>313</v>
      </c>
      <c r="H1" s="4" t="s">
        <v>254</v>
      </c>
      <c r="I1" s="4" t="s">
        <v>253</v>
      </c>
    </row>
    <row r="2" spans="1:16" x14ac:dyDescent="0.25">
      <c r="A2" s="4" t="s">
        <v>343</v>
      </c>
      <c r="D2" s="4">
        <v>2.0175226899999998</v>
      </c>
      <c r="H2" s="4">
        <v>1</v>
      </c>
      <c r="I2" s="4">
        <v>0.1</v>
      </c>
    </row>
    <row r="3" spans="1:16" x14ac:dyDescent="0.25">
      <c r="A3" s="4" t="s">
        <v>344</v>
      </c>
      <c r="D3" s="4">
        <v>2.1857987900000002</v>
      </c>
    </row>
    <row r="4" spans="1:16" x14ac:dyDescent="0.25">
      <c r="A4" s="4" t="s">
        <v>345</v>
      </c>
      <c r="D4" s="4">
        <v>2.36900383</v>
      </c>
    </row>
    <row r="5" spans="1:16" x14ac:dyDescent="0.25">
      <c r="A5" s="4" t="s">
        <v>108</v>
      </c>
      <c r="D5" s="4">
        <v>2.5573231999999999</v>
      </c>
      <c r="F5" s="3">
        <v>1.20282241</v>
      </c>
      <c r="G5" s="4">
        <v>11.663914200000001</v>
      </c>
      <c r="K5" s="4" t="s">
        <v>326</v>
      </c>
      <c r="L5" s="4" t="s">
        <v>334</v>
      </c>
      <c r="M5" s="4" t="s">
        <v>346</v>
      </c>
      <c r="N5" s="4" t="s">
        <v>308</v>
      </c>
      <c r="O5" s="4" t="s">
        <v>313</v>
      </c>
    </row>
    <row r="6" spans="1:16" x14ac:dyDescent="0.25">
      <c r="A6" s="4" t="s">
        <v>107</v>
      </c>
      <c r="B6" s="4">
        <v>5.5447851200000002</v>
      </c>
      <c r="C6" s="4">
        <v>5.3839776500000003</v>
      </c>
      <c r="D6" s="4">
        <v>2.75</v>
      </c>
      <c r="E6" s="4">
        <v>2.0175226899999998</v>
      </c>
      <c r="F6" s="3">
        <v>1.3450881699999999</v>
      </c>
      <c r="G6" s="4">
        <v>12.2006032</v>
      </c>
      <c r="H6" s="4">
        <f>B6+$H$2*C6-$I$2*(D6-E6)+F6</f>
        <v>12.200603209000001</v>
      </c>
      <c r="I6" s="4">
        <f>G6-H6</f>
        <v>-9.000000744663339E-9</v>
      </c>
      <c r="K6" s="4">
        <f>B6</f>
        <v>5.5447851200000002</v>
      </c>
      <c r="L6" s="4">
        <f>$H$2*C6</f>
        <v>5.3839776500000003</v>
      </c>
      <c r="M6" s="4">
        <f>-$I$2*(D6-E6)</f>
        <v>-7.3247731000000024E-2</v>
      </c>
      <c r="N6" s="4">
        <f>F6</f>
        <v>1.3450881699999999</v>
      </c>
      <c r="O6" s="4">
        <v>12.2006032</v>
      </c>
      <c r="P6" s="4">
        <f>O6-SUM(K6:N6)</f>
        <v>-9.000000744663339E-9</v>
      </c>
    </row>
    <row r="7" spans="1:16" x14ac:dyDescent="0.25">
      <c r="A7" s="4" t="s">
        <v>106</v>
      </c>
      <c r="B7" s="4">
        <v>5.6410751399999999</v>
      </c>
      <c r="C7" s="4">
        <v>5.6215190100000001</v>
      </c>
      <c r="D7" s="4">
        <v>3</v>
      </c>
      <c r="E7" s="4">
        <v>2.1857987900000002</v>
      </c>
      <c r="F7" s="3">
        <v>-2.4087178599999999</v>
      </c>
      <c r="G7" s="4">
        <v>8.7724561699999999</v>
      </c>
      <c r="H7" s="4">
        <f t="shared" ref="H7:H70" si="0">B7+$H$2*C7-$I$2*(D7-E7)+F7</f>
        <v>8.7724561689999998</v>
      </c>
      <c r="I7" s="4">
        <f t="shared" ref="I7:I70" si="1">G7-H7</f>
        <v>1.000000082740371E-9</v>
      </c>
      <c r="K7" s="4">
        <f t="shared" ref="K7:K70" si="2">B7</f>
        <v>5.6410751399999999</v>
      </c>
      <c r="L7" s="4">
        <f t="shared" ref="L7:L70" si="3">$H$2*C7</f>
        <v>5.6215190100000001</v>
      </c>
      <c r="M7" s="4">
        <f t="shared" ref="M7:M70" si="4">-$I$2*(D7-E7)</f>
        <v>-8.1420120999999984E-2</v>
      </c>
      <c r="N7" s="4">
        <f t="shared" ref="N7:N70" si="5">F7</f>
        <v>-2.4087178599999999</v>
      </c>
      <c r="O7" s="4">
        <v>8.7724561699999999</v>
      </c>
      <c r="P7" s="4">
        <f t="shared" ref="P7:P70" si="6">O7-SUM(K7:N7)</f>
        <v>1.000000082740371E-9</v>
      </c>
    </row>
    <row r="8" spans="1:16" x14ac:dyDescent="0.25">
      <c r="A8" s="4" t="s">
        <v>105</v>
      </c>
      <c r="B8" s="4">
        <v>5.5909929900000002</v>
      </c>
      <c r="C8" s="4">
        <v>3.17596671</v>
      </c>
      <c r="D8" s="4">
        <v>3.6136363600000001</v>
      </c>
      <c r="E8" s="4">
        <v>2.36900383</v>
      </c>
      <c r="F8" s="3">
        <v>-1.3443399700000001</v>
      </c>
      <c r="G8" s="4">
        <v>7.2981564800000003</v>
      </c>
      <c r="H8" s="4">
        <f t="shared" si="0"/>
        <v>7.2981564770000009</v>
      </c>
      <c r="I8" s="4">
        <f t="shared" si="1"/>
        <v>2.9999993600426933E-9</v>
      </c>
      <c r="K8" s="4">
        <f t="shared" si="2"/>
        <v>5.5909929900000002</v>
      </c>
      <c r="L8" s="4">
        <f t="shared" si="3"/>
        <v>3.17596671</v>
      </c>
      <c r="M8" s="4">
        <f t="shared" si="4"/>
        <v>-0.12446325300000001</v>
      </c>
      <c r="N8" s="4">
        <f t="shared" si="5"/>
        <v>-1.3443399700000001</v>
      </c>
      <c r="O8" s="4">
        <v>7.2981564800000003</v>
      </c>
      <c r="P8" s="4">
        <f t="shared" si="6"/>
        <v>2.9999993600426933E-9</v>
      </c>
    </row>
    <row r="9" spans="1:16" x14ac:dyDescent="0.25">
      <c r="A9" s="4" t="s">
        <v>104</v>
      </c>
      <c r="B9" s="4">
        <v>6.2278235100000003</v>
      </c>
      <c r="C9" s="4">
        <v>2.8031389500000001</v>
      </c>
      <c r="D9" s="4">
        <v>4.1136363600000001</v>
      </c>
      <c r="E9" s="4">
        <v>2.5573231999999999</v>
      </c>
      <c r="F9" s="3">
        <v>2.7390057400000001</v>
      </c>
      <c r="G9" s="4">
        <v>11.6143369</v>
      </c>
      <c r="H9" s="4">
        <f t="shared" si="0"/>
        <v>11.614336884</v>
      </c>
      <c r="I9" s="4">
        <f t="shared" si="1"/>
        <v>1.5999999547489097E-8</v>
      </c>
      <c r="K9" s="4">
        <f t="shared" si="2"/>
        <v>6.2278235100000003</v>
      </c>
      <c r="L9" s="4">
        <f t="shared" si="3"/>
        <v>2.8031389500000001</v>
      </c>
      <c r="M9" s="4">
        <f t="shared" si="4"/>
        <v>-0.15563131600000002</v>
      </c>
      <c r="N9" s="4">
        <f t="shared" si="5"/>
        <v>2.7390057400000001</v>
      </c>
      <c r="O9" s="4">
        <v>11.6143369</v>
      </c>
      <c r="P9" s="4">
        <f t="shared" si="6"/>
        <v>1.5999999547489097E-8</v>
      </c>
    </row>
    <row r="10" spans="1:16" x14ac:dyDescent="0.25">
      <c r="A10" s="4" t="s">
        <v>103</v>
      </c>
      <c r="B10" s="4">
        <v>7.0278296500000002</v>
      </c>
      <c r="C10" s="4">
        <v>5.0393154200000003</v>
      </c>
      <c r="D10" s="4">
        <v>4.25</v>
      </c>
      <c r="E10" s="4">
        <v>2.75</v>
      </c>
      <c r="F10" s="3">
        <v>1.62585289</v>
      </c>
      <c r="G10" s="4">
        <v>13.542998000000001</v>
      </c>
      <c r="H10" s="4">
        <f t="shared" si="0"/>
        <v>13.542997960000001</v>
      </c>
      <c r="I10" s="4">
        <f t="shared" si="1"/>
        <v>3.9999999756901161E-8</v>
      </c>
      <c r="K10" s="4">
        <f t="shared" si="2"/>
        <v>7.0278296500000002</v>
      </c>
      <c r="L10" s="4">
        <f t="shared" si="3"/>
        <v>5.0393154200000003</v>
      </c>
      <c r="M10" s="4">
        <f t="shared" si="4"/>
        <v>-0.15000000000000002</v>
      </c>
      <c r="N10" s="4">
        <f t="shared" si="5"/>
        <v>1.62585289</v>
      </c>
      <c r="O10" s="4">
        <v>13.542998000000001</v>
      </c>
      <c r="P10" s="4">
        <f t="shared" si="6"/>
        <v>3.9999999756901161E-8</v>
      </c>
    </row>
    <row r="11" spans="1:16" x14ac:dyDescent="0.25">
      <c r="A11" s="4" t="s">
        <v>102</v>
      </c>
      <c r="B11" s="4">
        <v>7.2809542799999996</v>
      </c>
      <c r="C11" s="4">
        <v>2.7145580499999999</v>
      </c>
      <c r="D11" s="4">
        <v>4.5795454600000003</v>
      </c>
      <c r="E11" s="4">
        <v>3</v>
      </c>
      <c r="F11" s="3">
        <v>8.6017087700000001</v>
      </c>
      <c r="G11" s="4">
        <v>18.4392666</v>
      </c>
      <c r="H11" s="4">
        <f t="shared" si="0"/>
        <v>18.439266554</v>
      </c>
      <c r="I11" s="4">
        <f t="shared" si="1"/>
        <v>4.6000000253343387E-8</v>
      </c>
      <c r="K11" s="4">
        <f t="shared" si="2"/>
        <v>7.2809542799999996</v>
      </c>
      <c r="L11" s="4">
        <f t="shared" si="3"/>
        <v>2.7145580499999999</v>
      </c>
      <c r="M11" s="4">
        <f t="shared" si="4"/>
        <v>-0.15795454600000003</v>
      </c>
      <c r="N11" s="4">
        <f t="shared" si="5"/>
        <v>8.6017087700000001</v>
      </c>
      <c r="O11" s="4">
        <v>18.4392666</v>
      </c>
      <c r="P11" s="4">
        <f t="shared" si="6"/>
        <v>4.6000000253343387E-8</v>
      </c>
    </row>
    <row r="12" spans="1:16" x14ac:dyDescent="0.25">
      <c r="A12" s="4" t="s">
        <v>101</v>
      </c>
      <c r="B12" s="4">
        <v>5.5418480700000003</v>
      </c>
      <c r="C12" s="4">
        <v>6.4031333799999999</v>
      </c>
      <c r="D12" s="4">
        <v>5</v>
      </c>
      <c r="E12" s="4">
        <v>3.6136363600000001</v>
      </c>
      <c r="F12" s="3">
        <v>4.6671765000000001</v>
      </c>
      <c r="G12" s="4">
        <v>16.473521600000002</v>
      </c>
      <c r="H12" s="4">
        <f t="shared" si="0"/>
        <v>16.473521586</v>
      </c>
      <c r="I12" s="4">
        <f t="shared" si="1"/>
        <v>1.4000001158365194E-8</v>
      </c>
      <c r="K12" s="4">
        <f t="shared" si="2"/>
        <v>5.5418480700000003</v>
      </c>
      <c r="L12" s="4">
        <f t="shared" si="3"/>
        <v>6.4031333799999999</v>
      </c>
      <c r="M12" s="4">
        <f t="shared" si="4"/>
        <v>-0.13863636399999998</v>
      </c>
      <c r="N12" s="4">
        <f t="shared" si="5"/>
        <v>4.6671765000000001</v>
      </c>
      <c r="O12" s="4">
        <v>16.473521600000002</v>
      </c>
      <c r="P12" s="4">
        <f t="shared" si="6"/>
        <v>1.4000001158365194E-8</v>
      </c>
    </row>
    <row r="13" spans="1:16" x14ac:dyDescent="0.25">
      <c r="A13" s="4" t="s">
        <v>100</v>
      </c>
      <c r="B13" s="4">
        <v>5.63095854</v>
      </c>
      <c r="C13" s="4">
        <v>7.3969704800000002</v>
      </c>
      <c r="D13" s="4">
        <v>5</v>
      </c>
      <c r="E13" s="4">
        <v>4.1136363600000001</v>
      </c>
      <c r="F13" s="3">
        <v>5.9477632399999996</v>
      </c>
      <c r="G13" s="4">
        <v>18.8870559</v>
      </c>
      <c r="H13" s="4">
        <f t="shared" si="0"/>
        <v>18.887055896</v>
      </c>
      <c r="I13" s="4">
        <f t="shared" si="1"/>
        <v>4.000000330961484E-9</v>
      </c>
      <c r="K13" s="4">
        <f t="shared" si="2"/>
        <v>5.63095854</v>
      </c>
      <c r="L13" s="4">
        <f t="shared" si="3"/>
        <v>7.3969704800000002</v>
      </c>
      <c r="M13" s="4">
        <f t="shared" si="4"/>
        <v>-8.8636363999999995E-2</v>
      </c>
      <c r="N13" s="4">
        <f t="shared" si="5"/>
        <v>5.9477632399999996</v>
      </c>
      <c r="O13" s="4">
        <v>18.8870559</v>
      </c>
      <c r="P13" s="4">
        <f t="shared" si="6"/>
        <v>4.000000330961484E-9</v>
      </c>
    </row>
    <row r="14" spans="1:16" x14ac:dyDescent="0.25">
      <c r="A14" s="4" t="s">
        <v>99</v>
      </c>
      <c r="B14" s="4">
        <v>6.7883784900000004</v>
      </c>
      <c r="C14" s="4">
        <v>6.3787685500000002</v>
      </c>
      <c r="D14" s="4">
        <v>5.0227272699999999</v>
      </c>
      <c r="E14" s="4">
        <v>4.25</v>
      </c>
      <c r="F14" s="3">
        <v>5.7805883500000004</v>
      </c>
      <c r="G14" s="4">
        <v>18.870462700000001</v>
      </c>
      <c r="H14" s="4">
        <f t="shared" si="0"/>
        <v>18.870462662999998</v>
      </c>
      <c r="I14" s="4">
        <f t="shared" si="1"/>
        <v>3.7000003061393727E-8</v>
      </c>
      <c r="K14" s="4">
        <f t="shared" si="2"/>
        <v>6.7883784900000004</v>
      </c>
      <c r="L14" s="4">
        <f t="shared" si="3"/>
        <v>6.3787685500000002</v>
      </c>
      <c r="M14" s="4">
        <f t="shared" si="4"/>
        <v>-7.7272726999999986E-2</v>
      </c>
      <c r="N14" s="4">
        <f t="shared" si="5"/>
        <v>5.7805883500000004</v>
      </c>
      <c r="O14" s="4">
        <v>18.870462700000001</v>
      </c>
      <c r="P14" s="4">
        <f t="shared" si="6"/>
        <v>3.7000003061393727E-8</v>
      </c>
    </row>
    <row r="15" spans="1:16" x14ac:dyDescent="0.25">
      <c r="A15" s="4" t="s">
        <v>98</v>
      </c>
      <c r="B15" s="4">
        <v>5.1768643599999997</v>
      </c>
      <c r="C15" s="4">
        <v>6.8940114399999999</v>
      </c>
      <c r="D15" s="4">
        <v>5.5</v>
      </c>
      <c r="E15" s="4">
        <v>4.5795454600000003</v>
      </c>
      <c r="F15" s="3">
        <v>5.7335189800000004</v>
      </c>
      <c r="G15" s="4">
        <v>17.7123493</v>
      </c>
      <c r="H15" s="4">
        <f t="shared" si="0"/>
        <v>17.712349325999998</v>
      </c>
      <c r="I15" s="4">
        <f t="shared" si="1"/>
        <v>-2.5999998598535967E-8</v>
      </c>
      <c r="K15" s="4">
        <f t="shared" si="2"/>
        <v>5.1768643599999997</v>
      </c>
      <c r="L15" s="4">
        <f t="shared" si="3"/>
        <v>6.8940114399999999</v>
      </c>
      <c r="M15" s="4">
        <f t="shared" si="4"/>
        <v>-9.2045453999999971E-2</v>
      </c>
      <c r="N15" s="4">
        <f t="shared" si="5"/>
        <v>5.7335189800000004</v>
      </c>
      <c r="O15" s="4">
        <v>17.7123493</v>
      </c>
      <c r="P15" s="4">
        <f t="shared" si="6"/>
        <v>-2.5999998598535967E-8</v>
      </c>
    </row>
    <row r="16" spans="1:16" x14ac:dyDescent="0.25">
      <c r="A16" s="4" t="s">
        <v>97</v>
      </c>
      <c r="B16" s="4">
        <v>7.0753027700000004</v>
      </c>
      <c r="C16" s="4">
        <v>5.6920112999999999</v>
      </c>
      <c r="D16" s="4">
        <v>5.5250000000000004</v>
      </c>
      <c r="E16" s="4">
        <v>5</v>
      </c>
      <c r="F16" s="3">
        <v>6.1128356899999998</v>
      </c>
      <c r="G16" s="4">
        <v>18.8276498</v>
      </c>
      <c r="H16" s="4">
        <f t="shared" si="0"/>
        <v>18.82764976</v>
      </c>
      <c r="I16" s="4">
        <f t="shared" si="1"/>
        <v>3.9999999756901161E-8</v>
      </c>
      <c r="K16" s="4">
        <f t="shared" si="2"/>
        <v>7.0753027700000004</v>
      </c>
      <c r="L16" s="4">
        <f t="shared" si="3"/>
        <v>5.6920112999999999</v>
      </c>
      <c r="M16" s="4">
        <f t="shared" si="4"/>
        <v>-5.250000000000004E-2</v>
      </c>
      <c r="N16" s="4">
        <f t="shared" si="5"/>
        <v>6.1128356899999998</v>
      </c>
      <c r="O16" s="4">
        <v>18.8276498</v>
      </c>
      <c r="P16" s="4">
        <f t="shared" si="6"/>
        <v>3.9999999756901161E-8</v>
      </c>
    </row>
    <row r="17" spans="1:16" x14ac:dyDescent="0.25">
      <c r="A17" s="4" t="s">
        <v>96</v>
      </c>
      <c r="B17" s="4">
        <v>8.3847100999999995</v>
      </c>
      <c r="C17" s="4">
        <v>4.5415628300000002</v>
      </c>
      <c r="D17" s="4">
        <v>6.2857142899999996</v>
      </c>
      <c r="E17" s="4">
        <v>5</v>
      </c>
      <c r="F17" s="3">
        <v>-2.0410044100000002</v>
      </c>
      <c r="G17" s="4">
        <v>10.7566971</v>
      </c>
      <c r="H17" s="4">
        <f t="shared" si="0"/>
        <v>10.756697090999999</v>
      </c>
      <c r="I17" s="4">
        <f t="shared" si="1"/>
        <v>9.000000744663339E-9</v>
      </c>
      <c r="K17" s="4">
        <f t="shared" si="2"/>
        <v>8.3847100999999995</v>
      </c>
      <c r="L17" s="4">
        <f t="shared" si="3"/>
        <v>4.5415628300000002</v>
      </c>
      <c r="M17" s="4">
        <f t="shared" si="4"/>
        <v>-0.12857142899999996</v>
      </c>
      <c r="N17" s="4">
        <f t="shared" si="5"/>
        <v>-2.0410044100000002</v>
      </c>
      <c r="O17" s="4">
        <v>10.7566971</v>
      </c>
      <c r="P17" s="4">
        <f t="shared" si="6"/>
        <v>9.000000744663339E-9</v>
      </c>
    </row>
    <row r="18" spans="1:16" x14ac:dyDescent="0.25">
      <c r="A18" s="4" t="s">
        <v>95</v>
      </c>
      <c r="B18" s="4">
        <v>8.70906381</v>
      </c>
      <c r="C18" s="4">
        <v>3.2411710999999999</v>
      </c>
      <c r="D18" s="4">
        <v>6.5357142899999996</v>
      </c>
      <c r="E18" s="4">
        <v>5.0227272699999999</v>
      </c>
      <c r="F18" s="3">
        <v>-7.6143859699999998</v>
      </c>
      <c r="G18" s="4">
        <v>4.1845502400000001</v>
      </c>
      <c r="H18" s="4">
        <f t="shared" si="0"/>
        <v>4.184550237999999</v>
      </c>
      <c r="I18" s="4">
        <f t="shared" si="1"/>
        <v>2.0000010536591617E-9</v>
      </c>
      <c r="K18" s="4">
        <f t="shared" si="2"/>
        <v>8.70906381</v>
      </c>
      <c r="L18" s="4">
        <f t="shared" si="3"/>
        <v>3.2411710999999999</v>
      </c>
      <c r="M18" s="4">
        <f t="shared" si="4"/>
        <v>-0.15129870199999998</v>
      </c>
      <c r="N18" s="4">
        <f t="shared" si="5"/>
        <v>-7.6143859699999998</v>
      </c>
      <c r="O18" s="4">
        <v>4.1845502400000001</v>
      </c>
      <c r="P18" s="4">
        <f t="shared" si="6"/>
        <v>2.0000010536591617E-9</v>
      </c>
    </row>
    <row r="19" spans="1:16" x14ac:dyDescent="0.25">
      <c r="A19" s="4" t="s">
        <v>94</v>
      </c>
      <c r="B19" s="4">
        <v>12.713349900000001</v>
      </c>
      <c r="C19" s="4">
        <v>5.4771269599999997</v>
      </c>
      <c r="D19" s="4">
        <v>6.75</v>
      </c>
      <c r="E19" s="4">
        <v>5.5</v>
      </c>
      <c r="F19" s="3">
        <v>-16.400922000000001</v>
      </c>
      <c r="G19" s="4">
        <v>1.6645548299999999</v>
      </c>
      <c r="H19" s="4">
        <f t="shared" si="0"/>
        <v>1.6645548599999991</v>
      </c>
      <c r="I19" s="4">
        <f t="shared" si="1"/>
        <v>-2.9999999151542056E-8</v>
      </c>
      <c r="K19" s="4">
        <f t="shared" si="2"/>
        <v>12.713349900000001</v>
      </c>
      <c r="L19" s="4">
        <f t="shared" si="3"/>
        <v>5.4771269599999997</v>
      </c>
      <c r="M19" s="4">
        <f t="shared" si="4"/>
        <v>-0.125</v>
      </c>
      <c r="N19" s="4">
        <f t="shared" si="5"/>
        <v>-16.400922000000001</v>
      </c>
      <c r="O19" s="4">
        <v>1.6645548299999999</v>
      </c>
      <c r="P19" s="4">
        <f t="shared" si="6"/>
        <v>-2.9999999151542056E-8</v>
      </c>
    </row>
    <row r="20" spans="1:16" x14ac:dyDescent="0.25">
      <c r="A20" s="4" t="s">
        <v>93</v>
      </c>
      <c r="B20" s="4">
        <v>11.998828899999999</v>
      </c>
      <c r="C20" s="4">
        <v>3.0892574100000001</v>
      </c>
      <c r="D20" s="4">
        <v>7.25</v>
      </c>
      <c r="E20" s="4">
        <v>5.5250000000000004</v>
      </c>
      <c r="F20" s="3">
        <v>-12.4093847</v>
      </c>
      <c r="G20" s="4">
        <v>2.50620164</v>
      </c>
      <c r="H20" s="4">
        <f t="shared" si="0"/>
        <v>2.5062016099999997</v>
      </c>
      <c r="I20" s="4">
        <f t="shared" si="1"/>
        <v>3.0000000261765081E-8</v>
      </c>
      <c r="K20" s="4">
        <f t="shared" si="2"/>
        <v>11.998828899999999</v>
      </c>
      <c r="L20" s="4">
        <f t="shared" si="3"/>
        <v>3.0892574100000001</v>
      </c>
      <c r="M20" s="4">
        <f t="shared" si="4"/>
        <v>-0.17249999999999999</v>
      </c>
      <c r="N20" s="4">
        <f t="shared" si="5"/>
        <v>-12.4093847</v>
      </c>
      <c r="O20" s="4">
        <v>2.50620164</v>
      </c>
      <c r="P20" s="4">
        <f t="shared" si="6"/>
        <v>3.0000000261765081E-8</v>
      </c>
    </row>
    <row r="21" spans="1:16" x14ac:dyDescent="0.25">
      <c r="A21" s="4" t="s">
        <v>92</v>
      </c>
      <c r="B21" s="4">
        <v>8.9842780999999992</v>
      </c>
      <c r="C21" s="4">
        <v>2.63481348</v>
      </c>
      <c r="D21" s="4">
        <v>7.25</v>
      </c>
      <c r="E21" s="4">
        <v>6.2857142899999996</v>
      </c>
      <c r="F21" s="3">
        <v>-10.814854199999999</v>
      </c>
      <c r="G21" s="4">
        <v>0.70780879200000002</v>
      </c>
      <c r="H21" s="4">
        <f t="shared" si="0"/>
        <v>0.70780880899999943</v>
      </c>
      <c r="I21" s="4">
        <f t="shared" si="1"/>
        <v>-1.6999999408184863E-8</v>
      </c>
      <c r="K21" s="4">
        <f t="shared" si="2"/>
        <v>8.9842780999999992</v>
      </c>
      <c r="L21" s="4">
        <f t="shared" si="3"/>
        <v>2.63481348</v>
      </c>
      <c r="M21" s="4">
        <f t="shared" si="4"/>
        <v>-9.6428571000000046E-2</v>
      </c>
      <c r="N21" s="4">
        <f t="shared" si="5"/>
        <v>-10.814854199999999</v>
      </c>
      <c r="O21" s="4">
        <v>0.70780879200000002</v>
      </c>
      <c r="P21" s="4">
        <f t="shared" si="6"/>
        <v>-1.6999999408184863E-8</v>
      </c>
    </row>
    <row r="22" spans="1:16" x14ac:dyDescent="0.25">
      <c r="A22" s="4" t="s">
        <v>91</v>
      </c>
      <c r="B22" s="4">
        <v>4.8776325299999996</v>
      </c>
      <c r="C22" s="4">
        <v>0.18312706000000001</v>
      </c>
      <c r="D22" s="4">
        <v>6.4545454600000003</v>
      </c>
      <c r="E22" s="4">
        <v>6.5357142899999996</v>
      </c>
      <c r="F22" s="3">
        <v>-2.5640978300000001</v>
      </c>
      <c r="G22" s="4">
        <v>2.5047786400000001</v>
      </c>
      <c r="H22" s="4">
        <f t="shared" si="0"/>
        <v>2.5047786429999994</v>
      </c>
      <c r="I22" s="4">
        <f t="shared" si="1"/>
        <v>-2.9999993600426933E-9</v>
      </c>
      <c r="K22" s="4">
        <f t="shared" si="2"/>
        <v>4.8776325299999996</v>
      </c>
      <c r="L22" s="4">
        <f t="shared" si="3"/>
        <v>0.18312706000000001</v>
      </c>
      <c r="M22" s="4">
        <f t="shared" si="4"/>
        <v>8.1168829999999307E-3</v>
      </c>
      <c r="N22" s="4">
        <f t="shared" si="5"/>
        <v>-2.5640978300000001</v>
      </c>
      <c r="O22" s="4">
        <v>2.5047786400000001</v>
      </c>
      <c r="P22" s="4">
        <f t="shared" si="6"/>
        <v>-2.9999993600426933E-9</v>
      </c>
    </row>
    <row r="23" spans="1:16" x14ac:dyDescent="0.25">
      <c r="A23" s="4" t="s">
        <v>90</v>
      </c>
      <c r="B23" s="4">
        <v>0.61531833499999999</v>
      </c>
      <c r="C23" s="4">
        <v>-1.07368185</v>
      </c>
      <c r="D23" s="4">
        <v>5.5454545399999997</v>
      </c>
      <c r="E23" s="4">
        <v>6.75</v>
      </c>
      <c r="F23" s="3">
        <v>7.8974023100000004</v>
      </c>
      <c r="G23" s="4">
        <v>7.5594933400000004</v>
      </c>
      <c r="H23" s="4">
        <f t="shared" si="0"/>
        <v>7.5594933410000005</v>
      </c>
      <c r="I23" s="4">
        <f t="shared" si="1"/>
        <v>-1.000000082740371E-9</v>
      </c>
      <c r="K23" s="4">
        <f t="shared" si="2"/>
        <v>0.61531833499999999</v>
      </c>
      <c r="L23" s="4">
        <f t="shared" si="3"/>
        <v>-1.07368185</v>
      </c>
      <c r="M23" s="4">
        <f t="shared" si="4"/>
        <v>0.12045454600000004</v>
      </c>
      <c r="N23" s="4">
        <f t="shared" si="5"/>
        <v>7.8974023100000004</v>
      </c>
      <c r="O23" s="4">
        <v>7.5594933400000004</v>
      </c>
      <c r="P23" s="4">
        <f t="shared" si="6"/>
        <v>-1.000000082740371E-9</v>
      </c>
    </row>
    <row r="24" spans="1:16" x14ac:dyDescent="0.25">
      <c r="A24" s="4" t="s">
        <v>89</v>
      </c>
      <c r="B24" s="4">
        <v>3.2831751300000003E-2</v>
      </c>
      <c r="C24" s="4">
        <v>1.38178169</v>
      </c>
      <c r="D24" s="4">
        <v>4.6363636399999999</v>
      </c>
      <c r="E24" s="4">
        <v>7.25</v>
      </c>
      <c r="F24" s="3">
        <v>6.9537949899999996</v>
      </c>
      <c r="G24" s="4">
        <v>8.6297720699999996</v>
      </c>
      <c r="H24" s="4">
        <f t="shared" si="0"/>
        <v>8.6297720672999993</v>
      </c>
      <c r="I24" s="4">
        <f t="shared" si="1"/>
        <v>2.7000002233990017E-9</v>
      </c>
      <c r="K24" s="4">
        <f t="shared" si="2"/>
        <v>3.2831751300000003E-2</v>
      </c>
      <c r="L24" s="4">
        <f t="shared" si="3"/>
        <v>1.38178169</v>
      </c>
      <c r="M24" s="4">
        <f t="shared" si="4"/>
        <v>0.26136363600000001</v>
      </c>
      <c r="N24" s="4">
        <f t="shared" si="5"/>
        <v>6.9537949899999996</v>
      </c>
      <c r="O24" s="4">
        <v>8.6297720699999996</v>
      </c>
      <c r="P24" s="4">
        <f t="shared" si="6"/>
        <v>2.7000002233990017E-9</v>
      </c>
    </row>
    <row r="25" spans="1:16" x14ac:dyDescent="0.25">
      <c r="A25" s="4" t="s">
        <v>88</v>
      </c>
      <c r="B25" s="4">
        <v>-0.279153977</v>
      </c>
      <c r="C25" s="4">
        <v>2.0065641300000001</v>
      </c>
      <c r="D25" s="4">
        <v>4.5</v>
      </c>
      <c r="E25" s="4">
        <v>7.25</v>
      </c>
      <c r="F25" s="3">
        <v>8.4776548799999993</v>
      </c>
      <c r="G25" s="4">
        <v>10.480065</v>
      </c>
      <c r="H25" s="4">
        <f t="shared" si="0"/>
        <v>10.480065032999999</v>
      </c>
      <c r="I25" s="4">
        <f t="shared" si="1"/>
        <v>-3.2999999177718564E-8</v>
      </c>
      <c r="K25" s="4">
        <f t="shared" si="2"/>
        <v>-0.279153977</v>
      </c>
      <c r="L25" s="4">
        <f t="shared" si="3"/>
        <v>2.0065641300000001</v>
      </c>
      <c r="M25" s="4">
        <f t="shared" si="4"/>
        <v>0.27500000000000002</v>
      </c>
      <c r="N25" s="4">
        <f t="shared" si="5"/>
        <v>8.4776548799999993</v>
      </c>
      <c r="O25" s="4">
        <v>10.480065</v>
      </c>
      <c r="P25" s="4">
        <f t="shared" si="6"/>
        <v>-3.2999999177718564E-8</v>
      </c>
    </row>
    <row r="26" spans="1:16" x14ac:dyDescent="0.25">
      <c r="A26" s="4" t="s">
        <v>87</v>
      </c>
      <c r="B26" s="4">
        <v>3.8549833100000002</v>
      </c>
      <c r="C26" s="4">
        <v>3.2407501000000001</v>
      </c>
      <c r="D26" s="4">
        <v>4.5</v>
      </c>
      <c r="E26" s="4">
        <v>6.4545454600000003</v>
      </c>
      <c r="F26" s="3">
        <v>7.9520991900000002</v>
      </c>
      <c r="G26" s="4">
        <v>15.2432871</v>
      </c>
      <c r="H26" s="4">
        <f t="shared" si="0"/>
        <v>15.243287146</v>
      </c>
      <c r="I26" s="4">
        <f t="shared" si="1"/>
        <v>-4.6000000253343387E-8</v>
      </c>
      <c r="K26" s="4">
        <f t="shared" si="2"/>
        <v>3.8549833100000002</v>
      </c>
      <c r="L26" s="4">
        <f t="shared" si="3"/>
        <v>3.2407501000000001</v>
      </c>
      <c r="M26" s="4">
        <f t="shared" si="4"/>
        <v>0.19545454600000003</v>
      </c>
      <c r="N26" s="4">
        <f t="shared" si="5"/>
        <v>7.9520991900000002</v>
      </c>
      <c r="O26" s="4">
        <v>15.2432871</v>
      </c>
      <c r="P26" s="4">
        <f t="shared" si="6"/>
        <v>-4.6000000253343387E-8</v>
      </c>
    </row>
    <row r="27" spans="1:16" x14ac:dyDescent="0.25">
      <c r="A27" s="4" t="s">
        <v>86</v>
      </c>
      <c r="B27" s="4">
        <v>3.9868790999999999</v>
      </c>
      <c r="C27" s="4">
        <v>2.9871249799999999</v>
      </c>
      <c r="D27" s="4">
        <v>4.5</v>
      </c>
      <c r="E27" s="4">
        <v>5.5454545399999997</v>
      </c>
      <c r="F27" s="3">
        <v>-0.28760845099999999</v>
      </c>
      <c r="G27" s="4">
        <v>6.7909410699999997</v>
      </c>
      <c r="H27" s="4">
        <f t="shared" si="0"/>
        <v>6.7909410830000008</v>
      </c>
      <c r="I27" s="4">
        <f t="shared" si="1"/>
        <v>-1.3000001075624823E-8</v>
      </c>
      <c r="K27" s="4">
        <f t="shared" si="2"/>
        <v>3.9868790999999999</v>
      </c>
      <c r="L27" s="4">
        <f t="shared" si="3"/>
        <v>2.9871249799999999</v>
      </c>
      <c r="M27" s="4">
        <f t="shared" si="4"/>
        <v>0.10454545399999998</v>
      </c>
      <c r="N27" s="4">
        <f t="shared" si="5"/>
        <v>-0.28760845099999999</v>
      </c>
      <c r="O27" s="4">
        <v>6.7909410699999997</v>
      </c>
      <c r="P27" s="4">
        <f t="shared" si="6"/>
        <v>-1.3000001075624823E-8</v>
      </c>
    </row>
    <row r="28" spans="1:16" x14ac:dyDescent="0.25">
      <c r="A28" s="4" t="s">
        <v>85</v>
      </c>
      <c r="B28" s="4">
        <v>3.6897024200000001</v>
      </c>
      <c r="C28" s="4">
        <v>1.75161027</v>
      </c>
      <c r="D28" s="4">
        <v>4.5</v>
      </c>
      <c r="E28" s="4">
        <v>4.6363636399999999</v>
      </c>
      <c r="F28" s="3">
        <v>-0.123545022</v>
      </c>
      <c r="G28" s="4">
        <v>5.3314040299999998</v>
      </c>
      <c r="H28" s="4">
        <f t="shared" si="0"/>
        <v>5.331404032</v>
      </c>
      <c r="I28" s="4">
        <f t="shared" si="1"/>
        <v>-2.000000165480742E-9</v>
      </c>
      <c r="K28" s="4">
        <f t="shared" si="2"/>
        <v>3.6897024200000001</v>
      </c>
      <c r="L28" s="4">
        <f t="shared" si="3"/>
        <v>1.75161027</v>
      </c>
      <c r="M28" s="4">
        <f t="shared" si="4"/>
        <v>1.3636363999999991E-2</v>
      </c>
      <c r="N28" s="4">
        <f t="shared" si="5"/>
        <v>-0.123545022</v>
      </c>
      <c r="O28" s="4">
        <v>5.3314040299999998</v>
      </c>
      <c r="P28" s="4">
        <f t="shared" si="6"/>
        <v>-2.000000165480742E-9</v>
      </c>
    </row>
    <row r="29" spans="1:16" x14ac:dyDescent="0.25">
      <c r="A29" s="4" t="s">
        <v>84</v>
      </c>
      <c r="B29" s="4">
        <v>5.2531291400000004</v>
      </c>
      <c r="C29" s="4">
        <v>3.1475172499999999</v>
      </c>
      <c r="D29" s="4">
        <v>4.5</v>
      </c>
      <c r="E29" s="4">
        <v>4.5</v>
      </c>
      <c r="F29" s="3">
        <v>-1.4225539899999999</v>
      </c>
      <c r="G29" s="4">
        <v>6.9780923899999996</v>
      </c>
      <c r="H29" s="4">
        <f t="shared" si="0"/>
        <v>6.9780924000000004</v>
      </c>
      <c r="I29" s="4">
        <f t="shared" si="1"/>
        <v>-1.000000082740371E-8</v>
      </c>
      <c r="K29" s="4">
        <f t="shared" si="2"/>
        <v>5.2531291400000004</v>
      </c>
      <c r="L29" s="4">
        <f t="shared" si="3"/>
        <v>3.1475172499999999</v>
      </c>
      <c r="M29" s="4">
        <f t="shared" si="4"/>
        <v>0</v>
      </c>
      <c r="N29" s="4">
        <f t="shared" si="5"/>
        <v>-1.4225539899999999</v>
      </c>
      <c r="O29" s="4">
        <v>6.9780923899999996</v>
      </c>
      <c r="P29" s="4">
        <f t="shared" si="6"/>
        <v>-1.000000082740371E-8</v>
      </c>
    </row>
    <row r="30" spans="1:16" x14ac:dyDescent="0.25">
      <c r="A30" s="4" t="s">
        <v>83</v>
      </c>
      <c r="B30" s="4">
        <v>4.7655530500000003</v>
      </c>
      <c r="C30" s="4">
        <v>4.0421693699999999</v>
      </c>
      <c r="D30" s="4">
        <v>4.5</v>
      </c>
      <c r="E30" s="4">
        <v>4.5</v>
      </c>
      <c r="F30" s="3">
        <v>-1.7145725000000001</v>
      </c>
      <c r="G30" s="4">
        <v>7.0931499200000001</v>
      </c>
      <c r="H30" s="4">
        <f t="shared" si="0"/>
        <v>7.093149920000001</v>
      </c>
      <c r="I30" s="4">
        <f t="shared" si="1"/>
        <v>0</v>
      </c>
      <c r="K30" s="4">
        <f t="shared" si="2"/>
        <v>4.7655530500000003</v>
      </c>
      <c r="L30" s="4">
        <f t="shared" si="3"/>
        <v>4.0421693699999999</v>
      </c>
      <c r="M30" s="4">
        <f t="shared" si="4"/>
        <v>0</v>
      </c>
      <c r="N30" s="4">
        <f t="shared" si="5"/>
        <v>-1.7145725000000001</v>
      </c>
      <c r="O30" s="4">
        <v>7.0931499200000001</v>
      </c>
      <c r="P30" s="4">
        <f t="shared" si="6"/>
        <v>0</v>
      </c>
    </row>
    <row r="31" spans="1:16" x14ac:dyDescent="0.25">
      <c r="A31" s="4" t="s">
        <v>82</v>
      </c>
      <c r="B31" s="4">
        <v>6.2292911699999998</v>
      </c>
      <c r="C31" s="4">
        <v>4.3241219400000004</v>
      </c>
      <c r="D31" s="4">
        <v>4.75</v>
      </c>
      <c r="E31" s="4">
        <v>4.5</v>
      </c>
      <c r="F31" s="3">
        <v>1.16514184</v>
      </c>
      <c r="G31" s="4">
        <v>11.693554900000001</v>
      </c>
      <c r="H31" s="4">
        <f t="shared" si="0"/>
        <v>11.693554950000001</v>
      </c>
      <c r="I31" s="4">
        <f t="shared" si="1"/>
        <v>-5.0000000584304871E-8</v>
      </c>
      <c r="K31" s="4">
        <f t="shared" si="2"/>
        <v>6.2292911699999998</v>
      </c>
      <c r="L31" s="4">
        <f t="shared" si="3"/>
        <v>4.3241219400000004</v>
      </c>
      <c r="M31" s="4">
        <f t="shared" si="4"/>
        <v>-2.5000000000000001E-2</v>
      </c>
      <c r="N31" s="4">
        <f t="shared" si="5"/>
        <v>1.16514184</v>
      </c>
      <c r="O31" s="4">
        <v>11.693554900000001</v>
      </c>
      <c r="P31" s="4">
        <f t="shared" si="6"/>
        <v>-5.0000000584304871E-8</v>
      </c>
    </row>
    <row r="32" spans="1:16" x14ac:dyDescent="0.25">
      <c r="A32" s="4" t="s">
        <v>81</v>
      </c>
      <c r="B32" s="4">
        <v>6.9963654499999999</v>
      </c>
      <c r="C32" s="4">
        <v>5.5617089699999998</v>
      </c>
      <c r="D32" s="4">
        <v>5</v>
      </c>
      <c r="E32" s="4">
        <v>4.5</v>
      </c>
      <c r="F32" s="3">
        <v>-6.3948861299999997</v>
      </c>
      <c r="G32" s="4">
        <v>6.1131882800000001</v>
      </c>
      <c r="H32" s="4">
        <f t="shared" si="0"/>
        <v>6.1131882900000001</v>
      </c>
      <c r="I32" s="4">
        <f t="shared" si="1"/>
        <v>-9.9999999392252903E-9</v>
      </c>
      <c r="K32" s="4">
        <f t="shared" si="2"/>
        <v>6.9963654499999999</v>
      </c>
      <c r="L32" s="4">
        <f t="shared" si="3"/>
        <v>5.5617089699999998</v>
      </c>
      <c r="M32" s="4">
        <f t="shared" si="4"/>
        <v>-0.05</v>
      </c>
      <c r="N32" s="4">
        <f t="shared" si="5"/>
        <v>-6.3948861299999997</v>
      </c>
      <c r="O32" s="4">
        <v>6.1131882800000001</v>
      </c>
      <c r="P32" s="4">
        <f t="shared" si="6"/>
        <v>-9.9999999392252903E-9</v>
      </c>
    </row>
    <row r="33" spans="1:16" x14ac:dyDescent="0.25">
      <c r="A33" s="4" t="s">
        <v>80</v>
      </c>
      <c r="B33" s="4">
        <v>6.0153922700000004</v>
      </c>
      <c r="C33" s="4">
        <v>3.5779105800000002</v>
      </c>
      <c r="D33" s="4">
        <v>5.5</v>
      </c>
      <c r="E33" s="4">
        <v>4.5</v>
      </c>
      <c r="F33" s="3">
        <v>-0.25431495799999998</v>
      </c>
      <c r="G33" s="4">
        <v>9.2389878900000006</v>
      </c>
      <c r="H33" s="4">
        <f t="shared" si="0"/>
        <v>9.2389878920000008</v>
      </c>
      <c r="I33" s="4">
        <f t="shared" si="1"/>
        <v>-2.000000165480742E-9</v>
      </c>
      <c r="K33" s="4">
        <f t="shared" si="2"/>
        <v>6.0153922700000004</v>
      </c>
      <c r="L33" s="4">
        <f t="shared" si="3"/>
        <v>3.5779105800000002</v>
      </c>
      <c r="M33" s="4">
        <f t="shared" si="4"/>
        <v>-0.1</v>
      </c>
      <c r="N33" s="4">
        <f t="shared" si="5"/>
        <v>-0.25431495799999998</v>
      </c>
      <c r="O33" s="4">
        <v>9.2389878900000006</v>
      </c>
      <c r="P33" s="4">
        <f t="shared" si="6"/>
        <v>-2.000000165480742E-9</v>
      </c>
    </row>
    <row r="34" spans="1:16" x14ac:dyDescent="0.25">
      <c r="A34" s="4" t="s">
        <v>79</v>
      </c>
      <c r="B34" s="4">
        <v>4.55253</v>
      </c>
      <c r="C34" s="4">
        <v>3.77112501</v>
      </c>
      <c r="D34" s="4">
        <v>5.5</v>
      </c>
      <c r="E34" s="4">
        <v>4.5</v>
      </c>
      <c r="F34" s="3">
        <v>-1.48246751</v>
      </c>
      <c r="G34" s="4">
        <v>6.7411875099999996</v>
      </c>
      <c r="H34" s="4">
        <f t="shared" si="0"/>
        <v>6.7411874999999997</v>
      </c>
      <c r="I34" s="4">
        <f t="shared" si="1"/>
        <v>9.9999999392252903E-9</v>
      </c>
      <c r="K34" s="4">
        <f t="shared" si="2"/>
        <v>4.55253</v>
      </c>
      <c r="L34" s="4">
        <f t="shared" si="3"/>
        <v>3.77112501</v>
      </c>
      <c r="M34" s="4">
        <f t="shared" si="4"/>
        <v>-0.1</v>
      </c>
      <c r="N34" s="4">
        <f t="shared" si="5"/>
        <v>-1.48246751</v>
      </c>
      <c r="O34" s="4">
        <v>6.7411875099999996</v>
      </c>
      <c r="P34" s="4">
        <f t="shared" si="6"/>
        <v>9.9999999392252903E-9</v>
      </c>
    </row>
    <row r="35" spans="1:16" x14ac:dyDescent="0.25">
      <c r="A35" s="4" t="s">
        <v>78</v>
      </c>
      <c r="B35" s="4">
        <v>3.4141377199999998</v>
      </c>
      <c r="C35" s="4">
        <v>2.6430001700000001</v>
      </c>
      <c r="D35" s="4">
        <v>5.5</v>
      </c>
      <c r="E35" s="4">
        <v>4.75</v>
      </c>
      <c r="F35" s="3">
        <v>-1.5762687399999999</v>
      </c>
      <c r="G35" s="4">
        <v>4.40586915</v>
      </c>
      <c r="H35" s="4">
        <f t="shared" si="0"/>
        <v>4.40586915</v>
      </c>
      <c r="I35" s="4">
        <f t="shared" si="1"/>
        <v>0</v>
      </c>
      <c r="K35" s="4">
        <f t="shared" si="2"/>
        <v>3.4141377199999998</v>
      </c>
      <c r="L35" s="4">
        <f t="shared" si="3"/>
        <v>2.6430001700000001</v>
      </c>
      <c r="M35" s="4">
        <f t="shared" si="4"/>
        <v>-7.5000000000000011E-2</v>
      </c>
      <c r="N35" s="4">
        <f t="shared" si="5"/>
        <v>-1.5762687399999999</v>
      </c>
      <c r="O35" s="4">
        <v>4.40586915</v>
      </c>
      <c r="P35" s="4">
        <f t="shared" si="6"/>
        <v>0</v>
      </c>
    </row>
    <row r="36" spans="1:16" x14ac:dyDescent="0.25">
      <c r="A36" s="4" t="s">
        <v>77</v>
      </c>
      <c r="B36" s="4">
        <v>3.2277368399999999</v>
      </c>
      <c r="C36" s="4">
        <v>2.3836275900000001</v>
      </c>
      <c r="D36" s="4">
        <v>5</v>
      </c>
      <c r="E36" s="4">
        <v>5</v>
      </c>
      <c r="F36" s="3">
        <v>1.1970590000000001</v>
      </c>
      <c r="G36" s="4">
        <v>6.8084234300000004</v>
      </c>
      <c r="H36" s="4">
        <f t="shared" si="0"/>
        <v>6.8084234300000004</v>
      </c>
      <c r="I36" s="4">
        <f t="shared" si="1"/>
        <v>0</v>
      </c>
      <c r="K36" s="4">
        <f t="shared" si="2"/>
        <v>3.2277368399999999</v>
      </c>
      <c r="L36" s="4">
        <f t="shared" si="3"/>
        <v>2.3836275900000001</v>
      </c>
      <c r="M36" s="4">
        <f t="shared" si="4"/>
        <v>0</v>
      </c>
      <c r="N36" s="4">
        <f t="shared" si="5"/>
        <v>1.1970590000000001</v>
      </c>
      <c r="O36" s="4">
        <v>6.8084234300000004</v>
      </c>
      <c r="P36" s="4">
        <f t="shared" si="6"/>
        <v>0</v>
      </c>
    </row>
    <row r="37" spans="1:16" x14ac:dyDescent="0.25">
      <c r="A37" s="4" t="s">
        <v>76</v>
      </c>
      <c r="B37" s="4">
        <v>3.3882719200000002</v>
      </c>
      <c r="C37" s="4">
        <v>3.5999262500000002</v>
      </c>
      <c r="D37" s="4">
        <v>5</v>
      </c>
      <c r="E37" s="4">
        <v>5.5</v>
      </c>
      <c r="F37" s="3">
        <v>2.4970001499999999</v>
      </c>
      <c r="G37" s="4">
        <v>9.5351983100000002</v>
      </c>
      <c r="H37" s="4">
        <f t="shared" si="0"/>
        <v>9.5351983199999992</v>
      </c>
      <c r="I37" s="4">
        <f t="shared" si="1"/>
        <v>-9.9999990510468706E-9</v>
      </c>
      <c r="K37" s="4">
        <f t="shared" si="2"/>
        <v>3.3882719200000002</v>
      </c>
      <c r="L37" s="4">
        <f t="shared" si="3"/>
        <v>3.5999262500000002</v>
      </c>
      <c r="M37" s="4">
        <f t="shared" si="4"/>
        <v>0.05</v>
      </c>
      <c r="N37" s="4">
        <f t="shared" si="5"/>
        <v>2.4970001499999999</v>
      </c>
      <c r="O37" s="4">
        <v>9.5351983100000002</v>
      </c>
      <c r="P37" s="4">
        <f t="shared" si="6"/>
        <v>-9.9999990510468706E-9</v>
      </c>
    </row>
    <row r="38" spans="1:16" x14ac:dyDescent="0.25">
      <c r="A38" s="4" t="s">
        <v>75</v>
      </c>
      <c r="B38" s="4">
        <v>4.2470197000000001</v>
      </c>
      <c r="C38" s="4">
        <v>2.88404163</v>
      </c>
      <c r="D38" s="4">
        <v>5</v>
      </c>
      <c r="E38" s="4">
        <v>5.5</v>
      </c>
      <c r="F38" s="3">
        <v>5.3781294300000004</v>
      </c>
      <c r="G38" s="4">
        <v>12.5591908</v>
      </c>
      <c r="H38" s="4">
        <f t="shared" si="0"/>
        <v>12.55919076</v>
      </c>
      <c r="I38" s="4">
        <f t="shared" si="1"/>
        <v>3.9999999756901161E-8</v>
      </c>
      <c r="K38" s="4">
        <f t="shared" si="2"/>
        <v>4.2470197000000001</v>
      </c>
      <c r="L38" s="4">
        <f t="shared" si="3"/>
        <v>2.88404163</v>
      </c>
      <c r="M38" s="4">
        <f t="shared" si="4"/>
        <v>0.05</v>
      </c>
      <c r="N38" s="4">
        <f t="shared" si="5"/>
        <v>5.3781294300000004</v>
      </c>
      <c r="O38" s="4">
        <v>12.5591908</v>
      </c>
      <c r="P38" s="4">
        <f t="shared" si="6"/>
        <v>3.9999999756901161E-8</v>
      </c>
    </row>
    <row r="39" spans="1:16" x14ac:dyDescent="0.25">
      <c r="A39" s="4" t="s">
        <v>74</v>
      </c>
      <c r="B39" s="4">
        <v>4.6823421300000003</v>
      </c>
      <c r="C39" s="4">
        <v>4.3157070400000004</v>
      </c>
      <c r="D39" s="4">
        <v>5.25</v>
      </c>
      <c r="E39" s="4">
        <v>5.5</v>
      </c>
      <c r="F39" s="3">
        <v>9.3429569300000001E-2</v>
      </c>
      <c r="G39" s="4">
        <v>9.1164787399999998</v>
      </c>
      <c r="H39" s="4">
        <f t="shared" si="0"/>
        <v>9.1164787393000015</v>
      </c>
      <c r="I39" s="4">
        <f t="shared" si="1"/>
        <v>6.999982815614203E-10</v>
      </c>
      <c r="K39" s="4">
        <f t="shared" si="2"/>
        <v>4.6823421300000003</v>
      </c>
      <c r="L39" s="4">
        <f t="shared" si="3"/>
        <v>4.3157070400000004</v>
      </c>
      <c r="M39" s="4">
        <f t="shared" si="4"/>
        <v>2.5000000000000001E-2</v>
      </c>
      <c r="N39" s="4">
        <f t="shared" si="5"/>
        <v>9.3429569300000001E-2</v>
      </c>
      <c r="O39" s="4">
        <v>9.1164787399999998</v>
      </c>
      <c r="P39" s="4">
        <f t="shared" si="6"/>
        <v>6.999982815614203E-10</v>
      </c>
    </row>
    <row r="40" spans="1:16" x14ac:dyDescent="0.25">
      <c r="A40" s="4" t="s">
        <v>73</v>
      </c>
      <c r="B40" s="4">
        <v>4.1242958600000001</v>
      </c>
      <c r="C40" s="4">
        <v>3.6536555599999998</v>
      </c>
      <c r="D40" s="4">
        <v>5.25</v>
      </c>
      <c r="E40" s="4">
        <v>5</v>
      </c>
      <c r="F40" s="3">
        <v>0.29142262899999999</v>
      </c>
      <c r="G40" s="4">
        <v>8.0443740500000001</v>
      </c>
      <c r="H40" s="4">
        <f t="shared" si="0"/>
        <v>8.044374049</v>
      </c>
      <c r="I40" s="4">
        <f t="shared" si="1"/>
        <v>1.000000082740371E-9</v>
      </c>
      <c r="K40" s="4">
        <f t="shared" si="2"/>
        <v>4.1242958600000001</v>
      </c>
      <c r="L40" s="4">
        <f t="shared" si="3"/>
        <v>3.6536555599999998</v>
      </c>
      <c r="M40" s="4">
        <f t="shared" si="4"/>
        <v>-2.5000000000000001E-2</v>
      </c>
      <c r="N40" s="4">
        <f t="shared" si="5"/>
        <v>0.29142262899999999</v>
      </c>
      <c r="O40" s="4">
        <v>8.0443740500000001</v>
      </c>
      <c r="P40" s="4">
        <f t="shared" si="6"/>
        <v>1.000000082740371E-9</v>
      </c>
    </row>
    <row r="41" spans="1:16" x14ac:dyDescent="0.25">
      <c r="A41" s="4" t="s">
        <v>72</v>
      </c>
      <c r="B41" s="4">
        <v>4.2938813099999997</v>
      </c>
      <c r="C41" s="4">
        <v>2.8620884900000001</v>
      </c>
      <c r="D41" s="4">
        <v>5</v>
      </c>
      <c r="E41" s="4">
        <v>5</v>
      </c>
      <c r="F41" s="3">
        <v>-2.60918151</v>
      </c>
      <c r="G41" s="4">
        <v>4.5467882900000003</v>
      </c>
      <c r="H41" s="4">
        <f t="shared" si="0"/>
        <v>4.5467882899999994</v>
      </c>
      <c r="I41" s="4">
        <f t="shared" si="1"/>
        <v>0</v>
      </c>
      <c r="K41" s="4">
        <f t="shared" si="2"/>
        <v>4.2938813099999997</v>
      </c>
      <c r="L41" s="4">
        <f t="shared" si="3"/>
        <v>2.8620884900000001</v>
      </c>
      <c r="M41" s="4">
        <f t="shared" si="4"/>
        <v>0</v>
      </c>
      <c r="N41" s="4">
        <f t="shared" si="5"/>
        <v>-2.60918151</v>
      </c>
      <c r="O41" s="4">
        <v>4.5467882900000003</v>
      </c>
      <c r="P41" s="4">
        <f t="shared" si="6"/>
        <v>0</v>
      </c>
    </row>
    <row r="42" spans="1:16" x14ac:dyDescent="0.25">
      <c r="A42" s="4" t="s">
        <v>71</v>
      </c>
      <c r="B42" s="4">
        <v>3.1944288599999999</v>
      </c>
      <c r="C42" s="4">
        <v>4.0957380900000002</v>
      </c>
      <c r="D42" s="4">
        <v>5</v>
      </c>
      <c r="E42" s="4">
        <v>5</v>
      </c>
      <c r="F42" s="3">
        <v>-10.1574127</v>
      </c>
      <c r="G42" s="4">
        <v>-2.8672457200000001</v>
      </c>
      <c r="H42" s="4">
        <f t="shared" si="0"/>
        <v>-2.8672457500000004</v>
      </c>
      <c r="I42" s="4">
        <f t="shared" si="1"/>
        <v>3.0000000261765081E-8</v>
      </c>
      <c r="K42" s="4">
        <f t="shared" si="2"/>
        <v>3.1944288599999999</v>
      </c>
      <c r="L42" s="4">
        <f t="shared" si="3"/>
        <v>4.0957380900000002</v>
      </c>
      <c r="M42" s="4">
        <f t="shared" si="4"/>
        <v>0</v>
      </c>
      <c r="N42" s="4">
        <f t="shared" si="5"/>
        <v>-10.1574127</v>
      </c>
      <c r="O42" s="4">
        <v>-2.8672457200000001</v>
      </c>
      <c r="P42" s="4">
        <f t="shared" si="6"/>
        <v>3.0000000261765081E-8</v>
      </c>
    </row>
    <row r="43" spans="1:16" x14ac:dyDescent="0.25">
      <c r="A43" s="4" t="s">
        <v>70</v>
      </c>
      <c r="B43" s="4">
        <v>3.0841367599999998</v>
      </c>
      <c r="C43" s="4">
        <v>4.21650657</v>
      </c>
      <c r="D43" s="4">
        <v>4.75</v>
      </c>
      <c r="E43" s="4">
        <v>5.25</v>
      </c>
      <c r="F43" s="3">
        <v>-5.6648803799999996</v>
      </c>
      <c r="G43" s="4">
        <v>1.68576295</v>
      </c>
      <c r="H43" s="4">
        <f t="shared" si="0"/>
        <v>1.68576295</v>
      </c>
      <c r="I43" s="4">
        <f t="shared" si="1"/>
        <v>0</v>
      </c>
      <c r="K43" s="4">
        <f t="shared" si="2"/>
        <v>3.0841367599999998</v>
      </c>
      <c r="L43" s="4">
        <f t="shared" si="3"/>
        <v>4.21650657</v>
      </c>
      <c r="M43" s="4">
        <f t="shared" si="4"/>
        <v>0.05</v>
      </c>
      <c r="N43" s="4">
        <f t="shared" si="5"/>
        <v>-5.6648803799999996</v>
      </c>
      <c r="O43" s="4">
        <v>1.68576295</v>
      </c>
      <c r="P43" s="4">
        <f t="shared" si="6"/>
        <v>0</v>
      </c>
    </row>
    <row r="44" spans="1:16" x14ac:dyDescent="0.25">
      <c r="A44" s="4" t="s">
        <v>69</v>
      </c>
      <c r="B44" s="4">
        <v>3.3936685</v>
      </c>
      <c r="C44" s="4">
        <v>4.1302157299999998</v>
      </c>
      <c r="D44" s="4">
        <v>4.5</v>
      </c>
      <c r="E44" s="4">
        <v>5.25</v>
      </c>
      <c r="F44" s="3">
        <v>-0.26126314099999998</v>
      </c>
      <c r="G44" s="4">
        <v>7.3376210899999998</v>
      </c>
      <c r="H44" s="4">
        <f t="shared" si="0"/>
        <v>7.3376210890000007</v>
      </c>
      <c r="I44" s="4">
        <f t="shared" si="1"/>
        <v>9.999991945619513E-10</v>
      </c>
      <c r="K44" s="4">
        <f t="shared" si="2"/>
        <v>3.3936685</v>
      </c>
      <c r="L44" s="4">
        <f t="shared" si="3"/>
        <v>4.1302157299999998</v>
      </c>
      <c r="M44" s="4">
        <f t="shared" si="4"/>
        <v>7.5000000000000011E-2</v>
      </c>
      <c r="N44" s="4">
        <f t="shared" si="5"/>
        <v>-0.26126314099999998</v>
      </c>
      <c r="O44" s="4">
        <v>7.3376210899999998</v>
      </c>
      <c r="P44" s="4">
        <f t="shared" si="6"/>
        <v>9.999991945619513E-10</v>
      </c>
    </row>
    <row r="45" spans="1:16" x14ac:dyDescent="0.25">
      <c r="A45" s="4" t="s">
        <v>68</v>
      </c>
      <c r="B45" s="4">
        <v>2.9047328800000001</v>
      </c>
      <c r="C45" s="4">
        <v>4.9241447799999998</v>
      </c>
      <c r="D45" s="4">
        <v>4</v>
      </c>
      <c r="E45" s="4">
        <v>5</v>
      </c>
      <c r="F45" s="3">
        <v>0.40535375099999998</v>
      </c>
      <c r="G45" s="4">
        <v>8.3342314099999992</v>
      </c>
      <c r="H45" s="4">
        <f t="shared" si="0"/>
        <v>8.3342314109999993</v>
      </c>
      <c r="I45" s="4">
        <f t="shared" si="1"/>
        <v>-1.000000082740371E-9</v>
      </c>
      <c r="K45" s="4">
        <f t="shared" si="2"/>
        <v>2.9047328800000001</v>
      </c>
      <c r="L45" s="4">
        <f t="shared" si="3"/>
        <v>4.9241447799999998</v>
      </c>
      <c r="M45" s="4">
        <f t="shared" si="4"/>
        <v>0.1</v>
      </c>
      <c r="N45" s="4">
        <f t="shared" si="5"/>
        <v>0.40535375099999998</v>
      </c>
      <c r="O45" s="4">
        <v>8.3342314099999992</v>
      </c>
      <c r="P45" s="4">
        <f t="shared" si="6"/>
        <v>-1.000000082740371E-9</v>
      </c>
    </row>
    <row r="46" spans="1:16" x14ac:dyDescent="0.25">
      <c r="A46" s="4" t="s">
        <v>67</v>
      </c>
      <c r="B46" s="4">
        <v>2.39614408</v>
      </c>
      <c r="C46" s="4">
        <v>4.5888040300000004</v>
      </c>
      <c r="D46" s="4">
        <v>3.5</v>
      </c>
      <c r="E46" s="4">
        <v>5</v>
      </c>
      <c r="F46" s="3">
        <v>9.2081936399999993</v>
      </c>
      <c r="G46" s="4">
        <v>16.3431417</v>
      </c>
      <c r="H46" s="4">
        <f t="shared" si="0"/>
        <v>16.343141750000001</v>
      </c>
      <c r="I46" s="4">
        <f t="shared" si="1"/>
        <v>-5.0000000584304871E-8</v>
      </c>
      <c r="K46" s="4">
        <f t="shared" si="2"/>
        <v>2.39614408</v>
      </c>
      <c r="L46" s="4">
        <f t="shared" si="3"/>
        <v>4.5888040300000004</v>
      </c>
      <c r="M46" s="4">
        <f t="shared" si="4"/>
        <v>0.15000000000000002</v>
      </c>
      <c r="N46" s="4">
        <f t="shared" si="5"/>
        <v>9.2081936399999993</v>
      </c>
      <c r="O46" s="4">
        <v>16.3431417</v>
      </c>
      <c r="P46" s="4">
        <f t="shared" si="6"/>
        <v>-5.0000000584304871E-8</v>
      </c>
    </row>
    <row r="47" spans="1:16" x14ac:dyDescent="0.25">
      <c r="A47" s="4" t="s">
        <v>66</v>
      </c>
      <c r="B47" s="4">
        <v>2.3570400299999998</v>
      </c>
      <c r="C47" s="4">
        <v>3.0513610299999998</v>
      </c>
      <c r="D47" s="4">
        <v>3.5</v>
      </c>
      <c r="E47" s="4">
        <v>4.75</v>
      </c>
      <c r="F47" s="3">
        <v>13.441137700000001</v>
      </c>
      <c r="G47" s="4">
        <v>18.9745387</v>
      </c>
      <c r="H47" s="4">
        <f t="shared" si="0"/>
        <v>18.974538760000002</v>
      </c>
      <c r="I47" s="4">
        <f t="shared" si="1"/>
        <v>-6.0000001411708581E-8</v>
      </c>
      <c r="K47" s="4">
        <f t="shared" si="2"/>
        <v>2.3570400299999998</v>
      </c>
      <c r="L47" s="4">
        <f t="shared" si="3"/>
        <v>3.0513610299999998</v>
      </c>
      <c r="M47" s="4">
        <f t="shared" si="4"/>
        <v>0.125</v>
      </c>
      <c r="N47" s="4">
        <f t="shared" si="5"/>
        <v>13.441137700000001</v>
      </c>
      <c r="O47" s="4">
        <v>18.9745387</v>
      </c>
      <c r="P47" s="4">
        <f t="shared" si="6"/>
        <v>-6.0000001411708581E-8</v>
      </c>
    </row>
    <row r="48" spans="1:16" x14ac:dyDescent="0.25">
      <c r="A48" s="4" t="s">
        <v>65</v>
      </c>
      <c r="B48" s="4">
        <v>1.8589928499999999</v>
      </c>
      <c r="C48" s="4">
        <v>4.7627202999999998</v>
      </c>
      <c r="D48" s="4">
        <v>3.25</v>
      </c>
      <c r="E48" s="4">
        <v>4.5</v>
      </c>
      <c r="F48" s="3">
        <v>8.1844257999999996</v>
      </c>
      <c r="G48" s="4">
        <v>14.931139</v>
      </c>
      <c r="H48" s="4">
        <f t="shared" si="0"/>
        <v>14.931138949999999</v>
      </c>
      <c r="I48" s="4">
        <f t="shared" si="1"/>
        <v>5.0000000584304871E-8</v>
      </c>
      <c r="K48" s="4">
        <f t="shared" si="2"/>
        <v>1.8589928499999999</v>
      </c>
      <c r="L48" s="4">
        <f t="shared" si="3"/>
        <v>4.7627202999999998</v>
      </c>
      <c r="M48" s="4">
        <f t="shared" si="4"/>
        <v>0.125</v>
      </c>
      <c r="N48" s="4">
        <f t="shared" si="5"/>
        <v>8.1844257999999996</v>
      </c>
      <c r="O48" s="4">
        <v>14.931139</v>
      </c>
      <c r="P48" s="4">
        <f t="shared" si="6"/>
        <v>5.0000000584304871E-8</v>
      </c>
    </row>
    <row r="49" spans="1:16" x14ac:dyDescent="0.25">
      <c r="A49" s="4" t="s">
        <v>64</v>
      </c>
      <c r="B49" s="4">
        <v>3.0201678099999998</v>
      </c>
      <c r="C49" s="4">
        <v>3.6348451499999999</v>
      </c>
      <c r="D49" s="4">
        <v>3</v>
      </c>
      <c r="E49" s="4">
        <v>4</v>
      </c>
      <c r="F49" s="3">
        <v>3.1847435000000002</v>
      </c>
      <c r="G49" s="4">
        <v>9.9397564599999999</v>
      </c>
      <c r="H49" s="4">
        <f t="shared" si="0"/>
        <v>9.9397564599999999</v>
      </c>
      <c r="I49" s="4">
        <f t="shared" si="1"/>
        <v>0</v>
      </c>
      <c r="K49" s="4">
        <f t="shared" si="2"/>
        <v>3.0201678099999998</v>
      </c>
      <c r="L49" s="4">
        <f t="shared" si="3"/>
        <v>3.6348451499999999</v>
      </c>
      <c r="M49" s="4">
        <f t="shared" si="4"/>
        <v>0.1</v>
      </c>
      <c r="N49" s="4">
        <f t="shared" si="5"/>
        <v>3.1847435000000002</v>
      </c>
      <c r="O49" s="4">
        <v>9.9397564599999999</v>
      </c>
      <c r="P49" s="4">
        <f t="shared" si="6"/>
        <v>0</v>
      </c>
    </row>
    <row r="50" spans="1:16" x14ac:dyDescent="0.25">
      <c r="A50" s="4" t="s">
        <v>63</v>
      </c>
      <c r="B50" s="4">
        <v>4.1734819700000001</v>
      </c>
      <c r="C50" s="4">
        <v>1.66442902</v>
      </c>
      <c r="D50" s="4">
        <v>3</v>
      </c>
      <c r="E50" s="4">
        <v>3.5</v>
      </c>
      <c r="F50" s="3">
        <v>-2.2202846599999999</v>
      </c>
      <c r="G50" s="4">
        <v>3.66762633</v>
      </c>
      <c r="H50" s="4">
        <f t="shared" si="0"/>
        <v>3.66762633</v>
      </c>
      <c r="I50" s="4">
        <f t="shared" si="1"/>
        <v>0</v>
      </c>
      <c r="K50" s="4">
        <f t="shared" si="2"/>
        <v>4.1734819700000001</v>
      </c>
      <c r="L50" s="4">
        <f t="shared" si="3"/>
        <v>1.66442902</v>
      </c>
      <c r="M50" s="4">
        <f t="shared" si="4"/>
        <v>0.05</v>
      </c>
      <c r="N50" s="4">
        <f t="shared" si="5"/>
        <v>-2.2202846599999999</v>
      </c>
      <c r="O50" s="4">
        <v>3.66762633</v>
      </c>
      <c r="P50" s="4">
        <f t="shared" si="6"/>
        <v>0</v>
      </c>
    </row>
    <row r="51" spans="1:16" x14ac:dyDescent="0.25">
      <c r="A51" s="4" t="s">
        <v>62</v>
      </c>
      <c r="B51" s="4">
        <v>4.3372785699999996</v>
      </c>
      <c r="C51" s="4">
        <v>3.6925209699999999</v>
      </c>
      <c r="D51" s="4">
        <v>3</v>
      </c>
      <c r="E51" s="4">
        <v>3.5</v>
      </c>
      <c r="F51" s="3">
        <v>-1.7585206600000001</v>
      </c>
      <c r="G51" s="4">
        <v>6.3212788900000003</v>
      </c>
      <c r="H51" s="4">
        <f t="shared" si="0"/>
        <v>6.3212788799999995</v>
      </c>
      <c r="I51" s="4">
        <f t="shared" si="1"/>
        <v>1.000000082740371E-8</v>
      </c>
      <c r="K51" s="4">
        <f t="shared" si="2"/>
        <v>4.3372785699999996</v>
      </c>
      <c r="L51" s="4">
        <f t="shared" si="3"/>
        <v>3.6925209699999999</v>
      </c>
      <c r="M51" s="4">
        <f t="shared" si="4"/>
        <v>0.05</v>
      </c>
      <c r="N51" s="4">
        <f t="shared" si="5"/>
        <v>-1.7585206600000001</v>
      </c>
      <c r="O51" s="4">
        <v>6.3212788900000003</v>
      </c>
      <c r="P51" s="4">
        <f t="shared" si="6"/>
        <v>1.000000082740371E-8</v>
      </c>
    </row>
    <row r="52" spans="1:16" x14ac:dyDescent="0.25">
      <c r="A52" s="4" t="s">
        <v>61</v>
      </c>
      <c r="B52" s="4">
        <v>4.4578576700000001</v>
      </c>
      <c r="C52" s="4">
        <v>1.99245513</v>
      </c>
      <c r="D52" s="4">
        <v>3</v>
      </c>
      <c r="E52" s="4">
        <v>3.25</v>
      </c>
      <c r="F52" s="3">
        <v>0.108852673</v>
      </c>
      <c r="G52" s="4">
        <v>6.5841654700000003</v>
      </c>
      <c r="H52" s="4">
        <f t="shared" si="0"/>
        <v>6.5841654730000005</v>
      </c>
      <c r="I52" s="4">
        <f t="shared" si="1"/>
        <v>-3.000000248221113E-9</v>
      </c>
      <c r="K52" s="4">
        <f t="shared" si="2"/>
        <v>4.4578576700000001</v>
      </c>
      <c r="L52" s="4">
        <f t="shared" si="3"/>
        <v>1.99245513</v>
      </c>
      <c r="M52" s="4">
        <f t="shared" si="4"/>
        <v>2.5000000000000001E-2</v>
      </c>
      <c r="N52" s="4">
        <f t="shared" si="5"/>
        <v>0.108852673</v>
      </c>
      <c r="O52" s="4">
        <v>6.5841654700000003</v>
      </c>
      <c r="P52" s="4">
        <f t="shared" si="6"/>
        <v>-3.000000248221113E-9</v>
      </c>
    </row>
    <row r="53" spans="1:16" x14ac:dyDescent="0.25">
      <c r="A53" s="4" t="s">
        <v>60</v>
      </c>
      <c r="B53" s="4">
        <v>4.1452959199999997</v>
      </c>
      <c r="C53" s="4">
        <v>3.1508546200000001</v>
      </c>
      <c r="D53" s="4">
        <v>3</v>
      </c>
      <c r="E53" s="4">
        <v>3</v>
      </c>
      <c r="F53" s="3">
        <v>6.0211218799999999</v>
      </c>
      <c r="G53" s="4">
        <v>13.3172724</v>
      </c>
      <c r="H53" s="4">
        <f t="shared" si="0"/>
        <v>13.317272419999998</v>
      </c>
      <c r="I53" s="4">
        <f t="shared" si="1"/>
        <v>-1.9999998102093741E-8</v>
      </c>
      <c r="K53" s="4">
        <f t="shared" si="2"/>
        <v>4.1452959199999997</v>
      </c>
      <c r="L53" s="4">
        <f t="shared" si="3"/>
        <v>3.1508546200000001</v>
      </c>
      <c r="M53" s="4">
        <f t="shared" si="4"/>
        <v>0</v>
      </c>
      <c r="N53" s="4">
        <f t="shared" si="5"/>
        <v>6.0211218799999999</v>
      </c>
      <c r="O53" s="4">
        <v>13.3172724</v>
      </c>
      <c r="P53" s="4">
        <f t="shared" si="6"/>
        <v>-1.9999998102093741E-8</v>
      </c>
    </row>
    <row r="54" spans="1:16" x14ac:dyDescent="0.25">
      <c r="A54" s="4" t="s">
        <v>59</v>
      </c>
      <c r="B54" s="4">
        <v>3.92051163</v>
      </c>
      <c r="C54" s="4">
        <v>4.6379594099999997</v>
      </c>
      <c r="D54" s="4">
        <v>3</v>
      </c>
      <c r="E54" s="4">
        <v>3</v>
      </c>
      <c r="F54" s="3">
        <v>2.5005933200000001</v>
      </c>
      <c r="G54" s="4">
        <v>11.0590644</v>
      </c>
      <c r="H54" s="4">
        <f t="shared" si="0"/>
        <v>11.059064360000001</v>
      </c>
      <c r="I54" s="4">
        <f t="shared" si="1"/>
        <v>3.9999999756901161E-8</v>
      </c>
      <c r="K54" s="4">
        <f t="shared" si="2"/>
        <v>3.92051163</v>
      </c>
      <c r="L54" s="4">
        <f t="shared" si="3"/>
        <v>4.6379594099999997</v>
      </c>
      <c r="M54" s="4">
        <f t="shared" si="4"/>
        <v>0</v>
      </c>
      <c r="N54" s="4">
        <f t="shared" si="5"/>
        <v>2.5005933200000001</v>
      </c>
      <c r="O54" s="4">
        <v>11.0590644</v>
      </c>
      <c r="P54" s="4">
        <f t="shared" si="6"/>
        <v>3.9999999756901161E-8</v>
      </c>
    </row>
    <row r="55" spans="1:16" x14ac:dyDescent="0.25">
      <c r="A55" s="4" t="s">
        <v>58</v>
      </c>
      <c r="B55" s="4">
        <v>4.2723419299999996</v>
      </c>
      <c r="C55" s="4">
        <v>2.5777595</v>
      </c>
      <c r="D55" s="4">
        <v>3</v>
      </c>
      <c r="E55" s="4">
        <v>3</v>
      </c>
      <c r="F55" s="3">
        <v>4.2731432199999997</v>
      </c>
      <c r="G55" s="4">
        <v>11.1232446</v>
      </c>
      <c r="H55" s="4">
        <f t="shared" si="0"/>
        <v>11.12324465</v>
      </c>
      <c r="I55" s="4">
        <f t="shared" si="1"/>
        <v>-5.0000000584304871E-8</v>
      </c>
      <c r="K55" s="4">
        <f t="shared" si="2"/>
        <v>4.2723419299999996</v>
      </c>
      <c r="L55" s="4">
        <f t="shared" si="3"/>
        <v>2.5777595</v>
      </c>
      <c r="M55" s="4">
        <f t="shared" si="4"/>
        <v>0</v>
      </c>
      <c r="N55" s="4">
        <f t="shared" si="5"/>
        <v>4.2731432199999997</v>
      </c>
      <c r="O55" s="4">
        <v>11.1232446</v>
      </c>
      <c r="P55" s="4">
        <f t="shared" si="6"/>
        <v>-5.0000000584304871E-8</v>
      </c>
    </row>
    <row r="56" spans="1:16" x14ac:dyDescent="0.25">
      <c r="A56" s="4" t="s">
        <v>57</v>
      </c>
      <c r="B56" s="4">
        <v>4.2675846599999998</v>
      </c>
      <c r="C56" s="4">
        <v>3.0409484299999998</v>
      </c>
      <c r="D56" s="4">
        <v>3</v>
      </c>
      <c r="E56" s="4">
        <v>3</v>
      </c>
      <c r="F56" s="3">
        <v>4.8846773700000004</v>
      </c>
      <c r="G56" s="4">
        <v>12.193210499999999</v>
      </c>
      <c r="H56" s="4">
        <f t="shared" si="0"/>
        <v>12.19321046</v>
      </c>
      <c r="I56" s="4">
        <f t="shared" si="1"/>
        <v>3.9999999756901161E-8</v>
      </c>
      <c r="K56" s="4">
        <f t="shared" si="2"/>
        <v>4.2675846599999998</v>
      </c>
      <c r="L56" s="4">
        <f t="shared" si="3"/>
        <v>3.0409484299999998</v>
      </c>
      <c r="M56" s="4">
        <f t="shared" si="4"/>
        <v>0</v>
      </c>
      <c r="N56" s="4">
        <f t="shared" si="5"/>
        <v>4.8846773700000004</v>
      </c>
      <c r="O56" s="4">
        <v>12.193210499999999</v>
      </c>
      <c r="P56" s="4">
        <f t="shared" si="6"/>
        <v>3.9999999756901161E-8</v>
      </c>
    </row>
    <row r="57" spans="1:16" x14ac:dyDescent="0.25">
      <c r="A57" s="4" t="s">
        <v>56</v>
      </c>
      <c r="B57" s="4">
        <v>5.5216048400000002</v>
      </c>
      <c r="C57" s="4">
        <v>1.8447321299999999</v>
      </c>
      <c r="D57" s="4">
        <v>2.75</v>
      </c>
      <c r="E57" s="4">
        <v>3</v>
      </c>
      <c r="F57" s="3">
        <v>4.2388457700000002</v>
      </c>
      <c r="G57" s="4">
        <v>11.630182700000001</v>
      </c>
      <c r="H57" s="4">
        <f t="shared" si="0"/>
        <v>11.63018274</v>
      </c>
      <c r="I57" s="4">
        <f t="shared" si="1"/>
        <v>-3.9999999756901161E-8</v>
      </c>
      <c r="K57" s="4">
        <f t="shared" si="2"/>
        <v>5.5216048400000002</v>
      </c>
      <c r="L57" s="4">
        <f t="shared" si="3"/>
        <v>1.8447321299999999</v>
      </c>
      <c r="M57" s="4">
        <f t="shared" si="4"/>
        <v>2.5000000000000001E-2</v>
      </c>
      <c r="N57" s="4">
        <f t="shared" si="5"/>
        <v>4.2388457700000002</v>
      </c>
      <c r="O57" s="4">
        <v>11.630182700000001</v>
      </c>
      <c r="P57" s="4">
        <f t="shared" si="6"/>
        <v>-3.9999999756901161E-8</v>
      </c>
    </row>
    <row r="58" spans="1:16" x14ac:dyDescent="0.25">
      <c r="A58" s="4" t="s">
        <v>55</v>
      </c>
      <c r="B58" s="4">
        <v>4.0575532000000001</v>
      </c>
      <c r="C58" s="4">
        <v>2.7270310800000002</v>
      </c>
      <c r="D58" s="4">
        <v>2.75</v>
      </c>
      <c r="E58" s="4">
        <v>3</v>
      </c>
      <c r="F58" s="3">
        <v>6.0199715500000002</v>
      </c>
      <c r="G58" s="4">
        <v>12.8295558</v>
      </c>
      <c r="H58" s="4">
        <f t="shared" si="0"/>
        <v>12.82955583</v>
      </c>
      <c r="I58" s="4">
        <f t="shared" si="1"/>
        <v>-3.0000000705854291E-8</v>
      </c>
      <c r="K58" s="4">
        <f t="shared" si="2"/>
        <v>4.0575532000000001</v>
      </c>
      <c r="L58" s="4">
        <f t="shared" si="3"/>
        <v>2.7270310800000002</v>
      </c>
      <c r="M58" s="4">
        <f t="shared" si="4"/>
        <v>2.5000000000000001E-2</v>
      </c>
      <c r="N58" s="4">
        <f t="shared" si="5"/>
        <v>6.0199715500000002</v>
      </c>
      <c r="O58" s="4">
        <v>12.8295558</v>
      </c>
      <c r="P58" s="4">
        <f t="shared" si="6"/>
        <v>-3.0000000705854291E-8</v>
      </c>
    </row>
    <row r="59" spans="1:16" x14ac:dyDescent="0.25">
      <c r="A59" s="4" t="s">
        <v>54</v>
      </c>
      <c r="B59" s="4">
        <v>3.72020113</v>
      </c>
      <c r="C59" s="4">
        <v>4.3657756699999997</v>
      </c>
      <c r="D59" s="4">
        <v>2.75</v>
      </c>
      <c r="E59" s="4">
        <v>3</v>
      </c>
      <c r="F59" s="3">
        <v>-2.2560890499999999</v>
      </c>
      <c r="G59" s="4">
        <v>5.8548877499999996</v>
      </c>
      <c r="H59" s="4">
        <f t="shared" si="0"/>
        <v>5.8548877499999996</v>
      </c>
      <c r="I59" s="4">
        <f t="shared" si="1"/>
        <v>0</v>
      </c>
      <c r="K59" s="4">
        <f t="shared" si="2"/>
        <v>3.72020113</v>
      </c>
      <c r="L59" s="4">
        <f t="shared" si="3"/>
        <v>4.3657756699999997</v>
      </c>
      <c r="M59" s="4">
        <f t="shared" si="4"/>
        <v>2.5000000000000001E-2</v>
      </c>
      <c r="N59" s="4">
        <f t="shared" si="5"/>
        <v>-2.2560890499999999</v>
      </c>
      <c r="O59" s="4">
        <v>5.8548877499999996</v>
      </c>
      <c r="P59" s="4">
        <f t="shared" si="6"/>
        <v>0</v>
      </c>
    </row>
    <row r="60" spans="1:16" x14ac:dyDescent="0.25">
      <c r="A60" s="4" t="s">
        <v>53</v>
      </c>
      <c r="B60" s="4">
        <v>4.4514854399999999</v>
      </c>
      <c r="C60" s="4">
        <v>3.3925833299999999</v>
      </c>
      <c r="D60" s="4">
        <v>2.75</v>
      </c>
      <c r="E60" s="4">
        <v>3</v>
      </c>
      <c r="F60" s="3">
        <v>-0.52611830699999995</v>
      </c>
      <c r="G60" s="4">
        <v>7.34295046</v>
      </c>
      <c r="H60" s="4">
        <f t="shared" si="0"/>
        <v>7.3429504630000002</v>
      </c>
      <c r="I60" s="4">
        <f t="shared" si="1"/>
        <v>-3.000000248221113E-9</v>
      </c>
      <c r="K60" s="4">
        <f t="shared" si="2"/>
        <v>4.4514854399999999</v>
      </c>
      <c r="L60" s="4">
        <f t="shared" si="3"/>
        <v>3.3925833299999999</v>
      </c>
      <c r="M60" s="4">
        <f t="shared" si="4"/>
        <v>2.5000000000000001E-2</v>
      </c>
      <c r="N60" s="4">
        <f t="shared" si="5"/>
        <v>-0.52611830699999995</v>
      </c>
      <c r="O60" s="4">
        <v>7.34295046</v>
      </c>
      <c r="P60" s="4">
        <f t="shared" si="6"/>
        <v>-3.000000248221113E-9</v>
      </c>
    </row>
    <row r="61" spans="1:16" x14ac:dyDescent="0.25">
      <c r="A61" s="4" t="s">
        <v>52</v>
      </c>
      <c r="B61" s="4">
        <v>2.2865725499999998</v>
      </c>
      <c r="C61" s="4">
        <v>2.9123720099999999</v>
      </c>
      <c r="D61" s="4">
        <v>2.75</v>
      </c>
      <c r="E61" s="4">
        <v>2.75</v>
      </c>
      <c r="F61" s="3">
        <v>1.81755697</v>
      </c>
      <c r="G61" s="4">
        <v>7.0165015300000002</v>
      </c>
      <c r="H61" s="4">
        <f t="shared" si="0"/>
        <v>7.0165015299999993</v>
      </c>
      <c r="I61" s="4">
        <f t="shared" si="1"/>
        <v>0</v>
      </c>
      <c r="K61" s="4">
        <f t="shared" si="2"/>
        <v>2.2865725499999998</v>
      </c>
      <c r="L61" s="4">
        <f t="shared" si="3"/>
        <v>2.9123720099999999</v>
      </c>
      <c r="M61" s="4">
        <f t="shared" si="4"/>
        <v>0</v>
      </c>
      <c r="N61" s="4">
        <f t="shared" si="5"/>
        <v>1.81755697</v>
      </c>
      <c r="O61" s="4">
        <v>7.0165015300000002</v>
      </c>
      <c r="P61" s="4">
        <f t="shared" si="6"/>
        <v>0</v>
      </c>
    </row>
    <row r="62" spans="1:16" x14ac:dyDescent="0.25">
      <c r="A62" s="4" t="s">
        <v>51</v>
      </c>
      <c r="B62" s="4">
        <v>4.0863928700000001</v>
      </c>
      <c r="C62" s="4">
        <v>3.7436737999999998</v>
      </c>
      <c r="D62" s="4">
        <v>2.75</v>
      </c>
      <c r="E62" s="4">
        <v>2.75</v>
      </c>
      <c r="F62" s="3">
        <v>-1.9031919900000001</v>
      </c>
      <c r="G62" s="4">
        <v>5.9268746800000001</v>
      </c>
      <c r="H62" s="4">
        <f t="shared" si="0"/>
        <v>5.9268746800000001</v>
      </c>
      <c r="I62" s="4">
        <f t="shared" si="1"/>
        <v>0</v>
      </c>
      <c r="K62" s="4">
        <f t="shared" si="2"/>
        <v>4.0863928700000001</v>
      </c>
      <c r="L62" s="4">
        <f t="shared" si="3"/>
        <v>3.7436737999999998</v>
      </c>
      <c r="M62" s="4">
        <f t="shared" si="4"/>
        <v>0</v>
      </c>
      <c r="N62" s="4">
        <f t="shared" si="5"/>
        <v>-1.9031919900000001</v>
      </c>
      <c r="O62" s="4">
        <v>5.9268746800000001</v>
      </c>
      <c r="P62" s="4">
        <f t="shared" si="6"/>
        <v>0</v>
      </c>
    </row>
    <row r="63" spans="1:16" x14ac:dyDescent="0.25">
      <c r="A63" s="4" t="s">
        <v>50</v>
      </c>
      <c r="B63" s="4">
        <v>4.68835859</v>
      </c>
      <c r="C63" s="4">
        <v>3.9161482799999998</v>
      </c>
      <c r="D63" s="4">
        <v>2.75</v>
      </c>
      <c r="E63" s="4">
        <v>2.75</v>
      </c>
      <c r="F63" s="3">
        <v>1.2326237600000001</v>
      </c>
      <c r="G63" s="4">
        <v>9.8371306300000008</v>
      </c>
      <c r="H63" s="4">
        <f t="shared" si="0"/>
        <v>9.8371306300000008</v>
      </c>
      <c r="I63" s="4">
        <f t="shared" si="1"/>
        <v>0</v>
      </c>
      <c r="K63" s="4">
        <f t="shared" si="2"/>
        <v>4.68835859</v>
      </c>
      <c r="L63" s="4">
        <f t="shared" si="3"/>
        <v>3.9161482799999998</v>
      </c>
      <c r="M63" s="4">
        <f t="shared" si="4"/>
        <v>0</v>
      </c>
      <c r="N63" s="4">
        <f t="shared" si="5"/>
        <v>1.2326237600000001</v>
      </c>
      <c r="O63" s="4">
        <v>9.8371306300000008</v>
      </c>
      <c r="P63" s="4">
        <f t="shared" si="6"/>
        <v>0</v>
      </c>
    </row>
    <row r="64" spans="1:16" x14ac:dyDescent="0.25">
      <c r="A64" s="4" t="s">
        <v>49</v>
      </c>
      <c r="B64" s="4">
        <v>1.78828294</v>
      </c>
      <c r="C64" s="4">
        <v>3.9081598400000002</v>
      </c>
      <c r="D64" s="4">
        <v>2.75</v>
      </c>
      <c r="E64" s="4">
        <v>2.75</v>
      </c>
      <c r="F64" s="3">
        <v>4.3669761300000003</v>
      </c>
      <c r="G64" s="4">
        <v>10.0634189</v>
      </c>
      <c r="H64" s="4">
        <f t="shared" si="0"/>
        <v>10.063418909999999</v>
      </c>
      <c r="I64" s="4">
        <f t="shared" si="1"/>
        <v>-9.9999990510468706E-9</v>
      </c>
      <c r="K64" s="4">
        <f t="shared" si="2"/>
        <v>1.78828294</v>
      </c>
      <c r="L64" s="4">
        <f t="shared" si="3"/>
        <v>3.9081598400000002</v>
      </c>
      <c r="M64" s="4">
        <f t="shared" si="4"/>
        <v>0</v>
      </c>
      <c r="N64" s="4">
        <f t="shared" si="5"/>
        <v>4.3669761300000003</v>
      </c>
      <c r="O64" s="4">
        <v>10.0634189</v>
      </c>
      <c r="P64" s="4">
        <f t="shared" si="6"/>
        <v>-9.9999990510468706E-9</v>
      </c>
    </row>
    <row r="65" spans="1:16" x14ac:dyDescent="0.25">
      <c r="A65" s="4" t="s">
        <v>48</v>
      </c>
      <c r="B65" s="4">
        <v>3.3488233100000002</v>
      </c>
      <c r="C65" s="4">
        <v>4.2264796799999997</v>
      </c>
      <c r="D65" s="4">
        <v>2.75</v>
      </c>
      <c r="E65" s="4">
        <v>2.75</v>
      </c>
      <c r="F65" s="3">
        <v>3.1601340000000002</v>
      </c>
      <c r="G65" s="4">
        <v>10.735436999999999</v>
      </c>
      <c r="H65" s="4">
        <f t="shared" si="0"/>
        <v>10.73543699</v>
      </c>
      <c r="I65" s="4">
        <f t="shared" si="1"/>
        <v>9.9999990510468706E-9</v>
      </c>
      <c r="K65" s="4">
        <f t="shared" si="2"/>
        <v>3.3488233100000002</v>
      </c>
      <c r="L65" s="4">
        <f t="shared" si="3"/>
        <v>4.2264796799999997</v>
      </c>
      <c r="M65" s="4">
        <f t="shared" si="4"/>
        <v>0</v>
      </c>
      <c r="N65" s="4">
        <f t="shared" si="5"/>
        <v>3.1601340000000002</v>
      </c>
      <c r="O65" s="4">
        <v>10.735436999999999</v>
      </c>
      <c r="P65" s="4">
        <f t="shared" si="6"/>
        <v>9.9999990510468706E-9</v>
      </c>
    </row>
    <row r="66" spans="1:16" x14ac:dyDescent="0.25">
      <c r="A66" s="4" t="s">
        <v>47</v>
      </c>
      <c r="B66" s="4">
        <v>1.7529307199999999</v>
      </c>
      <c r="C66" s="4">
        <v>0.87555339799999998</v>
      </c>
      <c r="D66" s="4">
        <v>2.75</v>
      </c>
      <c r="E66" s="4">
        <v>2.75</v>
      </c>
      <c r="F66" s="3">
        <v>12.740266200000001</v>
      </c>
      <c r="G66" s="4">
        <v>15.3687503</v>
      </c>
      <c r="H66" s="4">
        <f t="shared" si="0"/>
        <v>15.368750318</v>
      </c>
      <c r="I66" s="4">
        <f t="shared" si="1"/>
        <v>-1.7999999712969839E-8</v>
      </c>
      <c r="K66" s="4">
        <f t="shared" si="2"/>
        <v>1.7529307199999999</v>
      </c>
      <c r="L66" s="4">
        <f t="shared" si="3"/>
        <v>0.87555339799999998</v>
      </c>
      <c r="M66" s="4">
        <f t="shared" si="4"/>
        <v>0</v>
      </c>
      <c r="N66" s="4">
        <f t="shared" si="5"/>
        <v>12.740266200000001</v>
      </c>
      <c r="O66" s="4">
        <v>15.3687503</v>
      </c>
      <c r="P66" s="4">
        <f t="shared" si="6"/>
        <v>-1.7999999712969839E-8</v>
      </c>
    </row>
    <row r="67" spans="1:16" x14ac:dyDescent="0.25">
      <c r="A67" s="4" t="s">
        <v>46</v>
      </c>
      <c r="B67" s="4">
        <v>2.3609394400000001</v>
      </c>
      <c r="C67" s="4">
        <v>-9.57397119</v>
      </c>
      <c r="D67" s="4">
        <v>2</v>
      </c>
      <c r="E67" s="4">
        <v>2.75</v>
      </c>
      <c r="F67" s="3">
        <v>24.1942977</v>
      </c>
      <c r="G67" s="4">
        <v>17.0562659</v>
      </c>
      <c r="H67" s="4">
        <f t="shared" si="0"/>
        <v>17.05626595</v>
      </c>
      <c r="I67" s="4">
        <f t="shared" si="1"/>
        <v>-5.0000000584304871E-8</v>
      </c>
      <c r="K67" s="4">
        <f t="shared" si="2"/>
        <v>2.3609394400000001</v>
      </c>
      <c r="L67" s="4">
        <f t="shared" si="3"/>
        <v>-9.57397119</v>
      </c>
      <c r="M67" s="4">
        <f t="shared" si="4"/>
        <v>7.5000000000000011E-2</v>
      </c>
      <c r="N67" s="4">
        <f t="shared" si="5"/>
        <v>24.1942977</v>
      </c>
      <c r="O67" s="4">
        <v>17.0562659</v>
      </c>
      <c r="P67" s="4">
        <f t="shared" si="6"/>
        <v>-5.0000000584304871E-8</v>
      </c>
    </row>
    <row r="68" spans="1:16" x14ac:dyDescent="0.25">
      <c r="A68" s="4" t="s">
        <v>45</v>
      </c>
      <c r="B68" s="4">
        <v>4.8462080199999997</v>
      </c>
      <c r="C68" s="4">
        <v>-1.49516801</v>
      </c>
      <c r="D68" s="4">
        <v>1.75</v>
      </c>
      <c r="E68" s="4">
        <v>2.75</v>
      </c>
      <c r="F68" s="3">
        <v>22.474274099999999</v>
      </c>
      <c r="G68" s="4">
        <v>25.925314100000001</v>
      </c>
      <c r="H68" s="4">
        <f t="shared" si="0"/>
        <v>25.925314109999999</v>
      </c>
      <c r="I68" s="4">
        <f t="shared" si="1"/>
        <v>-9.9999972746900312E-9</v>
      </c>
      <c r="K68" s="4">
        <f t="shared" si="2"/>
        <v>4.8462080199999997</v>
      </c>
      <c r="L68" s="4">
        <f t="shared" si="3"/>
        <v>-1.49516801</v>
      </c>
      <c r="M68" s="4">
        <f t="shared" si="4"/>
        <v>0.1</v>
      </c>
      <c r="N68" s="4">
        <f t="shared" si="5"/>
        <v>22.474274099999999</v>
      </c>
      <c r="O68" s="4">
        <v>25.925314100000001</v>
      </c>
      <c r="P68" s="4">
        <f t="shared" si="6"/>
        <v>-9.9999972746900312E-9</v>
      </c>
    </row>
    <row r="69" spans="1:16" x14ac:dyDescent="0.25">
      <c r="A69" s="4" t="s">
        <v>44</v>
      </c>
      <c r="B69" s="4">
        <v>4.7109661000000003</v>
      </c>
      <c r="C69" s="4">
        <v>2.41640553</v>
      </c>
      <c r="D69" s="4">
        <v>1.75</v>
      </c>
      <c r="E69" s="4">
        <v>2.75</v>
      </c>
      <c r="F69" s="3">
        <v>19.294957799999999</v>
      </c>
      <c r="G69" s="4">
        <v>26.5223294</v>
      </c>
      <c r="H69" s="4">
        <f t="shared" si="0"/>
        <v>26.522329429999999</v>
      </c>
      <c r="I69" s="4">
        <f t="shared" si="1"/>
        <v>-2.9999998929497451E-8</v>
      </c>
      <c r="K69" s="4">
        <f t="shared" si="2"/>
        <v>4.7109661000000003</v>
      </c>
      <c r="L69" s="4">
        <f t="shared" si="3"/>
        <v>2.41640553</v>
      </c>
      <c r="M69" s="4">
        <f t="shared" si="4"/>
        <v>0.1</v>
      </c>
      <c r="N69" s="4">
        <f t="shared" si="5"/>
        <v>19.294957799999999</v>
      </c>
      <c r="O69" s="4">
        <v>26.5223294</v>
      </c>
      <c r="P69" s="4">
        <f t="shared" si="6"/>
        <v>-2.9999998929497451E-8</v>
      </c>
    </row>
    <row r="70" spans="1:16" x14ac:dyDescent="0.25">
      <c r="A70" s="4" t="s">
        <v>43</v>
      </c>
      <c r="B70" s="4">
        <v>5.6773763700000002</v>
      </c>
      <c r="C70" s="4">
        <v>4.4509702400000002</v>
      </c>
      <c r="D70" s="4">
        <v>1.75</v>
      </c>
      <c r="E70" s="4">
        <v>2.75</v>
      </c>
      <c r="F70" s="3">
        <v>10.393569299999999</v>
      </c>
      <c r="G70" s="4">
        <v>20.621915900000001</v>
      </c>
      <c r="H70" s="4">
        <f t="shared" si="0"/>
        <v>20.621915909999998</v>
      </c>
      <c r="I70" s="4">
        <f t="shared" si="1"/>
        <v>-9.9999972746900312E-9</v>
      </c>
      <c r="K70" s="4">
        <f t="shared" si="2"/>
        <v>5.6773763700000002</v>
      </c>
      <c r="L70" s="4">
        <f t="shared" si="3"/>
        <v>4.4509702400000002</v>
      </c>
      <c r="M70" s="4">
        <f t="shared" si="4"/>
        <v>0.1</v>
      </c>
      <c r="N70" s="4">
        <f t="shared" si="5"/>
        <v>10.393569299999999</v>
      </c>
      <c r="O70" s="4">
        <v>20.621915900000001</v>
      </c>
      <c r="P70" s="4">
        <f t="shared" si="6"/>
        <v>-9.9999972746900312E-9</v>
      </c>
    </row>
    <row r="71" spans="1:16" x14ac:dyDescent="0.25">
      <c r="A71" s="4" t="s">
        <v>42</v>
      </c>
      <c r="B71" s="4">
        <v>3.8328207000000001</v>
      </c>
      <c r="C71" s="4">
        <v>14.569278799999999</v>
      </c>
      <c r="D71" s="4">
        <v>1.75</v>
      </c>
      <c r="E71" s="4">
        <v>2</v>
      </c>
      <c r="F71" s="3">
        <v>0.42077131899999998</v>
      </c>
      <c r="G71" s="4">
        <v>18.847870799999999</v>
      </c>
      <c r="H71" s="4">
        <f t="shared" ref="H71:H112" si="7">B71+$H$2*C71-$I$2*(D71-E71)+F71</f>
        <v>18.847870818999997</v>
      </c>
      <c r="I71" s="4">
        <f t="shared" ref="I71:I112" si="8">G71-H71</f>
        <v>-1.899999801935337E-8</v>
      </c>
      <c r="K71" s="4">
        <f t="shared" ref="K71:K112" si="9">B71</f>
        <v>3.8328207000000001</v>
      </c>
      <c r="L71" s="4">
        <f t="shared" ref="L71:L112" si="10">$H$2*C71</f>
        <v>14.569278799999999</v>
      </c>
      <c r="M71" s="4">
        <f t="shared" ref="M71:M112" si="11">-$I$2*(D71-E71)</f>
        <v>2.5000000000000001E-2</v>
      </c>
      <c r="N71" s="4">
        <f t="shared" ref="N71:N112" si="12">F71</f>
        <v>0.42077131899999998</v>
      </c>
      <c r="O71" s="4">
        <v>18.847870799999999</v>
      </c>
      <c r="P71" s="4">
        <f t="shared" ref="P71:P112" si="13">O71-SUM(K71:N71)</f>
        <v>-1.899999801935337E-8</v>
      </c>
    </row>
    <row r="72" spans="1:16" x14ac:dyDescent="0.25">
      <c r="A72" s="4" t="s">
        <v>41</v>
      </c>
      <c r="B72" s="4">
        <v>3.6052640899999999</v>
      </c>
      <c r="C72" s="4">
        <v>7.80488859</v>
      </c>
      <c r="D72" s="4">
        <v>1.75</v>
      </c>
      <c r="E72" s="4">
        <v>1.75</v>
      </c>
      <c r="F72" s="3">
        <v>-2.8780393499999999</v>
      </c>
      <c r="G72" s="4">
        <v>8.5321133400000004</v>
      </c>
      <c r="H72" s="4">
        <f t="shared" si="7"/>
        <v>8.5321133299999996</v>
      </c>
      <c r="I72" s="4">
        <f t="shared" si="8"/>
        <v>1.000000082740371E-8</v>
      </c>
      <c r="K72" s="4">
        <f t="shared" si="9"/>
        <v>3.6052640899999999</v>
      </c>
      <c r="L72" s="4">
        <f t="shared" si="10"/>
        <v>7.80488859</v>
      </c>
      <c r="M72" s="4">
        <f t="shared" si="11"/>
        <v>0</v>
      </c>
      <c r="N72" s="4">
        <f t="shared" si="12"/>
        <v>-2.8780393499999999</v>
      </c>
      <c r="O72" s="4">
        <v>8.5321133400000004</v>
      </c>
      <c r="P72" s="4">
        <f t="shared" si="13"/>
        <v>1.000000082740371E-8</v>
      </c>
    </row>
    <row r="73" spans="1:16" x14ac:dyDescent="0.25">
      <c r="A73" s="4" t="s">
        <v>40</v>
      </c>
      <c r="B73" s="4">
        <v>3.0216982200000002</v>
      </c>
      <c r="C73" s="4">
        <v>4.6841239200000002</v>
      </c>
      <c r="D73" s="4">
        <v>1.75</v>
      </c>
      <c r="E73" s="4">
        <v>1.75</v>
      </c>
      <c r="F73" s="3">
        <v>3.4680345099999998</v>
      </c>
      <c r="G73" s="4">
        <v>11.1738567</v>
      </c>
      <c r="H73" s="4">
        <f t="shared" si="7"/>
        <v>11.173856650000001</v>
      </c>
      <c r="I73" s="4">
        <f t="shared" si="8"/>
        <v>4.9999998807948032E-8</v>
      </c>
      <c r="K73" s="4">
        <f t="shared" si="9"/>
        <v>3.0216982200000002</v>
      </c>
      <c r="L73" s="4">
        <f t="shared" si="10"/>
        <v>4.6841239200000002</v>
      </c>
      <c r="M73" s="4">
        <f t="shared" si="11"/>
        <v>0</v>
      </c>
      <c r="N73" s="4">
        <f t="shared" si="12"/>
        <v>3.4680345099999998</v>
      </c>
      <c r="O73" s="4">
        <v>11.1738567</v>
      </c>
      <c r="P73" s="4">
        <f t="shared" si="13"/>
        <v>4.9999998807948032E-8</v>
      </c>
    </row>
    <row r="74" spans="1:16" x14ac:dyDescent="0.25">
      <c r="A74" s="4" t="s">
        <v>39</v>
      </c>
      <c r="B74" s="4">
        <v>4.0864705900000002</v>
      </c>
      <c r="C74" s="4">
        <v>4.6564222400000004</v>
      </c>
      <c r="D74" s="4">
        <v>1.75</v>
      </c>
      <c r="E74" s="4">
        <v>1.75</v>
      </c>
      <c r="F74" s="3">
        <v>1.455114</v>
      </c>
      <c r="G74" s="4">
        <v>10.1980068</v>
      </c>
      <c r="H74" s="4">
        <f t="shared" si="7"/>
        <v>10.198006830000001</v>
      </c>
      <c r="I74" s="4">
        <f t="shared" si="8"/>
        <v>-3.0000000705854291E-8</v>
      </c>
      <c r="K74" s="4">
        <f t="shared" si="9"/>
        <v>4.0864705900000002</v>
      </c>
      <c r="L74" s="4">
        <f t="shared" si="10"/>
        <v>4.6564222400000004</v>
      </c>
      <c r="M74" s="4">
        <f t="shared" si="11"/>
        <v>0</v>
      </c>
      <c r="N74" s="4">
        <f t="shared" si="12"/>
        <v>1.455114</v>
      </c>
      <c r="O74" s="4">
        <v>10.1980068</v>
      </c>
      <c r="P74" s="4">
        <f t="shared" si="13"/>
        <v>-3.0000000705854291E-8</v>
      </c>
    </row>
    <row r="75" spans="1:16" x14ac:dyDescent="0.25">
      <c r="A75" s="4" t="s">
        <v>38</v>
      </c>
      <c r="B75" s="4">
        <v>7.2821126500000002</v>
      </c>
      <c r="C75" s="4">
        <v>4.6571904399999999</v>
      </c>
      <c r="D75" s="4">
        <v>2.25</v>
      </c>
      <c r="E75" s="4">
        <v>1.75</v>
      </c>
      <c r="F75" s="3">
        <v>0.473738306</v>
      </c>
      <c r="G75" s="4">
        <v>12.3630414</v>
      </c>
      <c r="H75" s="4">
        <f t="shared" si="7"/>
        <v>12.363041395999998</v>
      </c>
      <c r="I75" s="4">
        <f t="shared" si="8"/>
        <v>4.0000021073183234E-9</v>
      </c>
      <c r="K75" s="4">
        <f t="shared" si="9"/>
        <v>7.2821126500000002</v>
      </c>
      <c r="L75" s="4">
        <f t="shared" si="10"/>
        <v>4.6571904399999999</v>
      </c>
      <c r="M75" s="4">
        <f t="shared" si="11"/>
        <v>-0.05</v>
      </c>
      <c r="N75" s="4">
        <f t="shared" si="12"/>
        <v>0.473738306</v>
      </c>
      <c r="O75" s="4">
        <v>12.3630414</v>
      </c>
      <c r="P75" s="4">
        <f t="shared" si="13"/>
        <v>4.0000021073183234E-9</v>
      </c>
    </row>
    <row r="76" spans="1:16" x14ac:dyDescent="0.25">
      <c r="A76" s="4" t="s">
        <v>37</v>
      </c>
      <c r="B76" s="4">
        <v>8.6489205299999998</v>
      </c>
      <c r="C76" s="4">
        <v>3.7622245799999998</v>
      </c>
      <c r="D76" s="4">
        <v>3</v>
      </c>
      <c r="E76" s="4">
        <v>1.75</v>
      </c>
      <c r="F76" s="3">
        <v>-1.60054728</v>
      </c>
      <c r="G76" s="4">
        <v>10.6855978</v>
      </c>
      <c r="H76" s="4">
        <f t="shared" si="7"/>
        <v>10.685597829999999</v>
      </c>
      <c r="I76" s="4">
        <f t="shared" si="8"/>
        <v>-2.9999998929497451E-8</v>
      </c>
      <c r="K76" s="4">
        <f t="shared" si="9"/>
        <v>8.6489205299999998</v>
      </c>
      <c r="L76" s="4">
        <f t="shared" si="10"/>
        <v>3.7622245799999998</v>
      </c>
      <c r="M76" s="4">
        <f t="shared" si="11"/>
        <v>-0.125</v>
      </c>
      <c r="N76" s="4">
        <f t="shared" si="12"/>
        <v>-1.60054728</v>
      </c>
      <c r="O76" s="4">
        <v>10.6855978</v>
      </c>
      <c r="P76" s="4">
        <f t="shared" si="13"/>
        <v>-2.9999998929497451E-8</v>
      </c>
    </row>
    <row r="77" spans="1:16" x14ac:dyDescent="0.25">
      <c r="A77" s="4" t="s">
        <v>36</v>
      </c>
      <c r="B77" s="4">
        <v>8.8343170299999993</v>
      </c>
      <c r="C77" s="4">
        <v>3.4498484399999998</v>
      </c>
      <c r="D77" s="4">
        <v>3.75</v>
      </c>
      <c r="E77" s="4">
        <v>1.75</v>
      </c>
      <c r="F77" s="3">
        <v>-5.2776412300000004</v>
      </c>
      <c r="G77" s="4">
        <v>6.8065242399999999</v>
      </c>
      <c r="H77" s="4">
        <f t="shared" si="7"/>
        <v>6.8065242399999999</v>
      </c>
      <c r="I77" s="4">
        <f t="shared" si="8"/>
        <v>0</v>
      </c>
      <c r="K77" s="4">
        <f t="shared" si="9"/>
        <v>8.8343170299999993</v>
      </c>
      <c r="L77" s="4">
        <f t="shared" si="10"/>
        <v>3.4498484399999998</v>
      </c>
      <c r="M77" s="4">
        <f t="shared" si="11"/>
        <v>-0.2</v>
      </c>
      <c r="N77" s="4">
        <f t="shared" si="12"/>
        <v>-5.2776412300000004</v>
      </c>
      <c r="O77" s="4">
        <v>6.8065242399999999</v>
      </c>
      <c r="P77" s="4">
        <f t="shared" si="13"/>
        <v>0</v>
      </c>
    </row>
    <row r="78" spans="1:16" x14ac:dyDescent="0.25">
      <c r="A78" s="4" t="s">
        <v>35</v>
      </c>
      <c r="B78" s="4">
        <v>8.3540478900000004</v>
      </c>
      <c r="C78" s="4">
        <v>3.93651347</v>
      </c>
      <c r="D78" s="4">
        <v>4.5</v>
      </c>
      <c r="E78" s="4">
        <v>1.75</v>
      </c>
      <c r="F78" s="3">
        <v>-2.6838130499999999</v>
      </c>
      <c r="G78" s="4">
        <v>9.3317483200000009</v>
      </c>
      <c r="H78" s="4">
        <f t="shared" si="7"/>
        <v>9.33174831</v>
      </c>
      <c r="I78" s="4">
        <f t="shared" si="8"/>
        <v>1.000000082740371E-8</v>
      </c>
      <c r="K78" s="4">
        <f t="shared" si="9"/>
        <v>8.3540478900000004</v>
      </c>
      <c r="L78" s="4">
        <f t="shared" si="10"/>
        <v>3.93651347</v>
      </c>
      <c r="M78" s="4">
        <f t="shared" si="11"/>
        <v>-0.27500000000000002</v>
      </c>
      <c r="N78" s="4">
        <f t="shared" si="12"/>
        <v>-2.6838130499999999</v>
      </c>
      <c r="O78" s="4">
        <v>9.3317483200000009</v>
      </c>
      <c r="P78" s="4">
        <f t="shared" si="13"/>
        <v>1.000000082740371E-8</v>
      </c>
    </row>
    <row r="79" spans="1:16" x14ac:dyDescent="0.25">
      <c r="A79" s="4" t="s">
        <v>34</v>
      </c>
      <c r="B79" s="4">
        <v>4.8116346400000003</v>
      </c>
      <c r="C79" s="4">
        <v>4.0080315200000003</v>
      </c>
      <c r="D79" s="4">
        <v>5</v>
      </c>
      <c r="E79" s="4">
        <v>2.25</v>
      </c>
      <c r="F79" s="3">
        <v>3.34184394</v>
      </c>
      <c r="G79" s="4">
        <v>11.886510100000001</v>
      </c>
      <c r="H79" s="4">
        <f t="shared" si="7"/>
        <v>11.886510100000001</v>
      </c>
      <c r="I79" s="4">
        <f t="shared" si="8"/>
        <v>0</v>
      </c>
      <c r="K79" s="4">
        <f t="shared" si="9"/>
        <v>4.8116346400000003</v>
      </c>
      <c r="L79" s="4">
        <f t="shared" si="10"/>
        <v>4.0080315200000003</v>
      </c>
      <c r="M79" s="4">
        <f t="shared" si="11"/>
        <v>-0.27500000000000002</v>
      </c>
      <c r="N79" s="4">
        <f t="shared" si="12"/>
        <v>3.34184394</v>
      </c>
      <c r="O79" s="4">
        <v>11.886510100000001</v>
      </c>
      <c r="P79" s="4">
        <f t="shared" si="13"/>
        <v>0</v>
      </c>
    </row>
    <row r="80" spans="1:16" x14ac:dyDescent="0.25">
      <c r="A80" s="4" t="s">
        <v>33</v>
      </c>
      <c r="B80" s="4">
        <v>4.5805022800000001</v>
      </c>
      <c r="C80" s="4">
        <v>3.89241546</v>
      </c>
      <c r="D80" s="4">
        <v>5</v>
      </c>
      <c r="E80" s="4">
        <v>3</v>
      </c>
      <c r="F80" s="3">
        <v>0.19457150000000001</v>
      </c>
      <c r="G80" s="4">
        <v>8.46748923</v>
      </c>
      <c r="H80" s="4">
        <f t="shared" si="7"/>
        <v>8.4674892400000008</v>
      </c>
      <c r="I80" s="4">
        <f t="shared" si="8"/>
        <v>-1.000000082740371E-8</v>
      </c>
      <c r="K80" s="4">
        <f t="shared" si="9"/>
        <v>4.5805022800000001</v>
      </c>
      <c r="L80" s="4">
        <f t="shared" si="10"/>
        <v>3.89241546</v>
      </c>
      <c r="M80" s="4">
        <f t="shared" si="11"/>
        <v>-0.2</v>
      </c>
      <c r="N80" s="4">
        <f t="shared" si="12"/>
        <v>0.19457150000000001</v>
      </c>
      <c r="O80" s="4">
        <v>8.46748923</v>
      </c>
      <c r="P80" s="4">
        <f t="shared" si="13"/>
        <v>-1.000000082740371E-8</v>
      </c>
    </row>
    <row r="81" spans="1:16" x14ac:dyDescent="0.25">
      <c r="A81" s="4" t="s">
        <v>32</v>
      </c>
      <c r="B81" s="4">
        <v>4.0919987999999998</v>
      </c>
      <c r="C81" s="4">
        <v>2.1102890900000002</v>
      </c>
      <c r="D81" s="4">
        <v>5</v>
      </c>
      <c r="E81" s="4">
        <v>3.75</v>
      </c>
      <c r="F81" s="3">
        <v>3.6401429099999998</v>
      </c>
      <c r="G81" s="4">
        <v>9.7174307899999999</v>
      </c>
      <c r="H81" s="4">
        <f t="shared" si="7"/>
        <v>9.7174307999999989</v>
      </c>
      <c r="I81" s="4">
        <f t="shared" si="8"/>
        <v>-9.9999990510468706E-9</v>
      </c>
      <c r="K81" s="4">
        <f t="shared" si="9"/>
        <v>4.0919987999999998</v>
      </c>
      <c r="L81" s="4">
        <f t="shared" si="10"/>
        <v>2.1102890900000002</v>
      </c>
      <c r="M81" s="4">
        <f t="shared" si="11"/>
        <v>-0.125</v>
      </c>
      <c r="N81" s="4">
        <f t="shared" si="12"/>
        <v>3.6401429099999998</v>
      </c>
      <c r="O81" s="4">
        <v>9.7174307899999999</v>
      </c>
      <c r="P81" s="4">
        <f t="shared" si="13"/>
        <v>-9.9999990510468706E-9</v>
      </c>
    </row>
    <row r="82" spans="1:16" x14ac:dyDescent="0.25">
      <c r="A82" s="4" t="s">
        <v>31</v>
      </c>
      <c r="B82" s="4">
        <v>3.1822689300000002</v>
      </c>
      <c r="C82" s="4">
        <v>2.3077846599999998</v>
      </c>
      <c r="D82" s="4">
        <v>5</v>
      </c>
      <c r="E82" s="4">
        <v>4.5</v>
      </c>
      <c r="F82" s="3">
        <v>9.2569550100000004</v>
      </c>
      <c r="G82" s="4">
        <v>14.6970086</v>
      </c>
      <c r="H82" s="4">
        <f t="shared" si="7"/>
        <v>14.6970086</v>
      </c>
      <c r="I82" s="4">
        <f t="shared" si="8"/>
        <v>0</v>
      </c>
      <c r="K82" s="4">
        <f t="shared" si="9"/>
        <v>3.1822689300000002</v>
      </c>
      <c r="L82" s="4">
        <f t="shared" si="10"/>
        <v>2.3077846599999998</v>
      </c>
      <c r="M82" s="4">
        <f t="shared" si="11"/>
        <v>-0.05</v>
      </c>
      <c r="N82" s="4">
        <f t="shared" si="12"/>
        <v>9.2569550100000004</v>
      </c>
      <c r="O82" s="4">
        <v>14.6970086</v>
      </c>
      <c r="P82" s="4">
        <f t="shared" si="13"/>
        <v>0</v>
      </c>
    </row>
    <row r="83" spans="1:16" x14ac:dyDescent="0.25">
      <c r="A83" s="4" t="s">
        <v>30</v>
      </c>
      <c r="B83" s="4">
        <v>3.0467606100000002</v>
      </c>
      <c r="C83" s="4">
        <v>2.4271502100000002</v>
      </c>
      <c r="D83" s="4">
        <v>5.0206441899999996</v>
      </c>
      <c r="E83" s="4">
        <v>5</v>
      </c>
      <c r="F83" s="3">
        <v>6.4798685100000002</v>
      </c>
      <c r="G83" s="4">
        <v>11.951714900000001</v>
      </c>
      <c r="H83" s="4">
        <f t="shared" si="7"/>
        <v>11.951714911</v>
      </c>
      <c r="I83" s="4">
        <f t="shared" si="8"/>
        <v>-1.0999999133787242E-8</v>
      </c>
      <c r="K83" s="4">
        <f t="shared" si="9"/>
        <v>3.0467606100000002</v>
      </c>
      <c r="L83" s="4">
        <f t="shared" si="10"/>
        <v>2.4271502100000002</v>
      </c>
      <c r="M83" s="4">
        <f t="shared" si="11"/>
        <v>-2.0644189999999619E-3</v>
      </c>
      <c r="N83" s="4">
        <f t="shared" si="12"/>
        <v>6.4798685100000002</v>
      </c>
      <c r="O83" s="4">
        <v>11.951714900000001</v>
      </c>
      <c r="P83" s="4">
        <f t="shared" si="13"/>
        <v>-1.0999999133787242E-8</v>
      </c>
    </row>
    <row r="84" spans="1:16" x14ac:dyDescent="0.25">
      <c r="A84" s="4" t="s">
        <v>29</v>
      </c>
      <c r="B84" s="4">
        <v>2.81965902</v>
      </c>
      <c r="C84" s="4">
        <v>3.01087792</v>
      </c>
      <c r="D84" s="4">
        <v>5.0601924299999999</v>
      </c>
      <c r="E84" s="4">
        <v>5</v>
      </c>
      <c r="F84" s="3">
        <v>4.5359079500000004</v>
      </c>
      <c r="G84" s="4">
        <v>10.3604257</v>
      </c>
      <c r="H84" s="4">
        <f t="shared" si="7"/>
        <v>10.360425647</v>
      </c>
      <c r="I84" s="4">
        <f t="shared" si="8"/>
        <v>5.3000000832525984E-8</v>
      </c>
      <c r="K84" s="4">
        <f t="shared" si="9"/>
        <v>2.81965902</v>
      </c>
      <c r="L84" s="4">
        <f t="shared" si="10"/>
        <v>3.01087792</v>
      </c>
      <c r="M84" s="4">
        <f t="shared" si="11"/>
        <v>-6.0192429999999858E-3</v>
      </c>
      <c r="N84" s="4">
        <f t="shared" si="12"/>
        <v>4.5359079500000004</v>
      </c>
      <c r="O84" s="4">
        <v>10.3604257</v>
      </c>
      <c r="P84" s="4">
        <f t="shared" si="13"/>
        <v>5.3000000832525984E-8</v>
      </c>
    </row>
    <row r="85" spans="1:16" x14ac:dyDescent="0.25">
      <c r="A85" s="4" t="s">
        <v>28</v>
      </c>
      <c r="B85" s="4">
        <v>2.96575152</v>
      </c>
      <c r="C85" s="4">
        <v>4.9896633799999996</v>
      </c>
      <c r="D85" s="4">
        <v>5.1056322400000003</v>
      </c>
      <c r="E85" s="4">
        <v>5</v>
      </c>
      <c r="F85" s="3">
        <v>3.1751355700000001</v>
      </c>
      <c r="G85" s="4">
        <v>11.119987200000001</v>
      </c>
      <c r="H85" s="4">
        <f t="shared" si="7"/>
        <v>11.119987245999999</v>
      </c>
      <c r="I85" s="4">
        <f t="shared" si="8"/>
        <v>-4.5999998476986548E-8</v>
      </c>
      <c r="K85" s="4">
        <f t="shared" si="9"/>
        <v>2.96575152</v>
      </c>
      <c r="L85" s="4">
        <f t="shared" si="10"/>
        <v>4.9896633799999996</v>
      </c>
      <c r="M85" s="4">
        <f t="shared" si="11"/>
        <v>-1.0563224000000027E-2</v>
      </c>
      <c r="N85" s="4">
        <f t="shared" si="12"/>
        <v>3.1751355700000001</v>
      </c>
      <c r="O85" s="4">
        <v>11.119987200000001</v>
      </c>
      <c r="P85" s="4">
        <f t="shared" si="13"/>
        <v>-4.5999998476986548E-8</v>
      </c>
    </row>
    <row r="86" spans="1:16" x14ac:dyDescent="0.25">
      <c r="A86" s="4" t="s">
        <v>27</v>
      </c>
      <c r="B86" s="4">
        <v>3.70589097</v>
      </c>
      <c r="C86" s="4">
        <v>4.0254241899999998</v>
      </c>
      <c r="D86" s="4">
        <v>5.1558880399999998</v>
      </c>
      <c r="E86" s="4">
        <v>5</v>
      </c>
      <c r="F86" s="3">
        <v>2.2225948999999998</v>
      </c>
      <c r="G86" s="4">
        <v>9.9383212499999996</v>
      </c>
      <c r="H86" s="4">
        <f t="shared" si="7"/>
        <v>9.9383212559999983</v>
      </c>
      <c r="I86" s="4">
        <f t="shared" si="8"/>
        <v>-5.9999987200853866E-9</v>
      </c>
      <c r="K86" s="4">
        <f t="shared" si="9"/>
        <v>3.70589097</v>
      </c>
      <c r="L86" s="4">
        <f t="shared" si="10"/>
        <v>4.0254241899999998</v>
      </c>
      <c r="M86" s="4">
        <f t="shared" si="11"/>
        <v>-1.5588803999999979E-2</v>
      </c>
      <c r="N86" s="4">
        <f t="shared" si="12"/>
        <v>2.2225948999999998</v>
      </c>
      <c r="O86" s="4">
        <v>9.9383212499999996</v>
      </c>
      <c r="P86" s="4">
        <f t="shared" si="13"/>
        <v>-5.9999987200853866E-9</v>
      </c>
    </row>
    <row r="87" spans="1:16" x14ac:dyDescent="0.25">
      <c r="A87" s="4" t="s">
        <v>26</v>
      </c>
      <c r="B87" s="4">
        <v>4.1395053800000001</v>
      </c>
      <c r="C87" s="4">
        <v>3.1243711300000001</v>
      </c>
      <c r="D87" s="4">
        <v>5.2027457400000001</v>
      </c>
      <c r="E87" s="4">
        <v>5.0206441899999996</v>
      </c>
      <c r="F87" s="3">
        <v>1.5558164299999999</v>
      </c>
      <c r="G87" s="4">
        <v>8.8014827899999997</v>
      </c>
      <c r="H87" s="4">
        <f t="shared" si="7"/>
        <v>8.8014827849999993</v>
      </c>
      <c r="I87" s="4">
        <f t="shared" si="8"/>
        <v>5.000000413701855E-9</v>
      </c>
      <c r="K87" s="4">
        <f t="shared" si="9"/>
        <v>4.1395053800000001</v>
      </c>
      <c r="L87" s="4">
        <f t="shared" si="10"/>
        <v>3.1243711300000001</v>
      </c>
      <c r="M87" s="4">
        <f t="shared" si="11"/>
        <v>-1.8210155000000051E-2</v>
      </c>
      <c r="N87" s="4">
        <f t="shared" si="12"/>
        <v>1.5558164299999999</v>
      </c>
      <c r="O87" s="4">
        <v>8.8014827899999997</v>
      </c>
      <c r="P87" s="4">
        <f t="shared" si="13"/>
        <v>5.000000413701855E-9</v>
      </c>
    </row>
    <row r="88" spans="1:16" x14ac:dyDescent="0.25">
      <c r="A88" s="4" t="s">
        <v>25</v>
      </c>
      <c r="B88" s="4">
        <v>4.3793751500000004</v>
      </c>
      <c r="C88" s="4">
        <v>3.03133952</v>
      </c>
      <c r="D88" s="4">
        <v>5.2426963600000001</v>
      </c>
      <c r="E88" s="4">
        <v>5.0601924299999999</v>
      </c>
      <c r="F88" s="3">
        <v>1.0890715</v>
      </c>
      <c r="G88" s="4">
        <v>8.4815357700000007</v>
      </c>
      <c r="H88" s="4">
        <f t="shared" si="7"/>
        <v>8.4815357770000013</v>
      </c>
      <c r="I88" s="4">
        <f t="shared" si="8"/>
        <v>-7.000000579182597E-9</v>
      </c>
      <c r="K88" s="4">
        <f t="shared" si="9"/>
        <v>4.3793751500000004</v>
      </c>
      <c r="L88" s="4">
        <f t="shared" si="10"/>
        <v>3.03133952</v>
      </c>
      <c r="M88" s="4">
        <f t="shared" si="11"/>
        <v>-1.8250393000000021E-2</v>
      </c>
      <c r="N88" s="4">
        <f t="shared" si="12"/>
        <v>1.0890715</v>
      </c>
      <c r="O88" s="4">
        <v>8.4815357700000007</v>
      </c>
      <c r="P88" s="4">
        <f t="shared" si="13"/>
        <v>-7.000000579182597E-9</v>
      </c>
    </row>
    <row r="89" spans="1:16" x14ac:dyDescent="0.25">
      <c r="A89" s="4" t="s">
        <v>24</v>
      </c>
      <c r="B89" s="4">
        <v>4.4994245599999996</v>
      </c>
      <c r="C89" s="4">
        <v>3.1025397899999998</v>
      </c>
      <c r="D89" s="4">
        <v>5.2767562400000001</v>
      </c>
      <c r="E89" s="4">
        <v>5.1056322400000003</v>
      </c>
      <c r="F89" s="3">
        <v>0.76235005</v>
      </c>
      <c r="G89" s="4">
        <v>8.3472019999999993</v>
      </c>
      <c r="H89" s="4">
        <f t="shared" si="7"/>
        <v>8.3472019999999993</v>
      </c>
      <c r="I89" s="4">
        <f t="shared" si="8"/>
        <v>0</v>
      </c>
      <c r="K89" s="4">
        <f t="shared" si="9"/>
        <v>4.4994245599999996</v>
      </c>
      <c r="L89" s="4">
        <f t="shared" si="10"/>
        <v>3.1025397899999998</v>
      </c>
      <c r="M89" s="4">
        <f t="shared" si="11"/>
        <v>-1.7112399999999982E-2</v>
      </c>
      <c r="N89" s="4">
        <f t="shared" si="12"/>
        <v>0.76235005</v>
      </c>
      <c r="O89" s="4">
        <v>8.3472019999999993</v>
      </c>
      <c r="P89" s="4">
        <f t="shared" si="13"/>
        <v>0</v>
      </c>
    </row>
    <row r="90" spans="1:16" x14ac:dyDescent="0.25">
      <c r="A90" s="4" t="s">
        <v>23</v>
      </c>
      <c r="B90" s="4">
        <v>4.5468283899999999</v>
      </c>
      <c r="C90" s="4">
        <v>2.9568957299999998</v>
      </c>
      <c r="D90" s="4">
        <v>5.3058575799999996</v>
      </c>
      <c r="E90" s="4">
        <v>5.1558880399999998</v>
      </c>
      <c r="F90" s="3">
        <v>0.53364503500000005</v>
      </c>
      <c r="G90" s="4">
        <v>8.0223721999999995</v>
      </c>
      <c r="H90" s="4">
        <f t="shared" si="7"/>
        <v>8.0223722009999996</v>
      </c>
      <c r="I90" s="4">
        <f t="shared" si="8"/>
        <v>-1.000000082740371E-9</v>
      </c>
      <c r="K90" s="4">
        <f t="shared" si="9"/>
        <v>4.5468283899999999</v>
      </c>
      <c r="L90" s="4">
        <f t="shared" si="10"/>
        <v>2.9568957299999998</v>
      </c>
      <c r="M90" s="4">
        <f t="shared" si="11"/>
        <v>-1.4996953999999986E-2</v>
      </c>
      <c r="N90" s="4">
        <f t="shared" si="12"/>
        <v>0.53364503500000005</v>
      </c>
      <c r="O90" s="4">
        <v>8.0223721999999995</v>
      </c>
      <c r="P90" s="4">
        <f t="shared" si="13"/>
        <v>-1.000000082740371E-9</v>
      </c>
    </row>
    <row r="91" spans="1:16" x14ac:dyDescent="0.25">
      <c r="A91" s="4" t="s">
        <v>22</v>
      </c>
      <c r="B91" s="4">
        <v>4.5535136200000004</v>
      </c>
      <c r="C91" s="4">
        <v>3.0044725200000002</v>
      </c>
      <c r="D91" s="4">
        <v>5.3299227299999998</v>
      </c>
      <c r="E91" s="4">
        <v>5.2027457400000001</v>
      </c>
      <c r="F91" s="3">
        <v>0.37355152400000002</v>
      </c>
      <c r="G91" s="4">
        <v>7.9188199600000004</v>
      </c>
      <c r="H91" s="4">
        <f t="shared" si="7"/>
        <v>7.9188199650000008</v>
      </c>
      <c r="I91" s="4">
        <f t="shared" si="8"/>
        <v>-5.000000413701855E-9</v>
      </c>
      <c r="K91" s="4">
        <f t="shared" si="9"/>
        <v>4.5535136200000004</v>
      </c>
      <c r="L91" s="4">
        <f t="shared" si="10"/>
        <v>3.0044725200000002</v>
      </c>
      <c r="M91" s="4">
        <f t="shared" si="11"/>
        <v>-1.2717698999999971E-2</v>
      </c>
      <c r="N91" s="4">
        <f t="shared" si="12"/>
        <v>0.37355152400000002</v>
      </c>
      <c r="O91" s="4">
        <v>7.9188199600000004</v>
      </c>
      <c r="P91" s="4">
        <f t="shared" si="13"/>
        <v>-5.000000413701855E-9</v>
      </c>
    </row>
    <row r="92" spans="1:16" x14ac:dyDescent="0.25">
      <c r="A92" s="4" t="s">
        <v>21</v>
      </c>
      <c r="B92" s="4">
        <v>4.5394049599999997</v>
      </c>
      <c r="C92" s="4">
        <v>3.1575620899999999</v>
      </c>
      <c r="D92" s="4">
        <v>5.3498260100000001</v>
      </c>
      <c r="E92" s="4">
        <v>5.2426963600000001</v>
      </c>
      <c r="F92" s="3">
        <v>0.26148606699999999</v>
      </c>
      <c r="G92" s="4">
        <v>7.9477401499999996</v>
      </c>
      <c r="H92" s="4">
        <f t="shared" si="7"/>
        <v>7.9477401519999997</v>
      </c>
      <c r="I92" s="4">
        <f t="shared" si="8"/>
        <v>-2.000000165480742E-9</v>
      </c>
      <c r="K92" s="4">
        <f t="shared" si="9"/>
        <v>4.5394049599999997</v>
      </c>
      <c r="L92" s="4">
        <f t="shared" si="10"/>
        <v>3.1575620899999999</v>
      </c>
      <c r="M92" s="4">
        <f t="shared" si="11"/>
        <v>-1.0712965000000008E-2</v>
      </c>
      <c r="N92" s="4">
        <f t="shared" si="12"/>
        <v>0.26148606699999999</v>
      </c>
      <c r="O92" s="4">
        <v>7.9477401499999996</v>
      </c>
      <c r="P92" s="4">
        <f t="shared" si="13"/>
        <v>-2.000000165480742E-9</v>
      </c>
    </row>
    <row r="93" spans="1:16" x14ac:dyDescent="0.25">
      <c r="A93" s="4" t="s">
        <v>20</v>
      </c>
      <c r="B93" s="4">
        <v>4.5156611299999998</v>
      </c>
      <c r="C93" s="4">
        <v>3.2578335699999998</v>
      </c>
      <c r="D93" s="4">
        <v>5.3664921300000001</v>
      </c>
      <c r="E93" s="4">
        <v>5.2767562400000001</v>
      </c>
      <c r="F93" s="3">
        <v>0.18304024699999999</v>
      </c>
      <c r="G93" s="4">
        <v>7.9475613599999999</v>
      </c>
      <c r="H93" s="4">
        <f t="shared" si="7"/>
        <v>7.9475613579999997</v>
      </c>
      <c r="I93" s="4">
        <f t="shared" si="8"/>
        <v>2.000000165480742E-9</v>
      </c>
      <c r="K93" s="4">
        <f t="shared" si="9"/>
        <v>4.5156611299999998</v>
      </c>
      <c r="L93" s="4">
        <f t="shared" si="10"/>
        <v>3.2578335699999998</v>
      </c>
      <c r="M93" s="4">
        <f t="shared" si="11"/>
        <v>-8.973589000000004E-3</v>
      </c>
      <c r="N93" s="4">
        <f t="shared" si="12"/>
        <v>0.18304024699999999</v>
      </c>
      <c r="O93" s="4">
        <v>7.9475613599999999</v>
      </c>
      <c r="P93" s="4">
        <f t="shared" si="13"/>
        <v>2.000000165480742E-9</v>
      </c>
    </row>
    <row r="94" spans="1:16" x14ac:dyDescent="0.25">
      <c r="A94" s="4" t="s">
        <v>19</v>
      </c>
      <c r="B94" s="4">
        <v>4.4884067500000002</v>
      </c>
      <c r="C94" s="4">
        <v>3.3130005300000001</v>
      </c>
      <c r="D94" s="4">
        <v>5.3803589199999999</v>
      </c>
      <c r="E94" s="4">
        <v>5.3058575799999996</v>
      </c>
      <c r="F94" s="3">
        <v>0.12812817300000001</v>
      </c>
      <c r="G94" s="4">
        <v>7.9220853199999999</v>
      </c>
      <c r="H94" s="4">
        <f t="shared" si="7"/>
        <v>7.9220853190000007</v>
      </c>
      <c r="I94" s="4">
        <f t="shared" si="8"/>
        <v>9.999991945619513E-10</v>
      </c>
      <c r="K94" s="4">
        <f t="shared" si="9"/>
        <v>4.4884067500000002</v>
      </c>
      <c r="L94" s="4">
        <f t="shared" si="10"/>
        <v>3.3130005300000001</v>
      </c>
      <c r="M94" s="4">
        <f t="shared" si="11"/>
        <v>-7.450134000000031E-3</v>
      </c>
      <c r="N94" s="4">
        <f t="shared" si="12"/>
        <v>0.12812817300000001</v>
      </c>
      <c r="O94" s="4">
        <v>7.9220853199999999</v>
      </c>
      <c r="P94" s="4">
        <f t="shared" si="13"/>
        <v>9.999991945619513E-10</v>
      </c>
    </row>
    <row r="95" spans="1:16" x14ac:dyDescent="0.25">
      <c r="A95" s="4" t="s">
        <v>18</v>
      </c>
      <c r="B95" s="4">
        <v>4.4609799900000002</v>
      </c>
      <c r="C95" s="4">
        <v>3.3775713500000002</v>
      </c>
      <c r="D95" s="4">
        <v>5.3916961299999997</v>
      </c>
      <c r="E95" s="4">
        <v>5.3299227299999998</v>
      </c>
      <c r="F95" s="3">
        <v>8.9689721E-2</v>
      </c>
      <c r="G95" s="4">
        <v>7.9220637199999997</v>
      </c>
      <c r="H95" s="4">
        <f t="shared" si="7"/>
        <v>7.9220637210000007</v>
      </c>
      <c r="I95" s="4">
        <f t="shared" si="8"/>
        <v>-1.0000009709187907E-9</v>
      </c>
      <c r="K95" s="4">
        <f t="shared" si="9"/>
        <v>4.4609799900000002</v>
      </c>
      <c r="L95" s="4">
        <f t="shared" si="10"/>
        <v>3.3775713500000002</v>
      </c>
      <c r="M95" s="4">
        <f t="shared" si="11"/>
        <v>-6.1773399999999869E-3</v>
      </c>
      <c r="N95" s="4">
        <f t="shared" si="12"/>
        <v>8.9689721E-2</v>
      </c>
      <c r="O95" s="4">
        <v>7.9220637199999997</v>
      </c>
      <c r="P95" s="4">
        <f t="shared" si="13"/>
        <v>-1.0000009709187907E-9</v>
      </c>
    </row>
    <row r="96" spans="1:16" x14ac:dyDescent="0.25">
      <c r="A96" s="4" t="s">
        <v>17</v>
      </c>
      <c r="B96" s="4">
        <v>4.4348328199999996</v>
      </c>
      <c r="C96" s="4">
        <v>3.41825892</v>
      </c>
      <c r="D96" s="4">
        <v>5.4008531900000003</v>
      </c>
      <c r="E96" s="4">
        <v>5.3498260100000001</v>
      </c>
      <c r="F96" s="3">
        <v>6.27828047E-2</v>
      </c>
      <c r="G96" s="4">
        <v>7.9107718299999998</v>
      </c>
      <c r="H96" s="4">
        <f t="shared" si="7"/>
        <v>7.9107718267000005</v>
      </c>
      <c r="I96" s="4">
        <f t="shared" si="8"/>
        <v>3.2999993848648046E-9</v>
      </c>
      <c r="K96" s="4">
        <f t="shared" si="9"/>
        <v>4.4348328199999996</v>
      </c>
      <c r="L96" s="4">
        <f t="shared" si="10"/>
        <v>3.41825892</v>
      </c>
      <c r="M96" s="4">
        <f t="shared" si="11"/>
        <v>-5.1027180000000174E-3</v>
      </c>
      <c r="N96" s="4">
        <f t="shared" si="12"/>
        <v>6.27828047E-2</v>
      </c>
      <c r="O96" s="4">
        <v>7.9107718299999998</v>
      </c>
      <c r="P96" s="4">
        <f t="shared" si="13"/>
        <v>3.2999993848648046E-9</v>
      </c>
    </row>
    <row r="97" spans="1:16" x14ac:dyDescent="0.25">
      <c r="A97" s="4" t="s">
        <v>16</v>
      </c>
      <c r="B97" s="4">
        <v>4.4104645199999997</v>
      </c>
      <c r="C97" s="4">
        <v>3.4301904699999999</v>
      </c>
      <c r="D97" s="4">
        <v>5.40808044</v>
      </c>
      <c r="E97" s="4">
        <v>5.3664921300000001</v>
      </c>
      <c r="F97" s="3">
        <v>4.3947963299999997E-2</v>
      </c>
      <c r="G97" s="4">
        <v>7.88044411</v>
      </c>
      <c r="H97" s="4">
        <f t="shared" si="7"/>
        <v>7.8804441222999992</v>
      </c>
      <c r="I97" s="4">
        <f t="shared" si="8"/>
        <v>-1.2299999241349724E-8</v>
      </c>
      <c r="K97" s="4">
        <f t="shared" si="9"/>
        <v>4.4104645199999997</v>
      </c>
      <c r="L97" s="4">
        <f t="shared" si="10"/>
        <v>3.4301904699999999</v>
      </c>
      <c r="M97" s="4">
        <f t="shared" si="11"/>
        <v>-4.1588309999999852E-3</v>
      </c>
      <c r="N97" s="4">
        <f t="shared" si="12"/>
        <v>4.3947963299999997E-2</v>
      </c>
      <c r="O97" s="4">
        <v>7.88044411</v>
      </c>
      <c r="P97" s="4">
        <f t="shared" si="13"/>
        <v>-1.2299999241349724E-8</v>
      </c>
    </row>
    <row r="98" spans="1:16" x14ac:dyDescent="0.25">
      <c r="A98" s="4" t="s">
        <v>15</v>
      </c>
      <c r="B98" s="4">
        <v>4.3880516099999998</v>
      </c>
      <c r="C98" s="4">
        <v>3.4332360999999998</v>
      </c>
      <c r="D98" s="4">
        <v>5.4135577699999997</v>
      </c>
      <c r="E98" s="4">
        <v>5.3803589199999999</v>
      </c>
      <c r="F98" s="3">
        <v>3.0763574299999999E-2</v>
      </c>
      <c r="G98" s="4">
        <v>7.8487314000000001</v>
      </c>
      <c r="H98" s="4">
        <f t="shared" si="7"/>
        <v>7.8487313993000001</v>
      </c>
      <c r="I98" s="4">
        <f t="shared" si="8"/>
        <v>7.000000579182597E-10</v>
      </c>
      <c r="K98" s="4">
        <f t="shared" si="9"/>
        <v>4.3880516099999998</v>
      </c>
      <c r="L98" s="4">
        <f t="shared" si="10"/>
        <v>3.4332360999999998</v>
      </c>
      <c r="M98" s="4">
        <f t="shared" si="11"/>
        <v>-3.3198849999999782E-3</v>
      </c>
      <c r="N98" s="4">
        <f t="shared" si="12"/>
        <v>3.0763574299999999E-2</v>
      </c>
      <c r="O98" s="4">
        <v>7.8487314000000001</v>
      </c>
      <c r="P98" s="4">
        <f t="shared" si="13"/>
        <v>7.000000579182597E-10</v>
      </c>
    </row>
    <row r="99" spans="1:16" x14ac:dyDescent="0.25">
      <c r="A99" s="4" t="s">
        <v>14</v>
      </c>
      <c r="B99" s="4">
        <v>4.3676404700000004</v>
      </c>
      <c r="C99" s="4">
        <v>3.4362534999999998</v>
      </c>
      <c r="D99" s="4">
        <v>5.4174806000000002</v>
      </c>
      <c r="E99" s="4">
        <v>5.3916961299999997</v>
      </c>
      <c r="F99" s="3">
        <v>2.1534502000000001E-2</v>
      </c>
      <c r="G99" s="4">
        <v>7.8228500299999997</v>
      </c>
      <c r="H99" s="4">
        <f t="shared" si="7"/>
        <v>7.8228500250000002</v>
      </c>
      <c r="I99" s="4">
        <f t="shared" si="8"/>
        <v>4.9999995255234353E-9</v>
      </c>
      <c r="K99" s="4">
        <f t="shared" si="9"/>
        <v>4.3676404700000004</v>
      </c>
      <c r="L99" s="4">
        <f t="shared" si="10"/>
        <v>3.4362534999999998</v>
      </c>
      <c r="M99" s="4">
        <f t="shared" si="11"/>
        <v>-2.5784470000000505E-3</v>
      </c>
      <c r="N99" s="4">
        <f t="shared" si="12"/>
        <v>2.1534502000000001E-2</v>
      </c>
      <c r="O99" s="4">
        <v>7.8228500299999997</v>
      </c>
      <c r="P99" s="4">
        <f t="shared" si="13"/>
        <v>4.9999995255234353E-9</v>
      </c>
    </row>
    <row r="100" spans="1:16" x14ac:dyDescent="0.25">
      <c r="A100" s="4" t="s">
        <v>13</v>
      </c>
      <c r="B100" s="4">
        <v>4.3491893800000003</v>
      </c>
      <c r="C100" s="4">
        <v>3.4361762200000001</v>
      </c>
      <c r="D100" s="4">
        <v>5.4200559100000003</v>
      </c>
      <c r="E100" s="4">
        <v>5.4008531900000003</v>
      </c>
      <c r="F100" s="3">
        <v>1.5074151399999999E-2</v>
      </c>
      <c r="G100" s="4">
        <v>7.7985194699999996</v>
      </c>
      <c r="H100" s="4">
        <f t="shared" si="7"/>
        <v>7.7985194794000012</v>
      </c>
      <c r="I100" s="4">
        <f t="shared" si="8"/>
        <v>-9.4000016659379071E-9</v>
      </c>
      <c r="K100" s="4">
        <f t="shared" si="9"/>
        <v>4.3491893800000003</v>
      </c>
      <c r="L100" s="4">
        <f t="shared" si="10"/>
        <v>3.4361762200000001</v>
      </c>
      <c r="M100" s="4">
        <f t="shared" si="11"/>
        <v>-1.9202720000000006E-3</v>
      </c>
      <c r="N100" s="4">
        <f t="shared" si="12"/>
        <v>1.5074151399999999E-2</v>
      </c>
      <c r="O100" s="4">
        <v>7.7985194699999996</v>
      </c>
      <c r="P100" s="4">
        <f t="shared" si="13"/>
        <v>-9.4000016659379071E-9</v>
      </c>
    </row>
    <row r="101" spans="1:16" x14ac:dyDescent="0.25">
      <c r="A101" s="4" t="s">
        <v>12</v>
      </c>
      <c r="B101" s="4">
        <v>4.3326310399999999</v>
      </c>
      <c r="C101" s="4">
        <v>3.4365593300000001</v>
      </c>
      <c r="D101" s="4">
        <v>5.4214657800000001</v>
      </c>
      <c r="E101" s="4">
        <v>5.40808044</v>
      </c>
      <c r="F101" s="3">
        <v>1.0551906E-2</v>
      </c>
      <c r="G101" s="4">
        <v>7.7784037399999999</v>
      </c>
      <c r="H101" s="4">
        <f t="shared" si="7"/>
        <v>7.7784037420000001</v>
      </c>
      <c r="I101" s="4">
        <f t="shared" si="8"/>
        <v>-2.000000165480742E-9</v>
      </c>
      <c r="K101" s="4">
        <f t="shared" si="9"/>
        <v>4.3326310399999999</v>
      </c>
      <c r="L101" s="4">
        <f t="shared" si="10"/>
        <v>3.4365593300000001</v>
      </c>
      <c r="M101" s="4">
        <f t="shared" si="11"/>
        <v>-1.3385340000000136E-3</v>
      </c>
      <c r="N101" s="4">
        <f t="shared" si="12"/>
        <v>1.0551906E-2</v>
      </c>
      <c r="O101" s="4">
        <v>7.7784037399999999</v>
      </c>
      <c r="P101" s="4">
        <f t="shared" si="13"/>
        <v>-2.000000165480742E-9</v>
      </c>
    </row>
    <row r="102" spans="1:16" x14ac:dyDescent="0.25">
      <c r="A102" s="4" t="s">
        <v>11</v>
      </c>
      <c r="B102" s="4">
        <v>4.3178774400000002</v>
      </c>
      <c r="C102" s="4">
        <v>3.4401538700000001</v>
      </c>
      <c r="D102" s="4">
        <v>5.4218762700000003</v>
      </c>
      <c r="E102" s="4">
        <v>5.4135577699999997</v>
      </c>
      <c r="F102" s="3">
        <v>7.3863341899999997E-3</v>
      </c>
      <c r="G102" s="4">
        <v>7.7645857899999999</v>
      </c>
      <c r="H102" s="4">
        <f t="shared" si="7"/>
        <v>7.7645857941899994</v>
      </c>
      <c r="I102" s="4">
        <f t="shared" si="8"/>
        <v>-4.1899994585037348E-9</v>
      </c>
      <c r="K102" s="4">
        <f t="shared" si="9"/>
        <v>4.3178774400000002</v>
      </c>
      <c r="L102" s="4">
        <f t="shared" si="10"/>
        <v>3.4401538700000001</v>
      </c>
      <c r="M102" s="4">
        <f t="shared" si="11"/>
        <v>-8.3185000000005624E-4</v>
      </c>
      <c r="N102" s="4">
        <f t="shared" si="12"/>
        <v>7.3863341899999997E-3</v>
      </c>
      <c r="O102" s="4">
        <v>7.7645857899999999</v>
      </c>
      <c r="P102" s="4">
        <f t="shared" si="13"/>
        <v>-4.1899994585037348E-9</v>
      </c>
    </row>
    <row r="103" spans="1:16" x14ac:dyDescent="0.25">
      <c r="A103" s="4" t="s">
        <v>10</v>
      </c>
      <c r="B103" s="4">
        <v>4.3047984000000001</v>
      </c>
      <c r="C103" s="4">
        <v>3.44573178</v>
      </c>
      <c r="D103" s="4">
        <v>5.4214394800000001</v>
      </c>
      <c r="E103" s="4">
        <v>5.4174806000000002</v>
      </c>
      <c r="F103" s="3">
        <v>5.1704339300000001E-3</v>
      </c>
      <c r="G103" s="4">
        <v>7.7553047299999998</v>
      </c>
      <c r="H103" s="4">
        <f t="shared" si="7"/>
        <v>7.7553047259300003</v>
      </c>
      <c r="I103" s="4">
        <f t="shared" si="8"/>
        <v>4.0699994485748903E-9</v>
      </c>
      <c r="K103" s="4">
        <f t="shared" si="9"/>
        <v>4.3047984000000001</v>
      </c>
      <c r="L103" s="4">
        <f t="shared" si="10"/>
        <v>3.44573178</v>
      </c>
      <c r="M103" s="4">
        <f t="shared" si="11"/>
        <v>-3.9588799999998873E-4</v>
      </c>
      <c r="N103" s="4">
        <f t="shared" si="12"/>
        <v>5.1704339300000001E-3</v>
      </c>
      <c r="O103" s="4">
        <v>7.7553047299999998</v>
      </c>
      <c r="P103" s="4">
        <f t="shared" si="13"/>
        <v>4.0699994485748903E-9</v>
      </c>
    </row>
    <row r="104" spans="1:16" x14ac:dyDescent="0.25">
      <c r="A104" s="4" t="s">
        <v>9</v>
      </c>
      <c r="B104" s="4">
        <v>4.2932234899999999</v>
      </c>
      <c r="C104" s="4">
        <v>3.45160051</v>
      </c>
      <c r="D104" s="4">
        <v>5.4202842999999996</v>
      </c>
      <c r="E104" s="4">
        <v>5.4200559100000003</v>
      </c>
      <c r="F104" s="3">
        <v>3.61930375E-3</v>
      </c>
      <c r="G104" s="4">
        <v>7.7484204700000001</v>
      </c>
      <c r="H104" s="4">
        <f t="shared" si="7"/>
        <v>7.7484204647499997</v>
      </c>
      <c r="I104" s="4">
        <f t="shared" si="8"/>
        <v>5.2500004343869477E-9</v>
      </c>
      <c r="K104" s="4">
        <f t="shared" si="9"/>
        <v>4.2932234899999999</v>
      </c>
      <c r="L104" s="4">
        <f t="shared" si="10"/>
        <v>3.45160051</v>
      </c>
      <c r="M104" s="4">
        <f t="shared" si="11"/>
        <v>-2.2838999999930112E-5</v>
      </c>
      <c r="N104" s="4">
        <f t="shared" si="12"/>
        <v>3.61930375E-3</v>
      </c>
      <c r="O104" s="4">
        <v>7.7484204700000001</v>
      </c>
      <c r="P104" s="4">
        <f t="shared" si="13"/>
        <v>5.2500004343869477E-9</v>
      </c>
    </row>
    <row r="105" spans="1:16" x14ac:dyDescent="0.25">
      <c r="A105" s="4" t="s">
        <v>8</v>
      </c>
      <c r="B105" s="4">
        <v>4.2829607100000002</v>
      </c>
      <c r="C105" s="4">
        <v>3.4574817499999999</v>
      </c>
      <c r="D105" s="4">
        <v>5.4185141400000001</v>
      </c>
      <c r="E105" s="4">
        <v>5.4214657800000001</v>
      </c>
      <c r="F105" s="3">
        <v>2.53351263E-3</v>
      </c>
      <c r="G105" s="4">
        <v>7.7432711400000001</v>
      </c>
      <c r="H105" s="4">
        <f t="shared" si="7"/>
        <v>7.7432711366300007</v>
      </c>
      <c r="I105" s="4">
        <f t="shared" si="8"/>
        <v>3.3699993906566306E-9</v>
      </c>
      <c r="K105" s="4">
        <f t="shared" si="9"/>
        <v>4.2829607100000002</v>
      </c>
      <c r="L105" s="4">
        <f t="shared" si="10"/>
        <v>3.4574817499999999</v>
      </c>
      <c r="M105" s="4">
        <f t="shared" si="11"/>
        <v>2.9516400000000336E-4</v>
      </c>
      <c r="N105" s="4">
        <f t="shared" si="12"/>
        <v>2.53351263E-3</v>
      </c>
      <c r="O105" s="4">
        <v>7.7432711400000001</v>
      </c>
      <c r="P105" s="4">
        <f t="shared" si="13"/>
        <v>3.3699993906566306E-9</v>
      </c>
    </row>
    <row r="106" spans="1:16" x14ac:dyDescent="0.25">
      <c r="A106" s="4" t="s">
        <v>7</v>
      </c>
      <c r="B106" s="4">
        <v>4.2738105500000003</v>
      </c>
      <c r="C106" s="4">
        <v>3.4628206000000001</v>
      </c>
      <c r="D106" s="4">
        <v>5.4162127900000003</v>
      </c>
      <c r="E106" s="4">
        <v>5.4218762700000003</v>
      </c>
      <c r="F106" s="3">
        <v>1.77345884E-3</v>
      </c>
      <c r="G106" s="4">
        <v>7.7389709599999996</v>
      </c>
      <c r="H106" s="4">
        <f t="shared" si="7"/>
        <v>7.7389709568400002</v>
      </c>
      <c r="I106" s="4">
        <f t="shared" si="8"/>
        <v>3.1599993732811527E-9</v>
      </c>
      <c r="K106" s="4">
        <f t="shared" si="9"/>
        <v>4.2738105500000003</v>
      </c>
      <c r="L106" s="4">
        <f t="shared" si="10"/>
        <v>3.4628206000000001</v>
      </c>
      <c r="M106" s="4">
        <f t="shared" si="11"/>
        <v>5.663479999999943E-4</v>
      </c>
      <c r="N106" s="4">
        <f t="shared" si="12"/>
        <v>1.77345884E-3</v>
      </c>
      <c r="O106" s="4">
        <v>7.7389709599999996</v>
      </c>
      <c r="P106" s="4">
        <f t="shared" si="13"/>
        <v>3.1599993732811527E-9</v>
      </c>
    </row>
    <row r="107" spans="1:16" x14ac:dyDescent="0.25">
      <c r="A107" s="4" t="s">
        <v>6</v>
      </c>
      <c r="B107" s="4">
        <v>4.2655797700000004</v>
      </c>
      <c r="C107" s="4">
        <v>3.4670204</v>
      </c>
      <c r="D107" s="4">
        <v>5.4134476200000003</v>
      </c>
      <c r="E107" s="4">
        <v>5.4214394800000001</v>
      </c>
      <c r="F107" s="3">
        <v>1.24142119E-3</v>
      </c>
      <c r="G107" s="4">
        <v>7.7346407800000003</v>
      </c>
      <c r="H107" s="4">
        <f t="shared" si="7"/>
        <v>7.7346407771900001</v>
      </c>
      <c r="I107" s="4">
        <f t="shared" si="8"/>
        <v>2.8100002325004425E-9</v>
      </c>
      <c r="K107" s="4">
        <f t="shared" si="9"/>
        <v>4.2655797700000004</v>
      </c>
      <c r="L107" s="4">
        <f t="shared" si="10"/>
        <v>3.4670204</v>
      </c>
      <c r="M107" s="4">
        <f t="shared" si="11"/>
        <v>7.9918599999997399E-4</v>
      </c>
      <c r="N107" s="4">
        <f t="shared" si="12"/>
        <v>1.24142119E-3</v>
      </c>
      <c r="O107" s="4">
        <v>7.7346407800000003</v>
      </c>
      <c r="P107" s="4">
        <f t="shared" si="13"/>
        <v>2.8100002325004425E-9</v>
      </c>
    </row>
    <row r="108" spans="1:16" x14ac:dyDescent="0.25">
      <c r="A108" s="4" t="s">
        <v>5</v>
      </c>
      <c r="B108" s="4">
        <v>4.2580951000000002</v>
      </c>
      <c r="C108" s="4">
        <v>3.4700200400000001</v>
      </c>
      <c r="D108" s="4">
        <v>5.4102723599999996</v>
      </c>
      <c r="E108" s="4">
        <v>5.4202842999999996</v>
      </c>
      <c r="F108" s="3">
        <v>8.6899483100000004E-4</v>
      </c>
      <c r="G108" s="4">
        <v>7.7299853299999999</v>
      </c>
      <c r="H108" s="4">
        <f t="shared" si="7"/>
        <v>7.7299853288309999</v>
      </c>
      <c r="I108" s="4">
        <f t="shared" si="8"/>
        <v>1.1690000079056517E-9</v>
      </c>
      <c r="K108" s="4">
        <f t="shared" si="9"/>
        <v>4.2580951000000002</v>
      </c>
      <c r="L108" s="4">
        <f t="shared" si="10"/>
        <v>3.4700200400000001</v>
      </c>
      <c r="M108" s="4">
        <f t="shared" si="11"/>
        <v>1.0011940000000054E-3</v>
      </c>
      <c r="N108" s="4">
        <f t="shared" si="12"/>
        <v>8.6899483100000004E-4</v>
      </c>
      <c r="O108" s="4">
        <v>7.7299853299999999</v>
      </c>
      <c r="P108" s="4">
        <f t="shared" si="13"/>
        <v>1.1690000079056517E-9</v>
      </c>
    </row>
    <row r="109" spans="1:16" x14ac:dyDescent="0.25">
      <c r="A109" s="4" t="s">
        <v>4</v>
      </c>
      <c r="B109" s="4">
        <v>4.2512111700000004</v>
      </c>
      <c r="C109" s="4">
        <v>3.47208461</v>
      </c>
      <c r="D109" s="4">
        <v>5.4067310500000003</v>
      </c>
      <c r="E109" s="4">
        <v>5.4185141400000001</v>
      </c>
      <c r="F109" s="3">
        <v>6.0829638200000002E-4</v>
      </c>
      <c r="G109" s="4">
        <v>7.7250823899999999</v>
      </c>
      <c r="H109" s="4">
        <f t="shared" si="7"/>
        <v>7.7250823853820014</v>
      </c>
      <c r="I109" s="4">
        <f t="shared" si="8"/>
        <v>4.6179984281025099E-9</v>
      </c>
      <c r="K109" s="4">
        <f t="shared" si="9"/>
        <v>4.2512111700000004</v>
      </c>
      <c r="L109" s="4">
        <f t="shared" si="10"/>
        <v>3.47208461</v>
      </c>
      <c r="M109" s="4">
        <f t="shared" si="11"/>
        <v>1.1783089999999774E-3</v>
      </c>
      <c r="N109" s="4">
        <f t="shared" si="12"/>
        <v>6.0829638200000002E-4</v>
      </c>
      <c r="O109" s="4">
        <v>7.7250823899999999</v>
      </c>
      <c r="P109" s="4">
        <f t="shared" si="13"/>
        <v>4.6179984281025099E-9</v>
      </c>
    </row>
    <row r="110" spans="1:16" x14ac:dyDescent="0.25">
      <c r="A110" s="4" t="s">
        <v>3</v>
      </c>
      <c r="B110" s="4">
        <v>4.2448118700000004</v>
      </c>
      <c r="C110" s="4">
        <v>3.47343628</v>
      </c>
      <c r="D110" s="4">
        <v>5.4028614099999999</v>
      </c>
      <c r="E110" s="4">
        <v>5.4162127900000003</v>
      </c>
      <c r="F110" s="3">
        <v>4.2580746699999997E-4</v>
      </c>
      <c r="G110" s="4">
        <v>7.7200090899999996</v>
      </c>
      <c r="H110" s="4">
        <f t="shared" si="7"/>
        <v>7.7200090954670006</v>
      </c>
      <c r="I110" s="4">
        <f t="shared" si="8"/>
        <v>-5.467001074066502E-9</v>
      </c>
      <c r="K110" s="4">
        <f t="shared" si="9"/>
        <v>4.2448118700000004</v>
      </c>
      <c r="L110" s="4">
        <f t="shared" si="10"/>
        <v>3.47343628</v>
      </c>
      <c r="M110" s="4">
        <f t="shared" si="11"/>
        <v>1.3351380000000469E-3</v>
      </c>
      <c r="N110" s="4">
        <f t="shared" si="12"/>
        <v>4.2580746699999997E-4</v>
      </c>
      <c r="O110" s="4">
        <v>7.7200090899999996</v>
      </c>
      <c r="P110" s="4">
        <f t="shared" si="13"/>
        <v>-5.467001074066502E-9</v>
      </c>
    </row>
    <row r="111" spans="1:16" x14ac:dyDescent="0.25">
      <c r="A111" s="4" t="s">
        <v>2</v>
      </c>
      <c r="B111" s="4">
        <v>4.2388082100000002</v>
      </c>
      <c r="C111" s="4">
        <v>3.4743115100000002</v>
      </c>
      <c r="D111" s="4">
        <v>5.3986966499999998</v>
      </c>
      <c r="E111" s="4">
        <v>5.4134476200000003</v>
      </c>
      <c r="F111" s="3">
        <v>2.9806522699999999E-4</v>
      </c>
      <c r="G111" s="4">
        <v>7.7148928899999998</v>
      </c>
      <c r="H111" s="4">
        <f t="shared" si="7"/>
        <v>7.7148928822269998</v>
      </c>
      <c r="I111" s="4">
        <f t="shared" si="8"/>
        <v>7.77300002141601E-9</v>
      </c>
      <c r="K111" s="4">
        <f t="shared" si="9"/>
        <v>4.2388082100000002</v>
      </c>
      <c r="L111" s="4">
        <f t="shared" si="10"/>
        <v>3.4743115100000002</v>
      </c>
      <c r="M111" s="4">
        <f t="shared" si="11"/>
        <v>1.4750970000000586E-3</v>
      </c>
      <c r="N111" s="4">
        <f t="shared" si="12"/>
        <v>2.9806522699999999E-4</v>
      </c>
      <c r="O111" s="4">
        <v>7.7148928899999998</v>
      </c>
      <c r="P111" s="4">
        <f t="shared" si="13"/>
        <v>7.77300002141601E-9</v>
      </c>
    </row>
    <row r="112" spans="1:16" x14ac:dyDescent="0.25">
      <c r="A112" s="4" t="s">
        <v>1</v>
      </c>
      <c r="B112" s="4">
        <v>4.2331341299999998</v>
      </c>
      <c r="C112" s="4">
        <v>3.4749544499999998</v>
      </c>
      <c r="D112" s="4">
        <v>5.3942665999999999</v>
      </c>
      <c r="E112" s="4">
        <v>5.4102723599999996</v>
      </c>
      <c r="F112" s="3">
        <v>2.08645659E-4</v>
      </c>
      <c r="G112" s="4">
        <v>7.7098978000000002</v>
      </c>
      <c r="H112" s="4">
        <f t="shared" si="7"/>
        <v>7.7098978016589994</v>
      </c>
      <c r="I112" s="4">
        <f t="shared" si="8"/>
        <v>-1.6589991602700138E-9</v>
      </c>
      <c r="K112" s="4">
        <f t="shared" si="9"/>
        <v>4.2331341299999998</v>
      </c>
      <c r="L112" s="4">
        <f t="shared" si="10"/>
        <v>3.4749544499999998</v>
      </c>
      <c r="M112" s="4">
        <f t="shared" si="11"/>
        <v>1.6005759999999647E-3</v>
      </c>
      <c r="N112" s="4">
        <f t="shared" si="12"/>
        <v>2.08645659E-4</v>
      </c>
      <c r="O112" s="4">
        <v>7.7098978000000002</v>
      </c>
      <c r="P112" s="4">
        <f t="shared" si="13"/>
        <v>-1.6589991602700138E-9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5</vt:i4>
      </vt:variant>
    </vt:vector>
  </HeadingPairs>
  <TitlesOfParts>
    <vt:vector size="10" baseType="lpstr">
      <vt:lpstr>fulldata_esc_v1</vt:lpstr>
      <vt:lpstr>MCI</vt:lpstr>
      <vt:lpstr>L_GDP_GAP</vt:lpstr>
      <vt:lpstr>L_GDP_GAP-MCI</vt:lpstr>
      <vt:lpstr>D4L_MB</vt:lpstr>
      <vt:lpstr>MCI_g</vt:lpstr>
      <vt:lpstr>L_GDP_GDP_g</vt:lpstr>
      <vt:lpstr>L_GDP_GAP_con_g</vt:lpstr>
      <vt:lpstr>L_GDP_GAP-MCI_g</vt:lpstr>
      <vt:lpstr>D4L_MB_g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Giovany Orenos Rodriguez</dc:creator>
  <cp:lastModifiedBy>Jorge Giovany Orenos Rodriguez</cp:lastModifiedBy>
  <dcterms:created xsi:type="dcterms:W3CDTF">2024-05-03T20:51:41Z</dcterms:created>
  <dcterms:modified xsi:type="dcterms:W3CDTF">2024-05-09T21:15:01Z</dcterms:modified>
</cp:coreProperties>
</file>