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\\BG1039363\modelos_macroeconomicos\balam\QPM\QPM_DIE\data\corrimientos\2024-11\v8\"/>
    </mc:Choice>
  </mc:AlternateContent>
  <xr:revisionPtr revIDLastSave="0" documentId="13_ncr:1_{B62497A9-96D0-4364-BA3E-620A6680BA58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Calculos 2024Q3" sheetId="2" r:id="rId1"/>
  </sheets>
  <calcPr calcId="191029"/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5" i="2"/>
  <c r="G83" i="2"/>
  <c r="F83" i="2"/>
  <c r="C8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Rafael Cienfuegos Marroquín</author>
  </authors>
  <commentList>
    <comment ref="C83" authorId="0" shapeId="0" xr:uid="{C2F88F03-FDF2-42CE-B9A3-169C8A10E5A4}">
      <text>
        <r>
          <rPr>
            <b/>
            <sz val="9"/>
            <color indexed="81"/>
            <rFont val="Tahoma"/>
            <charset val="1"/>
          </rPr>
          <t>Diego Rafael Cienfuegos Marroquín:</t>
        </r>
        <r>
          <rPr>
            <sz val="9"/>
            <color indexed="81"/>
            <rFont val="Tahoma"/>
            <charset val="1"/>
          </rPr>
          <t xml:space="preserve">
Dato calculado en base a la tasa interanual del pronóstico del DEM</t>
        </r>
      </text>
    </comment>
    <comment ref="D83" authorId="0" shapeId="0" xr:uid="{17B3CABE-C540-410E-8510-A5CDCBCB98A5}">
      <text>
        <r>
          <rPr>
            <b/>
            <sz val="9"/>
            <color indexed="81"/>
            <rFont val="Tahoma"/>
            <charset val="1"/>
          </rPr>
          <t>Diego Rafael Cienfuegos Marroquín:</t>
        </r>
        <r>
          <rPr>
            <sz val="9"/>
            <color indexed="81"/>
            <rFont val="Tahoma"/>
            <charset val="1"/>
          </rPr>
          <t xml:space="preserve">
Dato del Modelo QPM</t>
        </r>
      </text>
    </comment>
  </commentList>
</comments>
</file>

<file path=xl/sharedStrings.xml><?xml version="1.0" encoding="utf-8"?>
<sst xmlns="http://schemas.openxmlformats.org/spreadsheetml/2006/main" count="100" uniqueCount="96">
  <si>
    <t>Variables -&gt;</t>
  </si>
  <si>
    <t>L_GDP</t>
  </si>
  <si>
    <t>D4L_GDP</t>
  </si>
  <si>
    <t>S4L_GDP</t>
  </si>
  <si>
    <t>D4S4L_GDP</t>
  </si>
  <si>
    <t>Comments -&gt;</t>
  </si>
  <si>
    <t>Producto Interno Bruto Real Guatemala, Suma movil de 4 trimestres (Logaritmo)</t>
  </si>
  <si>
    <t>Tasa de VariaciÃ³n Interanual de la suma de 4 Trimestres del PIB de Guatemala (QPM)</t>
  </si>
  <si>
    <t>Class[Size] -&gt;</t>
  </si>
  <si>
    <t>tseries[125-by-1]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</si>
  <si>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</si>
  <si>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</si>
  <si>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</si>
  <si>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</si>
  <si>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</si>
  <si>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</si>
  <si>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</si>
  <si>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</si>
  <si>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</si>
  <si>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</si>
  <si>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</si>
  <si>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</si>
  <si>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</si>
  <si>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</si>
  <si>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</si>
  <si>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</si>
  <si>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</si>
  <si>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</si>
  <si>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</si>
  <si>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</si>
  <si>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</si>
  <si>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</si>
  <si>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</si>
  <si>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</si>
  <si>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</si>
  <si>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</si>
  <si>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</si>
  <si>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</si>
  <si>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</si>
  <si>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</si>
  <si>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</si>
  <si>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</si>
  <si>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</si>
  <si>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</si>
  <si>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</si>
  <si>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</si>
  <si>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</si>
  <si>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</si>
  <si>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</si>
  <si>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</si>
  <si>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</si>
  <si>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</si>
  <si>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</si>
  <si>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</si>
  <si>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</si>
  <si>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</si>
  <si>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</si>
  <si>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</si>
  <si>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</si>
  <si>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</si>
  <si>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</si>
  <si>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</si>
  <si>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</si>
  <si>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</si>
  <si>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</si>
  <si>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</si>
  <si>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</si>
  <si>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</si>
  <si>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</si>
  <si>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</si>
  <si>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</si>
  <si>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</si>
  <si>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</si>
  <si>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</si>
  <si>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</si>
  <si>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</si>
  <si>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</si>
  <si>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</si>
  <si>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</si>
  <si>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</si>
  <si>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</si>
  <si>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</si>
  <si>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</si>
  <si>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</si>
  <si>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</si>
  <si>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</si>
  <si>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</si>
  <si>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</si>
  <si>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</si>
  <si>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D4L_GDP (tasa interanual del PIB)</t>
  </si>
  <si>
    <t>tseries[123-by-1]</t>
  </si>
  <si>
    <t>Producto Interno Bruto Real Guatemala (Logaritmo desestacionalizado)</t>
  </si>
  <si>
    <t>L_GDP_BAR</t>
  </si>
  <si>
    <t>Tendencia del Producto Interno Bruto Real Guatemala (Logaritmo)</t>
  </si>
  <si>
    <t>L_GDP_GAP</t>
  </si>
  <si>
    <t>Producto Interno Bruto Real Guatemala (Brecha)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</si>
</sst>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"/>
    <numFmt numFmtId="168" formatCode="0.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167" fontId="0" fillId="0" borderId="0" xfId="0" applyNumberFormat="1"/>
    <xf numFmtId="168" fontId="0" fillId="0" borderId="0" xfId="0" applyNumberFormat="1"/>
    <xf numFmtId="168" fontId="0" fillId="33" borderId="0" xfId="0" applyNumberForma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415290</xdr:colOff>
      <xdr:row>83</xdr:row>
      <xdr:rowOff>140970</xdr:rowOff>
    </xdr:from>
    <xdr:to>
      <xdr:col>5</xdr:col>
      <xdr:colOff>598170</xdr:colOff>
      <xdr:row>85</xdr:row>
      <xdr:rowOff>64770</xdr:rowOff>
    </xdr:to>
    <xdr:sp macro="" textlink="">
      <xdr:nvSpPr>
        <xdr:cNvPr id="4" name="Flecha: hacia arriba 3">
          <a:extLst>
            <a:ext uri="{FF2B5EF4-FFF2-40B4-BE49-F238E27FC236}">
              <a16:creationId xmlns:a16="http://schemas.microsoft.com/office/drawing/2014/main" id="{399B0D44-408E-4C00-9E18-84BFB5C956B7}"/>
            </a:ext>
          </a:extLst>
        </xdr:cNvPr>
        <xdr:cNvSpPr/>
      </xdr:nvSpPr>
      <xdr:spPr>
        <a:xfrm>
          <a:off x="4263390" y="15952470"/>
          <a:ext cx="182880" cy="304800"/>
        </a:xfrm>
        <a:prstGeom prst="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4</xdr:col>
      <xdr:colOff>19050</xdr:colOff>
      <xdr:row>85</xdr:row>
      <xdr:rowOff>99060</xdr:rowOff>
    </xdr:from>
    <xdr:to>
      <xdr:col>7</xdr:col>
      <xdr:colOff>87630</xdr:colOff>
      <xdr:row>88</xdr:row>
      <xdr:rowOff>60960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1972802A-F1FB-4288-8C44-5A1A3A394D09}"/>
            </a:ext>
          </a:extLst>
        </xdr:cNvPr>
        <xdr:cNvSpPr/>
      </xdr:nvSpPr>
      <xdr:spPr>
        <a:xfrm>
          <a:off x="3105150" y="16291560"/>
          <a:ext cx="2354580" cy="5334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GT" sz="1200"/>
            <a:t>Valores</a:t>
          </a:r>
          <a:r>
            <a:rPr lang="es-GT" sz="1200" baseline="0"/>
            <a:t> a pegar en el CSV (fulladata_v_pib) </a:t>
          </a:r>
          <a:endParaRPr lang="es-GT" sz="12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26E7B-DB81-425D-9573-3EF66A0A458F}">
  <dimension ref="A2:G83"/>
  <sheetViews>
    <sheetView tabSelected="1" topLeftCell="A60" workbookViewId="0">
      <selection activeCell="H74" sqref="H74"/>
    </sheetView>
  </sheetViews>
  <sheetFormatPr baseColWidth="10" defaultRowHeight="15" x14ac:dyDescent="0.25"/>
  <cols>
    <col min="4" max="4" width="12" bestFit="1" customWidth="1"/>
    <col min="8" max="8" width="12" bestFit="1" customWidth="1"/>
  </cols>
  <sheetData>
    <row r="2" spans="1:7" x14ac:dyDescent="0.25">
      <c r="A2" t="s">
        <v>0</v>
      </c>
      <c r="B2" t="s">
        <v>2</v>
      </c>
      <c r="C2" t="s">
        <v>1</v>
      </c>
      <c r="D2" t="s">
        <v>92</v>
      </c>
      <c r="E2" t="s">
        <v>94</v>
      </c>
      <c r="F2" t="s">
        <v>3</v>
      </c>
      <c r="G2" t="s">
        <v>4</v>
      </c>
    </row>
    <row r="3" spans="1:7" x14ac:dyDescent="0.25">
      <c r="A3" t="s">
        <v>5</v>
      </c>
      <c r="B3" t="s">
        <v>89</v>
      </c>
      <c r="C3" t="s">
        <v>91</v>
      </c>
      <c r="D3" t="s">
        <v>93</v>
      </c>
      <c r="E3" t="s">
        <v>95</v>
      </c>
      <c r="F3" t="s">
        <v>6</v>
      </c>
      <c r="G3" t="s">
        <v>7</v>
      </c>
    </row>
    <row r="4" spans="1:7" x14ac:dyDescent="0.25">
      <c r="A4" t="s">
        <v>8</v>
      </c>
      <c r="B4" t="s">
        <v>90</v>
      </c>
      <c r="C4" t="s">
        <v>9</v>
      </c>
      <c r="D4" t="s">
        <v>9</v>
      </c>
      <c r="E4" t="s">
        <v>9</v>
      </c>
      <c r="F4" t="s">
        <v>9</v>
      </c>
      <c r="G4" t="s">
        <v>9</v>
      </c>
    </row>
    <row r="5" spans="1:7" x14ac:dyDescent="0.25">
      <c r="A5" t="s">
        <v>10</v>
      </c>
      <c r="B5">
        <v>5.1752044899999996</v>
      </c>
      <c r="C5">
        <v>1125.0960500000001</v>
      </c>
      <c r="D5">
        <v>1124.79475</v>
      </c>
      <c r="E5" s="2">
        <f>C5-D5</f>
        <v>0.30130000000008295</v>
      </c>
      <c r="F5" s="3">
        <v>4492.0516299999999</v>
      </c>
      <c r="G5" s="3">
        <v>4.62476311</v>
      </c>
    </row>
    <row r="6" spans="1:7" x14ac:dyDescent="0.25">
      <c r="A6" t="s">
        <v>11</v>
      </c>
      <c r="B6">
        <v>5.9589888599999998</v>
      </c>
      <c r="C6">
        <v>1127.0157200000001</v>
      </c>
      <c r="D6">
        <v>1125.76566</v>
      </c>
      <c r="E6" s="2">
        <f t="shared" ref="E6:E69" si="0">C6-D6</f>
        <v>1.2500600000000759</v>
      </c>
      <c r="F6" s="3">
        <v>4498.01062</v>
      </c>
      <c r="G6" s="3">
        <v>5.0782546599999998</v>
      </c>
    </row>
    <row r="7" spans="1:7" x14ac:dyDescent="0.25">
      <c r="A7" t="s">
        <v>12</v>
      </c>
      <c r="B7">
        <v>3.5630552600000001</v>
      </c>
      <c r="C7">
        <v>1125.8451</v>
      </c>
      <c r="D7">
        <v>1126.7543800000001</v>
      </c>
      <c r="E7" s="2">
        <f t="shared" si="0"/>
        <v>-0.90928000000008069</v>
      </c>
      <c r="F7" s="3">
        <v>4501.5736699999998</v>
      </c>
      <c r="G7" s="3">
        <v>4.8636096999999996</v>
      </c>
    </row>
    <row r="8" spans="1:7" x14ac:dyDescent="0.25">
      <c r="A8" t="s">
        <v>13</v>
      </c>
      <c r="B8">
        <v>2.9130704600000001</v>
      </c>
      <c r="C8">
        <v>1126.52988</v>
      </c>
      <c r="D8">
        <v>1127.7980500000001</v>
      </c>
      <c r="E8" s="2">
        <f t="shared" si="0"/>
        <v>-1.2681700000000546</v>
      </c>
      <c r="F8" s="3">
        <v>4504.4867400000003</v>
      </c>
      <c r="G8" s="3">
        <v>4.40257977</v>
      </c>
    </row>
    <row r="9" spans="1:7" x14ac:dyDescent="0.25">
      <c r="A9" t="s">
        <v>14</v>
      </c>
      <c r="B9">
        <v>5.0393153799999997</v>
      </c>
      <c r="C9">
        <v>1130.13536</v>
      </c>
      <c r="D9">
        <v>1128.90843</v>
      </c>
      <c r="E9" s="2">
        <f t="shared" si="0"/>
        <v>1.2269300000000385</v>
      </c>
      <c r="F9" s="3">
        <v>4509.5260600000001</v>
      </c>
      <c r="G9" s="3">
        <v>4.3686074899999996</v>
      </c>
    </row>
    <row r="10" spans="1:7" x14ac:dyDescent="0.25">
      <c r="A10" t="s">
        <v>15</v>
      </c>
      <c r="B10">
        <v>2.7145581700000001</v>
      </c>
      <c r="C10">
        <v>1129.73028</v>
      </c>
      <c r="D10">
        <v>1130.0601999999999</v>
      </c>
      <c r="E10" s="2">
        <f t="shared" si="0"/>
        <v>-0.32991999999990185</v>
      </c>
      <c r="F10" s="3">
        <v>4512.2406199999996</v>
      </c>
      <c r="G10" s="3">
        <v>3.5574998199999999</v>
      </c>
    </row>
    <row r="11" spans="1:7" x14ac:dyDescent="0.25">
      <c r="A11" t="s">
        <v>16</v>
      </c>
      <c r="B11">
        <v>6.4031333400000001</v>
      </c>
      <c r="C11">
        <v>1132.2482299999999</v>
      </c>
      <c r="D11">
        <v>1131.2619299999999</v>
      </c>
      <c r="E11" s="2">
        <f t="shared" si="0"/>
        <v>0.98630000000002838</v>
      </c>
      <c r="F11" s="3">
        <v>4518.6437500000002</v>
      </c>
      <c r="G11" s="3">
        <v>4.2675193299999998</v>
      </c>
    </row>
    <row r="12" spans="1:7" x14ac:dyDescent="0.25">
      <c r="A12" t="s">
        <v>17</v>
      </c>
      <c r="B12">
        <v>7.3969704600000004</v>
      </c>
      <c r="C12">
        <v>1133.9268500000001</v>
      </c>
      <c r="D12">
        <v>1132.48044</v>
      </c>
      <c r="E12" s="2">
        <f t="shared" si="0"/>
        <v>1.4464100000000144</v>
      </c>
      <c r="F12" s="3">
        <v>4526.04072</v>
      </c>
      <c r="G12" s="3">
        <v>5.3884943400000003</v>
      </c>
    </row>
    <row r="13" spans="1:7" x14ac:dyDescent="0.25">
      <c r="A13" t="s">
        <v>18</v>
      </c>
      <c r="B13">
        <v>6.3787684999999996</v>
      </c>
      <c r="C13">
        <v>1136.51413</v>
      </c>
      <c r="D13">
        <v>1133.69354</v>
      </c>
      <c r="E13" s="2">
        <f t="shared" si="0"/>
        <v>2.8205900000000383</v>
      </c>
      <c r="F13" s="3">
        <v>4532.4194900000002</v>
      </c>
      <c r="G13" s="3">
        <v>5.7233576199999998</v>
      </c>
    </row>
    <row r="14" spans="1:7" x14ac:dyDescent="0.25">
      <c r="A14" t="s">
        <v>19</v>
      </c>
      <c r="B14">
        <v>6.8940115500000001</v>
      </c>
      <c r="C14">
        <v>1136.62429</v>
      </c>
      <c r="D14">
        <v>1134.87673</v>
      </c>
      <c r="E14" s="2">
        <f t="shared" si="0"/>
        <v>1.7475600000000213</v>
      </c>
      <c r="F14" s="3">
        <v>4539.3135000000002</v>
      </c>
      <c r="G14" s="3">
        <v>6.7682209599999998</v>
      </c>
    </row>
    <row r="15" spans="1:7" x14ac:dyDescent="0.25">
      <c r="A15" t="s">
        <v>20</v>
      </c>
      <c r="B15">
        <v>5.6920112400000002</v>
      </c>
      <c r="C15">
        <v>1137.9402399999999</v>
      </c>
      <c r="D15">
        <v>1136.03827</v>
      </c>
      <c r="E15" s="2">
        <f t="shared" si="0"/>
        <v>1.901969999999892</v>
      </c>
      <c r="F15" s="3">
        <v>4545.00551</v>
      </c>
      <c r="G15" s="3">
        <v>6.5904404400000001</v>
      </c>
    </row>
    <row r="16" spans="1:7" x14ac:dyDescent="0.25">
      <c r="A16" t="s">
        <v>21</v>
      </c>
      <c r="B16">
        <v>4.5415628100000003</v>
      </c>
      <c r="C16">
        <v>1138.4684099999999</v>
      </c>
      <c r="D16">
        <v>1137.18058</v>
      </c>
      <c r="E16" s="2">
        <f t="shared" si="0"/>
        <v>1.2878299999999854</v>
      </c>
      <c r="F16" s="3">
        <v>4549.5470800000003</v>
      </c>
      <c r="G16" s="3">
        <v>5.8765885300000003</v>
      </c>
    </row>
    <row r="17" spans="1:7" x14ac:dyDescent="0.25">
      <c r="A17" t="s">
        <v>22</v>
      </c>
      <c r="B17">
        <v>3.2411711099999998</v>
      </c>
      <c r="C17">
        <v>1139.7553</v>
      </c>
      <c r="D17">
        <v>1138.31089</v>
      </c>
      <c r="E17" s="2">
        <f t="shared" si="0"/>
        <v>1.4444100000000617</v>
      </c>
      <c r="F17" s="3">
        <v>4552.7882499999996</v>
      </c>
      <c r="G17" s="3">
        <v>5.0921891800000001</v>
      </c>
    </row>
    <row r="18" spans="1:7" x14ac:dyDescent="0.25">
      <c r="A18" t="s">
        <v>23</v>
      </c>
      <c r="B18">
        <v>5.4771269699999996</v>
      </c>
      <c r="C18">
        <v>1142.10142</v>
      </c>
      <c r="D18">
        <v>1139.4144699999999</v>
      </c>
      <c r="E18" s="2">
        <f t="shared" si="0"/>
        <v>2.6869500000000244</v>
      </c>
      <c r="F18" s="3">
        <v>4558.2653700000001</v>
      </c>
      <c r="G18" s="3">
        <v>4.7379680300000002</v>
      </c>
    </row>
    <row r="19" spans="1:7" x14ac:dyDescent="0.25">
      <c r="A19" t="s">
        <v>24</v>
      </c>
      <c r="B19">
        <v>3.0892574100000001</v>
      </c>
      <c r="C19">
        <v>1141.0295000000001</v>
      </c>
      <c r="D19">
        <v>1140.4648400000001</v>
      </c>
      <c r="E19" s="2">
        <f t="shared" si="0"/>
        <v>0.56466000000000349</v>
      </c>
      <c r="F19" s="3">
        <v>4561.3546299999998</v>
      </c>
      <c r="G19" s="3">
        <v>4.0872795799999997</v>
      </c>
    </row>
    <row r="20" spans="1:7" x14ac:dyDescent="0.25">
      <c r="A20" t="s">
        <v>25</v>
      </c>
      <c r="B20">
        <v>2.6348134499999998</v>
      </c>
      <c r="C20">
        <v>1141.1032299999999</v>
      </c>
      <c r="D20">
        <v>1141.4710299999999</v>
      </c>
      <c r="E20" s="2">
        <f t="shared" si="0"/>
        <v>-0.36779999999998836</v>
      </c>
      <c r="F20" s="3">
        <v>4563.9894400000003</v>
      </c>
      <c r="G20" s="3">
        <v>3.6105922399999999</v>
      </c>
    </row>
    <row r="21" spans="1:7" x14ac:dyDescent="0.25">
      <c r="A21" t="s">
        <v>26</v>
      </c>
      <c r="B21">
        <v>0.18312698399999999</v>
      </c>
      <c r="C21">
        <v>1139.9384299999999</v>
      </c>
      <c r="D21">
        <v>1142.41572</v>
      </c>
      <c r="E21" s="2">
        <f t="shared" si="0"/>
        <v>-2.4772900000000391</v>
      </c>
      <c r="F21" s="3">
        <v>4564.1725699999997</v>
      </c>
      <c r="G21" s="3">
        <v>2.8460812</v>
      </c>
    </row>
    <row r="22" spans="1:7" x14ac:dyDescent="0.25">
      <c r="A22" t="s">
        <v>27</v>
      </c>
      <c r="B22">
        <v>-1.0736815900000001</v>
      </c>
      <c r="C22">
        <v>1141.02773</v>
      </c>
      <c r="D22">
        <v>1143.3027400000001</v>
      </c>
      <c r="E22" s="2">
        <f t="shared" si="0"/>
        <v>-2.2750100000000657</v>
      </c>
      <c r="F22" s="3">
        <v>4563.0988900000002</v>
      </c>
      <c r="G22" s="3">
        <v>1.2083790599999999</v>
      </c>
    </row>
    <row r="23" spans="1:7" x14ac:dyDescent="0.25">
      <c r="A23" t="s">
        <v>28</v>
      </c>
      <c r="B23">
        <v>1.3817822500000001</v>
      </c>
      <c r="C23">
        <v>1142.41128</v>
      </c>
      <c r="D23">
        <v>1144.12069</v>
      </c>
      <c r="E23" s="2">
        <f t="shared" si="0"/>
        <v>-1.7094099999999344</v>
      </c>
      <c r="F23" s="3">
        <v>4564.4806699999999</v>
      </c>
      <c r="G23" s="3">
        <v>0.78151027299999998</v>
      </c>
    </row>
    <row r="24" spans="1:7" x14ac:dyDescent="0.25">
      <c r="A24" t="s">
        <v>29</v>
      </c>
      <c r="B24">
        <v>2.0065633300000001</v>
      </c>
      <c r="C24">
        <v>1143.10979</v>
      </c>
      <c r="D24">
        <v>1144.8714500000001</v>
      </c>
      <c r="E24" s="2">
        <f t="shared" si="0"/>
        <v>-1.7616600000001199</v>
      </c>
      <c r="F24" s="3">
        <v>4566.4872400000004</v>
      </c>
      <c r="G24" s="3">
        <v>0.62444774300000006</v>
      </c>
    </row>
    <row r="25" spans="1:7" x14ac:dyDescent="0.25">
      <c r="A25" t="s">
        <v>30</v>
      </c>
      <c r="B25">
        <v>3.24074822</v>
      </c>
      <c r="C25">
        <v>1143.1791800000001</v>
      </c>
      <c r="D25">
        <v>1145.58176</v>
      </c>
      <c r="E25" s="2">
        <f t="shared" si="0"/>
        <v>-2.4025799999999435</v>
      </c>
      <c r="F25" s="3">
        <v>4569.7279799999997</v>
      </c>
      <c r="G25" s="3">
        <v>1.38885305</v>
      </c>
    </row>
    <row r="26" spans="1:7" x14ac:dyDescent="0.25">
      <c r="A26" t="s">
        <v>31</v>
      </c>
      <c r="B26">
        <v>2.9871249</v>
      </c>
      <c r="C26">
        <v>1144.01486</v>
      </c>
      <c r="D26">
        <v>1146.2851000000001</v>
      </c>
      <c r="E26" s="2">
        <f t="shared" si="0"/>
        <v>-2.270240000000058</v>
      </c>
      <c r="F26" s="3">
        <v>4572.7151100000001</v>
      </c>
      <c r="G26" s="3">
        <v>2.4040546699999998</v>
      </c>
    </row>
    <row r="27" spans="1:7" x14ac:dyDescent="0.25">
      <c r="A27" t="s">
        <v>32</v>
      </c>
      <c r="B27">
        <v>1.75161933</v>
      </c>
      <c r="C27">
        <v>1144.1629</v>
      </c>
      <c r="D27">
        <v>1147.0023900000001</v>
      </c>
      <c r="E27" s="2">
        <f t="shared" si="0"/>
        <v>-2.8394900000000689</v>
      </c>
      <c r="F27" s="3">
        <v>4574.4667300000001</v>
      </c>
      <c r="G27" s="3">
        <v>2.4965139500000002</v>
      </c>
    </row>
    <row r="28" spans="1:7" x14ac:dyDescent="0.25">
      <c r="A28" t="s">
        <v>33</v>
      </c>
      <c r="B28">
        <v>3.1475138199999999</v>
      </c>
      <c r="C28">
        <v>1146.2573</v>
      </c>
      <c r="D28">
        <v>1147.75765</v>
      </c>
      <c r="E28" s="2">
        <f t="shared" si="0"/>
        <v>-1.5003500000000258</v>
      </c>
      <c r="F28" s="3">
        <v>4577.6142399999999</v>
      </c>
      <c r="G28" s="3">
        <v>2.78175157</v>
      </c>
    </row>
    <row r="29" spans="1:7" x14ac:dyDescent="0.25">
      <c r="A29" t="s">
        <v>34</v>
      </c>
      <c r="B29">
        <v>4.0421562</v>
      </c>
      <c r="C29">
        <v>1147.2213300000001</v>
      </c>
      <c r="D29">
        <v>1148.54033</v>
      </c>
      <c r="E29" s="2">
        <f t="shared" si="0"/>
        <v>-1.31899999999996</v>
      </c>
      <c r="F29" s="3">
        <v>4581.6563999999998</v>
      </c>
      <c r="G29" s="3">
        <v>2.9821035600000001</v>
      </c>
    </row>
    <row r="30" spans="1:7" x14ac:dyDescent="0.25">
      <c r="A30" t="s">
        <v>35</v>
      </c>
      <c r="B30">
        <v>4.32412112</v>
      </c>
      <c r="C30">
        <v>1148.33898</v>
      </c>
      <c r="D30">
        <v>1149.3394000000001</v>
      </c>
      <c r="E30" s="2">
        <f t="shared" si="0"/>
        <v>-1.0004200000000765</v>
      </c>
      <c r="F30" s="3">
        <v>4585.9805200000001</v>
      </c>
      <c r="G30" s="3">
        <v>3.31635262</v>
      </c>
    </row>
    <row r="31" spans="1:7" x14ac:dyDescent="0.25">
      <c r="A31" t="s">
        <v>36</v>
      </c>
      <c r="B31">
        <v>5.5617424599999996</v>
      </c>
      <c r="C31">
        <v>1149.7246399999999</v>
      </c>
      <c r="D31">
        <v>1150.1490100000001</v>
      </c>
      <c r="E31" s="2">
        <f t="shared" si="0"/>
        <v>-0.42437000000018088</v>
      </c>
      <c r="F31" s="3">
        <v>4591.5422600000002</v>
      </c>
      <c r="G31" s="3">
        <v>4.2688834</v>
      </c>
    </row>
    <row r="32" spans="1:7" x14ac:dyDescent="0.25">
      <c r="A32" t="s">
        <v>37</v>
      </c>
      <c r="B32">
        <v>3.5779048599999999</v>
      </c>
      <c r="C32">
        <v>1149.83521</v>
      </c>
      <c r="D32">
        <v>1150.9585400000001</v>
      </c>
      <c r="E32" s="2">
        <f t="shared" si="0"/>
        <v>-1.1233300000001236</v>
      </c>
      <c r="F32" s="3">
        <v>4595.1201700000001</v>
      </c>
      <c r="G32" s="3">
        <v>4.37648116</v>
      </c>
    </row>
    <row r="33" spans="1:7" x14ac:dyDescent="0.25">
      <c r="A33" t="s">
        <v>38</v>
      </c>
      <c r="B33">
        <v>3.7710755100000002</v>
      </c>
      <c r="C33">
        <v>1150.9924100000001</v>
      </c>
      <c r="D33">
        <v>1151.7811799999999</v>
      </c>
      <c r="E33" s="2">
        <f t="shared" si="0"/>
        <v>-0.78876999999988584</v>
      </c>
      <c r="F33" s="3">
        <v>4598.8912399999999</v>
      </c>
      <c r="G33" s="3">
        <v>4.3087109899999998</v>
      </c>
    </row>
    <row r="34" spans="1:7" x14ac:dyDescent="0.25">
      <c r="A34" t="s">
        <v>39</v>
      </c>
      <c r="B34">
        <v>2.64301735</v>
      </c>
      <c r="C34">
        <v>1150.982</v>
      </c>
      <c r="D34">
        <v>1152.6195299999999</v>
      </c>
      <c r="E34" s="2">
        <f t="shared" si="0"/>
        <v>-1.6375299999999697</v>
      </c>
      <c r="F34" s="3">
        <v>4601.5342600000004</v>
      </c>
      <c r="G34" s="3">
        <v>3.8884350400000001</v>
      </c>
    </row>
    <row r="35" spans="1:7" x14ac:dyDescent="0.25">
      <c r="A35" t="s">
        <v>40</v>
      </c>
      <c r="B35">
        <v>2.38365574</v>
      </c>
      <c r="C35">
        <v>1152.1083000000001</v>
      </c>
      <c r="D35">
        <v>1153.48684</v>
      </c>
      <c r="E35" s="2">
        <f t="shared" si="0"/>
        <v>-1.3785399999999299</v>
      </c>
      <c r="F35" s="3">
        <v>4603.9179100000001</v>
      </c>
      <c r="G35" s="3">
        <v>3.0939133600000002</v>
      </c>
    </row>
    <row r="36" spans="1:7" x14ac:dyDescent="0.25">
      <c r="A36" t="s">
        <v>41</v>
      </c>
      <c r="B36">
        <v>3.6000211599999998</v>
      </c>
      <c r="C36">
        <v>1153.43523</v>
      </c>
      <c r="D36">
        <v>1154.3795700000001</v>
      </c>
      <c r="E36" s="2">
        <f t="shared" si="0"/>
        <v>-0.94434000000001106</v>
      </c>
      <c r="F36" s="3">
        <v>4607.5179399999997</v>
      </c>
      <c r="G36" s="3">
        <v>3.0994424399999998</v>
      </c>
    </row>
    <row r="37" spans="1:7" x14ac:dyDescent="0.25">
      <c r="A37" t="s">
        <v>42</v>
      </c>
      <c r="B37">
        <v>2.8838116199999999</v>
      </c>
      <c r="C37">
        <v>1153.8762200000001</v>
      </c>
      <c r="D37">
        <v>1155.2884100000001</v>
      </c>
      <c r="E37" s="2">
        <f t="shared" si="0"/>
        <v>-1.4121900000000096</v>
      </c>
      <c r="F37" s="3">
        <v>4610.40175</v>
      </c>
      <c r="G37" s="3">
        <v>2.87762647</v>
      </c>
    </row>
    <row r="38" spans="1:7" x14ac:dyDescent="0.25">
      <c r="A38" t="s">
        <v>43</v>
      </c>
      <c r="B38">
        <v>4.3158294799999997</v>
      </c>
      <c r="C38">
        <v>1155.29783</v>
      </c>
      <c r="D38">
        <v>1156.21819</v>
      </c>
      <c r="E38" s="2">
        <f t="shared" si="0"/>
        <v>-0.92036000000007334</v>
      </c>
      <c r="F38" s="3">
        <v>4614.7175800000005</v>
      </c>
      <c r="G38" s="3">
        <v>3.2958295</v>
      </c>
    </row>
    <row r="39" spans="1:7" x14ac:dyDescent="0.25">
      <c r="A39" t="s">
        <v>44</v>
      </c>
      <c r="B39">
        <v>3.6536868500000002</v>
      </c>
      <c r="C39">
        <v>1155.76199</v>
      </c>
      <c r="D39">
        <v>1157.1585</v>
      </c>
      <c r="E39" s="2">
        <f t="shared" si="0"/>
        <v>-1.3965100000000348</v>
      </c>
      <c r="F39" s="3">
        <v>4618.3712599999999</v>
      </c>
      <c r="G39" s="3">
        <v>3.6133372800000001</v>
      </c>
    </row>
    <row r="40" spans="1:7" x14ac:dyDescent="0.25">
      <c r="A40" t="s">
        <v>45</v>
      </c>
      <c r="B40">
        <v>2.86217269</v>
      </c>
      <c r="C40">
        <v>1156.2973999999999</v>
      </c>
      <c r="D40">
        <v>1158.1125099999999</v>
      </c>
      <c r="E40" s="2">
        <f t="shared" si="0"/>
        <v>-1.8151100000000042</v>
      </c>
      <c r="F40" s="3">
        <v>4621.23344</v>
      </c>
      <c r="G40" s="3">
        <v>3.42887516</v>
      </c>
    </row>
    <row r="41" spans="1:7" x14ac:dyDescent="0.25">
      <c r="A41" t="s">
        <v>46</v>
      </c>
      <c r="B41">
        <v>4.0955185600000004</v>
      </c>
      <c r="C41">
        <v>1157.97174</v>
      </c>
      <c r="D41">
        <v>1159.07936</v>
      </c>
      <c r="E41" s="2">
        <f t="shared" si="0"/>
        <v>-1.1076199999999972</v>
      </c>
      <c r="F41" s="3">
        <v>4625.3289500000001</v>
      </c>
      <c r="G41" s="3">
        <v>3.7318018999999998</v>
      </c>
    </row>
    <row r="42" spans="1:7" x14ac:dyDescent="0.25">
      <c r="A42" t="s">
        <v>47</v>
      </c>
      <c r="B42">
        <v>4.21660507</v>
      </c>
      <c r="C42">
        <v>1159.5144299999999</v>
      </c>
      <c r="D42">
        <v>1160.0323699999999</v>
      </c>
      <c r="E42" s="2">
        <f t="shared" si="0"/>
        <v>-0.51793999999995322</v>
      </c>
      <c r="F42" s="3">
        <v>4629.5455599999996</v>
      </c>
      <c r="G42" s="3">
        <v>3.7069957900000001</v>
      </c>
    </row>
    <row r="43" spans="1:7" x14ac:dyDescent="0.25">
      <c r="A43" t="s">
        <v>48</v>
      </c>
      <c r="B43">
        <v>4.13015782</v>
      </c>
      <c r="C43">
        <v>1159.8921399999999</v>
      </c>
      <c r="D43">
        <v>1160.9588699999999</v>
      </c>
      <c r="E43" s="2">
        <f t="shared" si="0"/>
        <v>-1.0667300000000068</v>
      </c>
      <c r="F43" s="3">
        <v>4633.6757200000002</v>
      </c>
      <c r="G43" s="3">
        <v>3.8261135400000001</v>
      </c>
    </row>
    <row r="44" spans="1:7" x14ac:dyDescent="0.25">
      <c r="A44" t="s">
        <v>49</v>
      </c>
      <c r="B44">
        <v>4.9243850800000004</v>
      </c>
      <c r="C44">
        <v>1161.2217900000001</v>
      </c>
      <c r="D44">
        <v>1161.8653899999999</v>
      </c>
      <c r="E44" s="2">
        <f t="shared" si="0"/>
        <v>-0.64359999999987849</v>
      </c>
      <c r="F44" s="3">
        <v>4638.6000999999997</v>
      </c>
      <c r="G44" s="3">
        <v>4.3416666299999997</v>
      </c>
    </row>
    <row r="45" spans="1:7" x14ac:dyDescent="0.25">
      <c r="A45" t="s">
        <v>50</v>
      </c>
      <c r="B45">
        <v>4.5886872099999998</v>
      </c>
      <c r="C45">
        <v>1162.56042</v>
      </c>
      <c r="D45">
        <v>1162.7445399999999</v>
      </c>
      <c r="E45" s="2">
        <f t="shared" si="0"/>
        <v>-0.18411999999989348</v>
      </c>
      <c r="F45" s="3">
        <v>4643.1887900000002</v>
      </c>
      <c r="G45" s="3">
        <v>4.4649587999999998</v>
      </c>
    </row>
    <row r="46" spans="1:7" x14ac:dyDescent="0.25">
      <c r="A46" t="s">
        <v>51</v>
      </c>
      <c r="B46">
        <v>3.0512148699999999</v>
      </c>
      <c r="C46">
        <v>1162.56565</v>
      </c>
      <c r="D46">
        <v>1163.5956000000001</v>
      </c>
      <c r="E46" s="2">
        <f t="shared" si="0"/>
        <v>-1.029950000000099</v>
      </c>
      <c r="F46" s="3">
        <v>4646.24</v>
      </c>
      <c r="G46" s="3">
        <v>4.1736112399999996</v>
      </c>
    </row>
    <row r="47" spans="1:7" x14ac:dyDescent="0.25">
      <c r="A47" t="s">
        <v>52</v>
      </c>
      <c r="B47">
        <v>4.7624580200000004</v>
      </c>
      <c r="C47">
        <v>1164.6546000000001</v>
      </c>
      <c r="D47">
        <v>1164.43281</v>
      </c>
      <c r="E47" s="2">
        <f t="shared" si="0"/>
        <v>0.22179000000005544</v>
      </c>
      <c r="F47" s="3">
        <v>4651.0024599999997</v>
      </c>
      <c r="G47" s="3">
        <v>4.3316862900000004</v>
      </c>
    </row>
    <row r="48" spans="1:7" x14ac:dyDescent="0.25">
      <c r="A48" t="s">
        <v>53</v>
      </c>
      <c r="B48">
        <v>3.63546675</v>
      </c>
      <c r="C48">
        <v>1164.85726</v>
      </c>
      <c r="D48">
        <v>1165.24326</v>
      </c>
      <c r="E48" s="2">
        <f t="shared" si="0"/>
        <v>-0.38599999999996726</v>
      </c>
      <c r="F48" s="3">
        <v>4654.6379299999999</v>
      </c>
      <c r="G48" s="3">
        <v>4.0094567100000003</v>
      </c>
    </row>
    <row r="49" spans="1:7" x14ac:dyDescent="0.25">
      <c r="A49" t="s">
        <v>54</v>
      </c>
      <c r="B49">
        <v>1.66458252</v>
      </c>
      <c r="C49">
        <v>1164.2250100000001</v>
      </c>
      <c r="D49">
        <v>1166.0337199999999</v>
      </c>
      <c r="E49" s="2">
        <f t="shared" si="0"/>
        <v>-1.8087099999997918</v>
      </c>
      <c r="F49" s="3">
        <v>4656.3025100000004</v>
      </c>
      <c r="G49" s="3">
        <v>3.27843054</v>
      </c>
    </row>
    <row r="50" spans="1:7" x14ac:dyDescent="0.25">
      <c r="A50" t="s">
        <v>55</v>
      </c>
      <c r="B50">
        <v>3.6919030500000001</v>
      </c>
      <c r="C50">
        <v>1166.25755</v>
      </c>
      <c r="D50">
        <v>1166.82314</v>
      </c>
      <c r="E50" s="2">
        <f t="shared" si="0"/>
        <v>-0.5655899999999292</v>
      </c>
      <c r="F50" s="3">
        <v>4659.99442</v>
      </c>
      <c r="G50" s="3">
        <v>3.43860258</v>
      </c>
    </row>
    <row r="51" spans="1:7" x14ac:dyDescent="0.25">
      <c r="A51" t="s">
        <v>56</v>
      </c>
      <c r="B51">
        <v>1.99183278</v>
      </c>
      <c r="C51">
        <v>1166.64644</v>
      </c>
      <c r="D51">
        <v>1167.5942600000001</v>
      </c>
      <c r="E51" s="2">
        <f t="shared" si="0"/>
        <v>-0.94782000000009248</v>
      </c>
      <c r="F51" s="3">
        <v>4661.9862499999999</v>
      </c>
      <c r="G51" s="3">
        <v>2.7459462700000001</v>
      </c>
    </row>
    <row r="52" spans="1:7" x14ac:dyDescent="0.25">
      <c r="A52" t="s">
        <v>57</v>
      </c>
      <c r="B52">
        <v>3.1512050299999999</v>
      </c>
      <c r="C52">
        <v>1168.00846</v>
      </c>
      <c r="D52">
        <v>1168.3459499999999</v>
      </c>
      <c r="E52" s="2">
        <f t="shared" si="0"/>
        <v>-0.33748999999988882</v>
      </c>
      <c r="F52" s="3">
        <v>4665.1374500000002</v>
      </c>
      <c r="G52" s="3">
        <v>2.6248808399999999</v>
      </c>
    </row>
    <row r="53" spans="1:7" x14ac:dyDescent="0.25">
      <c r="A53" t="s">
        <v>58</v>
      </c>
      <c r="B53">
        <v>4.6412974199999999</v>
      </c>
      <c r="C53">
        <v>1168.8662999999999</v>
      </c>
      <c r="D53">
        <v>1169.07</v>
      </c>
      <c r="E53" s="2">
        <f t="shared" si="0"/>
        <v>-0.20370000000002619</v>
      </c>
      <c r="F53" s="3">
        <v>4669.7787500000004</v>
      </c>
      <c r="G53" s="3">
        <v>3.3690595700000001</v>
      </c>
    </row>
    <row r="54" spans="1:7" x14ac:dyDescent="0.25">
      <c r="A54" t="s">
        <v>59</v>
      </c>
      <c r="B54">
        <v>2.5725952799999998</v>
      </c>
      <c r="C54">
        <v>1168.83015</v>
      </c>
      <c r="D54">
        <v>1169.7633800000001</v>
      </c>
      <c r="E54" s="2">
        <f t="shared" si="0"/>
        <v>-0.93323000000009415</v>
      </c>
      <c r="F54" s="3">
        <v>4672.3513499999999</v>
      </c>
      <c r="G54" s="3">
        <v>3.0892326300000001</v>
      </c>
    </row>
    <row r="55" spans="1:7" x14ac:dyDescent="0.25">
      <c r="A55" t="s">
        <v>60</v>
      </c>
      <c r="B55">
        <v>3.0422915000000001</v>
      </c>
      <c r="C55">
        <v>1169.6887300000001</v>
      </c>
      <c r="D55">
        <v>1170.4364800000001</v>
      </c>
      <c r="E55" s="2">
        <f t="shared" si="0"/>
        <v>-0.74774999999999636</v>
      </c>
      <c r="F55" s="3">
        <v>4675.3936400000002</v>
      </c>
      <c r="G55" s="3">
        <v>3.3518473100000001</v>
      </c>
    </row>
    <row r="56" spans="1:7" x14ac:dyDescent="0.25">
      <c r="A56" t="s">
        <v>61</v>
      </c>
      <c r="B56">
        <v>1.8455472799999999</v>
      </c>
      <c r="C56">
        <v>1169.85401</v>
      </c>
      <c r="D56">
        <v>1171.0927999999999</v>
      </c>
      <c r="E56" s="2">
        <f t="shared" si="0"/>
        <v>-1.2387899999998808</v>
      </c>
      <c r="F56" s="3">
        <v>4677.2391799999996</v>
      </c>
      <c r="G56" s="3">
        <v>3.0254328699999999</v>
      </c>
    </row>
    <row r="57" spans="1:7" x14ac:dyDescent="0.25">
      <c r="A57" t="s">
        <v>62</v>
      </c>
      <c r="B57">
        <v>2.7318596300000002</v>
      </c>
      <c r="C57">
        <v>1171.59816</v>
      </c>
      <c r="D57">
        <v>1171.7467799999999</v>
      </c>
      <c r="E57" s="2">
        <f t="shared" si="0"/>
        <v>-0.14861999999993714</v>
      </c>
      <c r="F57" s="3">
        <v>4679.9710400000004</v>
      </c>
      <c r="G57" s="3">
        <v>2.5480734200000001</v>
      </c>
    </row>
    <row r="58" spans="1:7" x14ac:dyDescent="0.25">
      <c r="A58" t="s">
        <v>63</v>
      </c>
      <c r="B58">
        <v>4.3572199899999999</v>
      </c>
      <c r="C58">
        <v>1173.1873700000001</v>
      </c>
      <c r="D58">
        <v>1172.3934099999999</v>
      </c>
      <c r="E58" s="2">
        <f t="shared" si="0"/>
        <v>0.7939600000001974</v>
      </c>
      <c r="F58" s="3">
        <v>4684.3282600000002</v>
      </c>
      <c r="G58" s="3">
        <v>2.9942296000000002</v>
      </c>
    </row>
    <row r="59" spans="1:7" x14ac:dyDescent="0.25">
      <c r="A59" t="s">
        <v>64</v>
      </c>
      <c r="B59">
        <v>3.3924282799999999</v>
      </c>
      <c r="C59">
        <v>1173.08116</v>
      </c>
      <c r="D59">
        <v>1173.0267100000001</v>
      </c>
      <c r="E59" s="2">
        <f t="shared" si="0"/>
        <v>5.4449999999860665E-2</v>
      </c>
      <c r="F59" s="3">
        <v>4687.7206900000001</v>
      </c>
      <c r="G59" s="3">
        <v>3.0817637900000001</v>
      </c>
    </row>
    <row r="60" spans="1:7" x14ac:dyDescent="0.25">
      <c r="A60" t="s">
        <v>65</v>
      </c>
      <c r="B60">
        <v>2.9174463500000001</v>
      </c>
      <c r="C60">
        <v>1172.77145</v>
      </c>
      <c r="D60">
        <v>1173.6632400000001</v>
      </c>
      <c r="E60" s="2">
        <f t="shared" si="0"/>
        <v>-0.8917900000001282</v>
      </c>
      <c r="F60" s="3">
        <v>4690.63814</v>
      </c>
      <c r="G60" s="3">
        <v>3.34973856</v>
      </c>
    </row>
    <row r="61" spans="1:7" x14ac:dyDescent="0.25">
      <c r="A61" t="s">
        <v>66</v>
      </c>
      <c r="B61">
        <v>3.7530141800000001</v>
      </c>
      <c r="C61">
        <v>1175.3511800000001</v>
      </c>
      <c r="D61">
        <v>1174.31431</v>
      </c>
      <c r="E61" s="2">
        <f t="shared" si="0"/>
        <v>1.0368700000001354</v>
      </c>
      <c r="F61" s="3">
        <v>4694.3911500000004</v>
      </c>
      <c r="G61" s="3">
        <v>3.6050271999999999</v>
      </c>
    </row>
    <row r="62" spans="1:7" x14ac:dyDescent="0.25">
      <c r="A62" t="s">
        <v>67</v>
      </c>
      <c r="B62">
        <v>3.8974219300000001</v>
      </c>
      <c r="C62">
        <v>1177.0847900000001</v>
      </c>
      <c r="D62">
        <v>1174.95631</v>
      </c>
      <c r="E62" s="2">
        <f t="shared" si="0"/>
        <v>2.1284800000000814</v>
      </c>
      <c r="F62" s="3">
        <v>4698.2885699999997</v>
      </c>
      <c r="G62" s="3">
        <v>3.4900776800000002</v>
      </c>
    </row>
    <row r="63" spans="1:7" x14ac:dyDescent="0.25">
      <c r="A63" t="s">
        <v>68</v>
      </c>
      <c r="B63">
        <v>3.9047915</v>
      </c>
      <c r="C63">
        <v>1176.98595</v>
      </c>
      <c r="D63">
        <v>1175.58367</v>
      </c>
      <c r="E63" s="2">
        <f t="shared" si="0"/>
        <v>1.4022800000000188</v>
      </c>
      <c r="F63" s="3">
        <v>4702.19337</v>
      </c>
      <c r="G63" s="3">
        <v>3.61816849</v>
      </c>
    </row>
    <row r="64" spans="1:7" x14ac:dyDescent="0.25">
      <c r="A64" t="s">
        <v>69</v>
      </c>
      <c r="B64">
        <v>4.24127981</v>
      </c>
      <c r="C64">
        <v>1177.0127299999999</v>
      </c>
      <c r="D64">
        <v>1176.2222400000001</v>
      </c>
      <c r="E64" s="2">
        <f t="shared" si="0"/>
        <v>0.79048999999986336</v>
      </c>
      <c r="F64" s="3">
        <v>4706.4346500000001</v>
      </c>
      <c r="G64" s="3">
        <v>3.9491268499999999</v>
      </c>
    </row>
    <row r="65" spans="1:7" x14ac:dyDescent="0.25">
      <c r="A65" t="s">
        <v>70</v>
      </c>
      <c r="B65">
        <v>0.89048084299999997</v>
      </c>
      <c r="C65">
        <v>1176.2416599999999</v>
      </c>
      <c r="D65">
        <v>1176.9001499999999</v>
      </c>
      <c r="E65" s="2">
        <f t="shared" si="0"/>
        <v>-0.65849000000002889</v>
      </c>
      <c r="F65" s="3">
        <v>4707.3251300000002</v>
      </c>
      <c r="G65" s="3">
        <v>3.2334935200000001</v>
      </c>
    </row>
    <row r="66" spans="1:7" x14ac:dyDescent="0.25">
      <c r="A66" t="s">
        <v>71</v>
      </c>
      <c r="B66">
        <v>-9.6093341399999996</v>
      </c>
      <c r="C66">
        <v>1167.4754499999999</v>
      </c>
      <c r="D66">
        <v>1177.6392900000001</v>
      </c>
      <c r="E66" s="2">
        <f t="shared" si="0"/>
        <v>-10.163840000000164</v>
      </c>
      <c r="F66" s="3">
        <v>4697.7157900000002</v>
      </c>
      <c r="G66" s="3">
        <v>-0.1431955</v>
      </c>
    </row>
    <row r="67" spans="1:7" x14ac:dyDescent="0.25">
      <c r="A67" t="s">
        <v>72</v>
      </c>
      <c r="B67">
        <v>-1.51218992</v>
      </c>
      <c r="C67">
        <v>1175.4737600000001</v>
      </c>
      <c r="D67">
        <v>1178.4867999999999</v>
      </c>
      <c r="E67" s="2">
        <f t="shared" si="0"/>
        <v>-3.013039999999819</v>
      </c>
      <c r="F67" s="3">
        <v>4696.2035999999998</v>
      </c>
      <c r="G67" s="3">
        <v>-1.49744085</v>
      </c>
    </row>
    <row r="68" spans="1:7" x14ac:dyDescent="0.25">
      <c r="A68" t="s">
        <v>73</v>
      </c>
      <c r="B68">
        <v>2.4810516499999999</v>
      </c>
      <c r="C68">
        <v>1179.49379</v>
      </c>
      <c r="D68">
        <v>1179.3788099999999</v>
      </c>
      <c r="E68" s="2">
        <f t="shared" si="0"/>
        <v>0.11498000000005959</v>
      </c>
      <c r="F68" s="3">
        <v>4698.6846500000001</v>
      </c>
      <c r="G68" s="3">
        <v>-1.9374978899999999</v>
      </c>
    </row>
    <row r="69" spans="1:7" x14ac:dyDescent="0.25">
      <c r="A69" t="s">
        <v>74</v>
      </c>
      <c r="B69">
        <v>4.4530448299999996</v>
      </c>
      <c r="C69">
        <v>1180.6947</v>
      </c>
      <c r="D69">
        <v>1180.27216</v>
      </c>
      <c r="E69" s="2">
        <f t="shared" si="0"/>
        <v>0.42254000000002634</v>
      </c>
      <c r="F69" s="3">
        <v>4703.1377000000002</v>
      </c>
      <c r="G69" s="3">
        <v>-1.0468569000000001</v>
      </c>
    </row>
    <row r="70" spans="1:7" x14ac:dyDescent="0.25">
      <c r="A70" t="s">
        <v>75</v>
      </c>
      <c r="B70">
        <v>14.498929</v>
      </c>
      <c r="C70">
        <v>1181.9743800000001</v>
      </c>
      <c r="D70">
        <v>1181.1596099999999</v>
      </c>
      <c r="E70" s="2">
        <f t="shared" ref="E70:E83" si="1">C70-D70</f>
        <v>0.81477000000018052</v>
      </c>
      <c r="F70" s="3">
        <v>4717.63663</v>
      </c>
      <c r="G70" s="3">
        <v>4.9802088900000001</v>
      </c>
    </row>
    <row r="71" spans="1:7" x14ac:dyDescent="0.25">
      <c r="A71" t="s">
        <v>76</v>
      </c>
      <c r="B71">
        <v>7.7969578000000004</v>
      </c>
      <c r="C71">
        <v>1183.27071</v>
      </c>
      <c r="D71">
        <v>1182.0414699999999</v>
      </c>
      <c r="E71" s="2">
        <f t="shared" si="1"/>
        <v>1.229240000000118</v>
      </c>
      <c r="F71" s="3">
        <v>4725.4335899999996</v>
      </c>
      <c r="G71" s="3">
        <v>7.3074958299999997</v>
      </c>
    </row>
    <row r="72" spans="1:7" x14ac:dyDescent="0.25">
      <c r="A72" t="s">
        <v>77</v>
      </c>
      <c r="B72">
        <v>4.7669000500000003</v>
      </c>
      <c r="C72">
        <v>1184.2606900000001</v>
      </c>
      <c r="D72">
        <v>1182.9216200000001</v>
      </c>
      <c r="E72" s="2">
        <f t="shared" si="1"/>
        <v>1.3390699999999924</v>
      </c>
      <c r="F72" s="3">
        <v>4730.2004900000002</v>
      </c>
      <c r="G72" s="3">
        <v>7.8789579300000003</v>
      </c>
    </row>
    <row r="73" spans="1:7" x14ac:dyDescent="0.25">
      <c r="A73" t="s">
        <v>78</v>
      </c>
      <c r="B73">
        <v>4.65347358</v>
      </c>
      <c r="C73">
        <v>1185.34818</v>
      </c>
      <c r="D73">
        <v>1183.8163300000001</v>
      </c>
      <c r="E73" s="2">
        <f t="shared" si="1"/>
        <v>1.5318499999998494</v>
      </c>
      <c r="F73" s="3">
        <v>4734.8539600000004</v>
      </c>
      <c r="G73" s="3">
        <v>7.9290651099999998</v>
      </c>
    </row>
    <row r="74" spans="1:7" x14ac:dyDescent="0.25">
      <c r="A74" t="s">
        <v>79</v>
      </c>
      <c r="B74">
        <v>4.5757474199999999</v>
      </c>
      <c r="C74">
        <v>1186.5501300000001</v>
      </c>
      <c r="D74">
        <v>1184.72738</v>
      </c>
      <c r="E74" s="2">
        <f t="shared" si="1"/>
        <v>1.8227500000000418</v>
      </c>
      <c r="F74" s="3">
        <v>4739.4297100000003</v>
      </c>
      <c r="G74" s="3">
        <v>5.4482697099999999</v>
      </c>
    </row>
    <row r="75" spans="1:7" x14ac:dyDescent="0.25">
      <c r="A75" t="s">
        <v>80</v>
      </c>
      <c r="B75">
        <v>3.7593134899999998</v>
      </c>
      <c r="C75">
        <v>1187.0300299999999</v>
      </c>
      <c r="D75">
        <v>1185.6531199999999</v>
      </c>
      <c r="E75" s="2">
        <f t="shared" si="1"/>
        <v>1.3769099999999526</v>
      </c>
      <c r="F75" s="3">
        <v>4743.1890199999998</v>
      </c>
      <c r="G75" s="3">
        <v>4.4388586300000004</v>
      </c>
    </row>
    <row r="76" spans="1:7" x14ac:dyDescent="0.25">
      <c r="A76" t="s">
        <v>81</v>
      </c>
      <c r="B76">
        <v>3.5466573600000002</v>
      </c>
      <c r="C76">
        <v>1187.8073400000001</v>
      </c>
      <c r="D76">
        <v>1186.5981099999999</v>
      </c>
      <c r="E76" s="2">
        <f t="shared" si="1"/>
        <v>1.2092300000001615</v>
      </c>
      <c r="F76" s="3">
        <v>4746.7356799999998</v>
      </c>
      <c r="G76" s="3">
        <v>4.1337979599999999</v>
      </c>
    </row>
    <row r="77" spans="1:7" x14ac:dyDescent="0.25">
      <c r="A77" t="s">
        <v>82</v>
      </c>
      <c r="B77">
        <v>3.9195104600000001</v>
      </c>
      <c r="C77">
        <v>1189.2676899999999</v>
      </c>
      <c r="D77">
        <v>1187.5619300000001</v>
      </c>
      <c r="E77" s="2">
        <f t="shared" si="1"/>
        <v>1.7057599999998274</v>
      </c>
      <c r="F77" s="3">
        <v>4750.6551900000004</v>
      </c>
      <c r="G77" s="3">
        <v>3.9503071799999998</v>
      </c>
    </row>
    <row r="78" spans="1:7" x14ac:dyDescent="0.25">
      <c r="A78" t="s">
        <v>83</v>
      </c>
      <c r="B78">
        <v>3.9259171899999998</v>
      </c>
      <c r="C78">
        <v>1190.47605</v>
      </c>
      <c r="D78">
        <v>1188.5328400000001</v>
      </c>
      <c r="E78" s="2">
        <f t="shared" si="1"/>
        <v>1.9432099999999082</v>
      </c>
      <c r="F78" s="3">
        <v>4754.5811100000001</v>
      </c>
      <c r="G78" s="3">
        <v>3.7878496199999998</v>
      </c>
    </row>
    <row r="79" spans="1:7" x14ac:dyDescent="0.25">
      <c r="A79" t="s">
        <v>84</v>
      </c>
      <c r="B79">
        <v>3.8971417100000001</v>
      </c>
      <c r="C79">
        <v>1190.9271699999999</v>
      </c>
      <c r="D79">
        <v>1189.50108</v>
      </c>
      <c r="E79" s="2">
        <f t="shared" si="1"/>
        <v>1.426089999999931</v>
      </c>
      <c r="F79" s="3">
        <v>4758.4782500000001</v>
      </c>
      <c r="G79" s="3">
        <v>3.8223066800000001</v>
      </c>
    </row>
    <row r="80" spans="1:7" x14ac:dyDescent="0.25">
      <c r="A80" t="s">
        <v>85</v>
      </c>
      <c r="B80">
        <v>2.1532479699999998</v>
      </c>
      <c r="C80">
        <v>1189.9605899999999</v>
      </c>
      <c r="D80">
        <v>1190.4729400000001</v>
      </c>
      <c r="E80" s="2">
        <f t="shared" si="1"/>
        <v>-0.51235000000019681</v>
      </c>
      <c r="F80" s="3">
        <v>4760.6315000000004</v>
      </c>
      <c r="G80" s="3">
        <v>3.4739543300000002</v>
      </c>
    </row>
    <row r="81" spans="1:7" x14ac:dyDescent="0.25">
      <c r="A81" t="s">
        <v>86</v>
      </c>
      <c r="B81">
        <v>3.10357467</v>
      </c>
      <c r="C81">
        <v>1192.3712599999999</v>
      </c>
      <c r="D81">
        <v>1191.46784</v>
      </c>
      <c r="E81" s="2">
        <f t="shared" si="1"/>
        <v>0.90341999999986911</v>
      </c>
      <c r="F81" s="3">
        <v>4763.7350699999997</v>
      </c>
      <c r="G81" s="3">
        <v>3.2699703800000002</v>
      </c>
    </row>
    <row r="82" spans="1:7" x14ac:dyDescent="0.25">
      <c r="A82" t="s">
        <v>87</v>
      </c>
      <c r="B82">
        <v>3.5776926900000001</v>
      </c>
      <c r="C82">
        <v>1194.0537400000001</v>
      </c>
      <c r="D82">
        <v>1192.46236</v>
      </c>
      <c r="E82" s="2">
        <f t="shared" si="1"/>
        <v>1.591380000000072</v>
      </c>
      <c r="F82" s="3">
        <v>4767.3127599999998</v>
      </c>
      <c r="G82" s="3">
        <v>3.18291426</v>
      </c>
    </row>
    <row r="83" spans="1:7" x14ac:dyDescent="0.25">
      <c r="A83" t="s">
        <v>88</v>
      </c>
      <c r="B83">
        <v>3.5</v>
      </c>
      <c r="C83" s="1">
        <f>B83+C79</f>
        <v>1194.4271699999999</v>
      </c>
      <c r="D83">
        <v>1193.43939</v>
      </c>
      <c r="E83" s="2">
        <f t="shared" si="1"/>
        <v>0.98777999999992971</v>
      </c>
      <c r="F83" s="4">
        <f>SUM(C80:C83)</f>
        <v>4770.8127599999998</v>
      </c>
      <c r="G83" s="4">
        <f>(F83-F79)/4</f>
        <v>3.0836274999999205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Calculos 2024Q3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Rafael Cienfuegos Marroquín</dc:creator>
  <cp:lastModifiedBy>Diego Rafael Cienfuegos Marroquín</cp:lastModifiedBy>
  <dcterms:created xsi:type="dcterms:W3CDTF">2024-11-06T18:59:13Z</dcterms:created>
  <dcterms:modified xsi:type="dcterms:W3CDTF">2024-11-21T16:54:56Z</dcterms:modified>
</cp:coreProperties>
</file>