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gm\Desktop\Modelo QPM\01 data\IPEI\"/>
    </mc:Choice>
  </mc:AlternateContent>
  <xr:revisionPtr revIDLastSave="0" documentId="13_ncr:1_{DAB5478D-A1DB-4CCF-8075-D26FC91BCD10}" xr6:coauthVersionLast="36" xr6:coauthVersionMax="36" xr10:uidLastSave="{00000000-0000-0000-0000-000000000000}"/>
  <bookViews>
    <workbookView xWindow="0" yWindow="0" windowWidth="15330" windowHeight="7890" xr2:uid="{50F5A817-B447-4E34-97F8-208B477C3F9C}"/>
  </bookViews>
  <sheets>
    <sheet name="d4_ln_ipei" sheetId="12" r:id="rId1"/>
    <sheet name="Hoja1" sheetId="13" r:id="rId2"/>
    <sheet name="En datos JPM" sheetId="14" r:id="rId3"/>
  </sheets>
  <definedNames>
    <definedName name="_xlnm._FilterDatabase" localSheetId="0" hidden="1">d4_ln_ipei!$F$3:$G$292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9" i="12" l="1"/>
  <c r="F289" i="12" s="1"/>
  <c r="I289" i="12" s="1"/>
  <c r="E290" i="12"/>
  <c r="F290" i="12" s="1"/>
  <c r="I290" i="12" s="1"/>
  <c r="E291" i="12"/>
  <c r="F291" i="12" s="1"/>
  <c r="I291" i="12" s="1"/>
  <c r="L291" i="12" l="1"/>
  <c r="E288" i="12" l="1"/>
  <c r="F288" i="12" s="1"/>
  <c r="E287" i="12"/>
  <c r="F287" i="12" s="1"/>
  <c r="E286" i="12"/>
  <c r="F286" i="12" s="1"/>
  <c r="E285" i="12"/>
  <c r="F285" i="12" s="1"/>
  <c r="E284" i="12"/>
  <c r="F284" i="12" s="1"/>
  <c r="L286" i="12" s="1"/>
  <c r="E283" i="12"/>
  <c r="F283" i="12" s="1"/>
  <c r="L285" i="12" s="1"/>
  <c r="E282" i="12"/>
  <c r="F282" i="12" s="1"/>
  <c r="E281" i="12"/>
  <c r="F281" i="12" s="1"/>
  <c r="L283" i="12" s="1"/>
  <c r="E280" i="12"/>
  <c r="F280" i="12" s="1"/>
  <c r="E279" i="12"/>
  <c r="F279" i="12" s="1"/>
  <c r="E278" i="12"/>
  <c r="F278" i="12" s="1"/>
  <c r="E277" i="12"/>
  <c r="F277" i="12" s="1"/>
  <c r="L279" i="12" s="1"/>
  <c r="E276" i="12"/>
  <c r="F276" i="12" s="1"/>
  <c r="L278" i="12" s="1"/>
  <c r="E275" i="12"/>
  <c r="F275" i="12" s="1"/>
  <c r="E274" i="12"/>
  <c r="F274" i="12" s="1"/>
  <c r="E273" i="12"/>
  <c r="F273" i="12" s="1"/>
  <c r="L275" i="12" s="1"/>
  <c r="E272" i="12"/>
  <c r="F272" i="12" s="1"/>
  <c r="L274" i="12" s="1"/>
  <c r="E271" i="12"/>
  <c r="F271" i="12" s="1"/>
  <c r="E270" i="12"/>
  <c r="F270" i="12" s="1"/>
  <c r="E269" i="12"/>
  <c r="F269" i="12" s="1"/>
  <c r="L271" i="12" s="1"/>
  <c r="E268" i="12"/>
  <c r="F268" i="12" s="1"/>
  <c r="E267" i="12"/>
  <c r="F267" i="12" s="1"/>
  <c r="E266" i="12"/>
  <c r="F266" i="12" s="1"/>
  <c r="E265" i="12"/>
  <c r="F265" i="12" s="1"/>
  <c r="E264" i="12"/>
  <c r="F264" i="12" s="1"/>
  <c r="E263" i="12"/>
  <c r="F263" i="12" s="1"/>
  <c r="L265" i="12" s="1"/>
  <c r="E262" i="12"/>
  <c r="F262" i="12" s="1"/>
  <c r="E261" i="12"/>
  <c r="F261" i="12" s="1"/>
  <c r="E260" i="12"/>
  <c r="F260" i="12" s="1"/>
  <c r="E259" i="12"/>
  <c r="F259" i="12" s="1"/>
  <c r="E258" i="12"/>
  <c r="F258" i="12" s="1"/>
  <c r="E257" i="12"/>
  <c r="F257" i="12" s="1"/>
  <c r="L259" i="12" s="1"/>
  <c r="E256" i="12"/>
  <c r="F256" i="12" s="1"/>
  <c r="L258" i="12" s="1"/>
  <c r="E255" i="12"/>
  <c r="F255" i="12" s="1"/>
  <c r="E254" i="12"/>
  <c r="F254" i="12" s="1"/>
  <c r="E253" i="12"/>
  <c r="F253" i="12" s="1"/>
  <c r="E252" i="12"/>
  <c r="F252" i="12" s="1"/>
  <c r="E251" i="12"/>
  <c r="F251" i="12" s="1"/>
  <c r="E250" i="12"/>
  <c r="F250" i="12" s="1"/>
  <c r="E249" i="12"/>
  <c r="F249" i="12" s="1"/>
  <c r="L251" i="12" s="1"/>
  <c r="E248" i="12"/>
  <c r="F248" i="12" s="1"/>
  <c r="E247" i="12"/>
  <c r="F247" i="12" s="1"/>
  <c r="E246" i="12"/>
  <c r="F246" i="12" s="1"/>
  <c r="E245" i="12"/>
  <c r="F245" i="12" s="1"/>
  <c r="E244" i="12"/>
  <c r="F244" i="12" s="1"/>
  <c r="L246" i="12" s="1"/>
  <c r="E243" i="12"/>
  <c r="F243" i="12" s="1"/>
  <c r="E242" i="12"/>
  <c r="F242" i="12" s="1"/>
  <c r="E241" i="12"/>
  <c r="F241" i="12" s="1"/>
  <c r="L243" i="12" s="1"/>
  <c r="E240" i="12"/>
  <c r="F240" i="12" s="1"/>
  <c r="E239" i="12"/>
  <c r="F239" i="12" s="1"/>
  <c r="E238" i="12"/>
  <c r="F238" i="12" s="1"/>
  <c r="E237" i="12"/>
  <c r="F237" i="12" s="1"/>
  <c r="L239" i="12" s="1"/>
  <c r="E236" i="12"/>
  <c r="F236" i="12" s="1"/>
  <c r="L238" i="12" s="1"/>
  <c r="E235" i="12"/>
  <c r="F235" i="12" s="1"/>
  <c r="E234" i="12"/>
  <c r="F234" i="12" s="1"/>
  <c r="E233" i="12"/>
  <c r="F233" i="12" s="1"/>
  <c r="L235" i="12" s="1"/>
  <c r="E232" i="12"/>
  <c r="F232" i="12" s="1"/>
  <c r="L234" i="12" s="1"/>
  <c r="E231" i="12"/>
  <c r="F231" i="12" s="1"/>
  <c r="E230" i="12"/>
  <c r="F230" i="12" s="1"/>
  <c r="E229" i="12"/>
  <c r="F229" i="12" s="1"/>
  <c r="L231" i="12" s="1"/>
  <c r="E228" i="12"/>
  <c r="F228" i="12" s="1"/>
  <c r="E227" i="12"/>
  <c r="F227" i="12" s="1"/>
  <c r="E226" i="12"/>
  <c r="F226" i="12" s="1"/>
  <c r="E225" i="12"/>
  <c r="F225" i="12" s="1"/>
  <c r="E224" i="12"/>
  <c r="F224" i="12" s="1"/>
  <c r="L226" i="12" s="1"/>
  <c r="E223" i="12"/>
  <c r="F223" i="12" s="1"/>
  <c r="L225" i="12" s="1"/>
  <c r="E222" i="12"/>
  <c r="F222" i="12" s="1"/>
  <c r="E221" i="12"/>
  <c r="F221" i="12" s="1"/>
  <c r="L223" i="12" s="1"/>
  <c r="E220" i="12"/>
  <c r="F220" i="12" s="1"/>
  <c r="E219" i="12"/>
  <c r="F219" i="12" s="1"/>
  <c r="E218" i="12"/>
  <c r="F218" i="12" s="1"/>
  <c r="E217" i="12"/>
  <c r="F217" i="12" s="1"/>
  <c r="L219" i="12" s="1"/>
  <c r="E216" i="12"/>
  <c r="F216" i="12" s="1"/>
  <c r="L218" i="12" s="1"/>
  <c r="E215" i="12"/>
  <c r="F215" i="12" s="1"/>
  <c r="E214" i="12"/>
  <c r="F214" i="12" s="1"/>
  <c r="E213" i="12"/>
  <c r="F213" i="12" s="1"/>
  <c r="L215" i="12" s="1"/>
  <c r="E212" i="12"/>
  <c r="F212" i="12" s="1"/>
  <c r="L214" i="12" s="1"/>
  <c r="E211" i="12"/>
  <c r="F211" i="12" s="1"/>
  <c r="E210" i="12"/>
  <c r="F210" i="12" s="1"/>
  <c r="E209" i="12"/>
  <c r="F209" i="12" s="1"/>
  <c r="L211" i="12" s="1"/>
  <c r="E208" i="12"/>
  <c r="F208" i="12" s="1"/>
  <c r="E207" i="12"/>
  <c r="F207" i="12" s="1"/>
  <c r="E206" i="12"/>
  <c r="F206" i="12" s="1"/>
  <c r="E205" i="12"/>
  <c r="F205" i="12" s="1"/>
  <c r="E204" i="12"/>
  <c r="F204" i="12" s="1"/>
  <c r="L206" i="12" s="1"/>
  <c r="E203" i="12"/>
  <c r="F203" i="12" s="1"/>
  <c r="L205" i="12" s="1"/>
  <c r="E202" i="12"/>
  <c r="F202" i="12" s="1"/>
  <c r="E201" i="12"/>
  <c r="F201" i="12" s="1"/>
  <c r="L203" i="12" s="1"/>
  <c r="E200" i="12"/>
  <c r="F200" i="12" s="1"/>
  <c r="E199" i="12"/>
  <c r="F199" i="12" s="1"/>
  <c r="E198" i="12"/>
  <c r="F198" i="12" s="1"/>
  <c r="E197" i="12"/>
  <c r="F197" i="12" s="1"/>
  <c r="L199" i="12" s="1"/>
  <c r="E196" i="12"/>
  <c r="F196" i="12" s="1"/>
  <c r="L198" i="12" s="1"/>
  <c r="E195" i="12"/>
  <c r="F195" i="12" s="1"/>
  <c r="E194" i="12"/>
  <c r="F194" i="12" s="1"/>
  <c r="E193" i="12"/>
  <c r="F193" i="12" s="1"/>
  <c r="E192" i="12"/>
  <c r="F192" i="12" s="1"/>
  <c r="L194" i="12" s="1"/>
  <c r="E191" i="12"/>
  <c r="F191" i="12" s="1"/>
  <c r="E190" i="12"/>
  <c r="F190" i="12" s="1"/>
  <c r="E189" i="12"/>
  <c r="F189" i="12" s="1"/>
  <c r="E188" i="12"/>
  <c r="F188" i="12" s="1"/>
  <c r="E187" i="12"/>
  <c r="F187" i="12" s="1"/>
  <c r="E186" i="12"/>
  <c r="F186" i="12" s="1"/>
  <c r="E185" i="12"/>
  <c r="F185" i="12" s="1"/>
  <c r="E184" i="12"/>
  <c r="F184" i="12" s="1"/>
  <c r="L186" i="12" s="1"/>
  <c r="E183" i="12"/>
  <c r="F183" i="12" s="1"/>
  <c r="L185" i="12" s="1"/>
  <c r="E182" i="12"/>
  <c r="F182" i="12" s="1"/>
  <c r="E181" i="12"/>
  <c r="F181" i="12" s="1"/>
  <c r="L183" i="12" s="1"/>
  <c r="E180" i="12"/>
  <c r="F180" i="12" s="1"/>
  <c r="E179" i="12"/>
  <c r="F179" i="12" s="1"/>
  <c r="E178" i="12"/>
  <c r="F178" i="12" s="1"/>
  <c r="E177" i="12"/>
  <c r="F177" i="12" s="1"/>
  <c r="E176" i="12"/>
  <c r="F176" i="12" s="1"/>
  <c r="L178" i="12" s="1"/>
  <c r="E175" i="12"/>
  <c r="F175" i="12" s="1"/>
  <c r="E174" i="12"/>
  <c r="F174" i="12" s="1"/>
  <c r="E173" i="12"/>
  <c r="F173" i="12" s="1"/>
  <c r="E172" i="12"/>
  <c r="F172" i="12" s="1"/>
  <c r="L174" i="12" s="1"/>
  <c r="E171" i="12"/>
  <c r="F171" i="12" s="1"/>
  <c r="E170" i="12"/>
  <c r="F170" i="12" s="1"/>
  <c r="E169" i="12"/>
  <c r="F169" i="12" s="1"/>
  <c r="L171" i="12" s="1"/>
  <c r="E168" i="12"/>
  <c r="F168" i="12" s="1"/>
  <c r="E167" i="12"/>
  <c r="F167" i="12" s="1"/>
  <c r="E166" i="12"/>
  <c r="F166" i="12" s="1"/>
  <c r="E165" i="12"/>
  <c r="F165" i="12" s="1"/>
  <c r="E164" i="12"/>
  <c r="F164" i="12" s="1"/>
  <c r="L166" i="12" s="1"/>
  <c r="E163" i="12"/>
  <c r="F163" i="12" s="1"/>
  <c r="L165" i="12" s="1"/>
  <c r="E162" i="12"/>
  <c r="F162" i="12" s="1"/>
  <c r="E161" i="12"/>
  <c r="F161" i="12" s="1"/>
  <c r="L163" i="12" s="1"/>
  <c r="E160" i="12"/>
  <c r="F160" i="12" s="1"/>
  <c r="E159" i="12"/>
  <c r="F159" i="12" s="1"/>
  <c r="E158" i="12"/>
  <c r="F158" i="12" s="1"/>
  <c r="E157" i="12"/>
  <c r="F157" i="12" s="1"/>
  <c r="L159" i="12" s="1"/>
  <c r="E156" i="12"/>
  <c r="F156" i="12" s="1"/>
  <c r="L158" i="12" s="1"/>
  <c r="E155" i="12"/>
  <c r="F155" i="12" s="1"/>
  <c r="E154" i="12"/>
  <c r="F154" i="12" s="1"/>
  <c r="E153" i="12"/>
  <c r="F153" i="12" s="1"/>
  <c r="E152" i="12"/>
  <c r="F152" i="12" s="1"/>
  <c r="L154" i="12" s="1"/>
  <c r="E151" i="12"/>
  <c r="F151" i="12" s="1"/>
  <c r="E150" i="12"/>
  <c r="F150" i="12" s="1"/>
  <c r="E149" i="12"/>
  <c r="F149" i="12" s="1"/>
  <c r="L151" i="12" s="1"/>
  <c r="E148" i="12"/>
  <c r="F148" i="12" s="1"/>
  <c r="E147" i="12"/>
  <c r="F147" i="12" s="1"/>
  <c r="E146" i="12"/>
  <c r="F146" i="12" s="1"/>
  <c r="E145" i="12"/>
  <c r="F145" i="12" s="1"/>
  <c r="E144" i="12"/>
  <c r="F144" i="12" s="1"/>
  <c r="L146" i="12" s="1"/>
  <c r="E143" i="12"/>
  <c r="F143" i="12" s="1"/>
  <c r="L145" i="12" s="1"/>
  <c r="E142" i="12"/>
  <c r="F142" i="12" s="1"/>
  <c r="E141" i="12"/>
  <c r="F141" i="12" s="1"/>
  <c r="L143" i="12" s="1"/>
  <c r="E140" i="12"/>
  <c r="F140" i="12" s="1"/>
  <c r="E139" i="12"/>
  <c r="F139" i="12" s="1"/>
  <c r="E138" i="12"/>
  <c r="F138" i="12" s="1"/>
  <c r="E137" i="12"/>
  <c r="F137" i="12" s="1"/>
  <c r="L139" i="12" s="1"/>
  <c r="E136" i="12"/>
  <c r="F136" i="12" s="1"/>
  <c r="L138" i="12" s="1"/>
  <c r="E135" i="12"/>
  <c r="F135" i="12" s="1"/>
  <c r="E134" i="12"/>
  <c r="F134" i="12" s="1"/>
  <c r="L136" i="12" s="1"/>
  <c r="E133" i="12"/>
  <c r="F133" i="12" s="1"/>
  <c r="L135" i="12" s="1"/>
  <c r="E132" i="12"/>
  <c r="F132" i="12" s="1"/>
  <c r="E131" i="12"/>
  <c r="F131" i="12" s="1"/>
  <c r="E130" i="12"/>
  <c r="F130" i="12" s="1"/>
  <c r="E129" i="12"/>
  <c r="F129" i="12" s="1"/>
  <c r="L131" i="12" s="1"/>
  <c r="E128" i="12"/>
  <c r="F128" i="12" s="1"/>
  <c r="E127" i="12"/>
  <c r="F127" i="12" s="1"/>
  <c r="E126" i="12"/>
  <c r="F126" i="12" s="1"/>
  <c r="E125" i="12"/>
  <c r="F125" i="12" s="1"/>
  <c r="E124" i="12"/>
  <c r="F124" i="12" s="1"/>
  <c r="L126" i="12" s="1"/>
  <c r="E123" i="12"/>
  <c r="F123" i="12" s="1"/>
  <c r="L125" i="12" s="1"/>
  <c r="E122" i="12"/>
  <c r="F122" i="12" s="1"/>
  <c r="E121" i="12"/>
  <c r="F121" i="12" s="1"/>
  <c r="L123" i="12" s="1"/>
  <c r="E120" i="12"/>
  <c r="F120" i="12" s="1"/>
  <c r="E119" i="12"/>
  <c r="F119" i="12" s="1"/>
  <c r="E118" i="12"/>
  <c r="F118" i="12" s="1"/>
  <c r="E117" i="12"/>
  <c r="F117" i="12" s="1"/>
  <c r="L119" i="12" s="1"/>
  <c r="E116" i="12"/>
  <c r="F116" i="12" s="1"/>
  <c r="E115" i="12"/>
  <c r="F115" i="12" s="1"/>
  <c r="E114" i="12"/>
  <c r="F114" i="12" s="1"/>
  <c r="E113" i="12"/>
  <c r="F113" i="12" s="1"/>
  <c r="E112" i="12"/>
  <c r="F112" i="12" s="1"/>
  <c r="E111" i="12"/>
  <c r="F111" i="12" s="1"/>
  <c r="E110" i="12"/>
  <c r="F110" i="12" s="1"/>
  <c r="E109" i="12"/>
  <c r="F109" i="12" s="1"/>
  <c r="L111" i="12" s="1"/>
  <c r="E108" i="12"/>
  <c r="F108" i="12" s="1"/>
  <c r="E107" i="12"/>
  <c r="F107" i="12" s="1"/>
  <c r="E106" i="12"/>
  <c r="F106" i="12" s="1"/>
  <c r="E105" i="12"/>
  <c r="F105" i="12" s="1"/>
  <c r="E104" i="12"/>
  <c r="F104" i="12" s="1"/>
  <c r="E103" i="12"/>
  <c r="F103" i="12" s="1"/>
  <c r="E102" i="12"/>
  <c r="F102" i="12" s="1"/>
  <c r="E101" i="12"/>
  <c r="F101" i="12" s="1"/>
  <c r="E100" i="12"/>
  <c r="F100" i="12" s="1"/>
  <c r="E99" i="12"/>
  <c r="F99" i="12" s="1"/>
  <c r="E98" i="12"/>
  <c r="F98" i="12" s="1"/>
  <c r="E97" i="12"/>
  <c r="F97" i="12" s="1"/>
  <c r="L99" i="12" s="1"/>
  <c r="E96" i="12"/>
  <c r="F96" i="12" s="1"/>
  <c r="E95" i="12"/>
  <c r="F95" i="12" s="1"/>
  <c r="E94" i="12"/>
  <c r="F94" i="12" s="1"/>
  <c r="E93" i="12"/>
  <c r="F93" i="12" s="1"/>
  <c r="L95" i="12" s="1"/>
  <c r="E92" i="12"/>
  <c r="F92" i="12" s="1"/>
  <c r="L94" i="12" s="1"/>
  <c r="E91" i="12"/>
  <c r="F91" i="12" s="1"/>
  <c r="E90" i="12"/>
  <c r="F90" i="12" s="1"/>
  <c r="L92" i="12" s="1"/>
  <c r="E89" i="12"/>
  <c r="F89" i="12" s="1"/>
  <c r="L91" i="12" s="1"/>
  <c r="E88" i="12"/>
  <c r="F88" i="12" s="1"/>
  <c r="E87" i="12"/>
  <c r="F87" i="12" s="1"/>
  <c r="E86" i="12"/>
  <c r="F86" i="12" s="1"/>
  <c r="E85" i="12"/>
  <c r="F85" i="12" s="1"/>
  <c r="E84" i="12"/>
  <c r="F84" i="12" s="1"/>
  <c r="E83" i="12"/>
  <c r="F83" i="12" s="1"/>
  <c r="E82" i="12"/>
  <c r="F82" i="12" s="1"/>
  <c r="E81" i="12"/>
  <c r="F81" i="12" s="1"/>
  <c r="E80" i="12"/>
  <c r="F80" i="12" s="1"/>
  <c r="E79" i="12"/>
  <c r="F79" i="12" s="1"/>
  <c r="E78" i="12"/>
  <c r="F78" i="12" s="1"/>
  <c r="E77" i="12"/>
  <c r="F77" i="12" s="1"/>
  <c r="L79" i="12" s="1"/>
  <c r="E76" i="12"/>
  <c r="F76" i="12" s="1"/>
  <c r="E75" i="12"/>
  <c r="F75" i="12" s="1"/>
  <c r="E74" i="12"/>
  <c r="F74" i="12" s="1"/>
  <c r="L76" i="12" s="1"/>
  <c r="E73" i="12"/>
  <c r="F73" i="12" s="1"/>
  <c r="L75" i="12" s="1"/>
  <c r="E72" i="12"/>
  <c r="F72" i="12" s="1"/>
  <c r="E71" i="12"/>
  <c r="F71" i="12" s="1"/>
  <c r="E70" i="12"/>
  <c r="F70" i="12" s="1"/>
  <c r="L72" i="12" s="1"/>
  <c r="E69" i="12"/>
  <c r="F69" i="12" s="1"/>
  <c r="L71" i="12" s="1"/>
  <c r="E68" i="12"/>
  <c r="F68" i="12" s="1"/>
  <c r="E67" i="12"/>
  <c r="F67" i="12" s="1"/>
  <c r="E66" i="12"/>
  <c r="F66" i="12" s="1"/>
  <c r="E65" i="12"/>
  <c r="F65" i="12" s="1"/>
  <c r="E64" i="12"/>
  <c r="F64" i="12" s="1"/>
  <c r="E63" i="12"/>
  <c r="F63" i="12" s="1"/>
  <c r="E62" i="12"/>
  <c r="F62" i="12" s="1"/>
  <c r="E61" i="12"/>
  <c r="F61" i="12" s="1"/>
  <c r="E60" i="12"/>
  <c r="F60" i="12" s="1"/>
  <c r="E59" i="12"/>
  <c r="F59" i="12" s="1"/>
  <c r="E58" i="12"/>
  <c r="F58" i="12" s="1"/>
  <c r="E57" i="12"/>
  <c r="F57" i="12" s="1"/>
  <c r="L59" i="12" s="1"/>
  <c r="E56" i="12"/>
  <c r="F56" i="12" s="1"/>
  <c r="E55" i="12"/>
  <c r="F55" i="12" s="1"/>
  <c r="E54" i="12"/>
  <c r="F54" i="12" s="1"/>
  <c r="E53" i="12"/>
  <c r="F53" i="12" s="1"/>
  <c r="L55" i="12" s="1"/>
  <c r="E52" i="12"/>
  <c r="F52" i="12" s="1"/>
  <c r="L54" i="12" s="1"/>
  <c r="E51" i="12"/>
  <c r="F51" i="12" s="1"/>
  <c r="L53" i="12" s="1"/>
  <c r="E50" i="12"/>
  <c r="F50" i="12" s="1"/>
  <c r="L52" i="12" s="1"/>
  <c r="E49" i="12"/>
  <c r="F49" i="12" s="1"/>
  <c r="L51" i="12" s="1"/>
  <c r="E48" i="12"/>
  <c r="F48" i="12" s="1"/>
  <c r="E47" i="12"/>
  <c r="F47" i="12" s="1"/>
  <c r="E46" i="12"/>
  <c r="F46" i="12" s="1"/>
  <c r="E45" i="12"/>
  <c r="F45" i="12" s="1"/>
  <c r="E44" i="12"/>
  <c r="F44" i="12" s="1"/>
  <c r="E43" i="12"/>
  <c r="F43" i="12" s="1"/>
  <c r="E42" i="12"/>
  <c r="F42" i="12" s="1"/>
  <c r="E41" i="12"/>
  <c r="F41" i="12" s="1"/>
  <c r="E40" i="12"/>
  <c r="F40" i="12" s="1"/>
  <c r="E39" i="12"/>
  <c r="F39" i="12" s="1"/>
  <c r="E38" i="12"/>
  <c r="F38" i="12" s="1"/>
  <c r="E37" i="12"/>
  <c r="F37" i="12" s="1"/>
  <c r="L39" i="12" s="1"/>
  <c r="E36" i="12"/>
  <c r="F36" i="12" s="1"/>
  <c r="E35" i="12"/>
  <c r="F35" i="12" s="1"/>
  <c r="E34" i="12"/>
  <c r="F34" i="12" s="1"/>
  <c r="E33" i="12"/>
  <c r="F33" i="12" s="1"/>
  <c r="E32" i="12"/>
  <c r="F32" i="12" s="1"/>
  <c r="E31" i="12"/>
  <c r="F31" i="12" s="1"/>
  <c r="E30" i="12"/>
  <c r="F30" i="12" s="1"/>
  <c r="L32" i="12" s="1"/>
  <c r="E29" i="12"/>
  <c r="F29" i="12" s="1"/>
  <c r="L31" i="12" s="1"/>
  <c r="E28" i="12"/>
  <c r="F28" i="12" s="1"/>
  <c r="E27" i="12"/>
  <c r="F27" i="12" s="1"/>
  <c r="E26" i="12"/>
  <c r="F26" i="12" s="1"/>
  <c r="E25" i="12"/>
  <c r="F25" i="12" s="1"/>
  <c r="E24" i="12"/>
  <c r="F24" i="12" s="1"/>
  <c r="E23" i="12"/>
  <c r="F23" i="12" s="1"/>
  <c r="E22" i="12"/>
  <c r="F22" i="12" s="1"/>
  <c r="E21" i="12"/>
  <c r="F21" i="12" s="1"/>
  <c r="E20" i="12"/>
  <c r="F20" i="12" s="1"/>
  <c r="E19" i="12"/>
  <c r="F19" i="12" s="1"/>
  <c r="E18" i="12"/>
  <c r="F18" i="12" s="1"/>
  <c r="E17" i="12"/>
  <c r="F17" i="12" s="1"/>
  <c r="L19" i="12" s="1"/>
  <c r="E16" i="12"/>
  <c r="F16" i="12" s="1"/>
  <c r="E15" i="12"/>
  <c r="F15" i="12" s="1"/>
  <c r="E14" i="12"/>
  <c r="F14" i="12" s="1"/>
  <c r="E13" i="12"/>
  <c r="F13" i="12" s="1"/>
  <c r="E12" i="12"/>
  <c r="F12" i="12" s="1"/>
  <c r="E11" i="12"/>
  <c r="F11" i="12" s="1"/>
  <c r="E10" i="12"/>
  <c r="F10" i="12" s="1"/>
  <c r="L12" i="12" s="1"/>
  <c r="E9" i="12"/>
  <c r="F9" i="12" s="1"/>
  <c r="L11" i="12" s="1"/>
  <c r="E8" i="12"/>
  <c r="F8" i="12" s="1"/>
  <c r="E7" i="12"/>
  <c r="F7" i="12" s="1"/>
  <c r="E6" i="12"/>
  <c r="F6" i="12" s="1"/>
  <c r="E5" i="12"/>
  <c r="F5" i="12" s="1"/>
  <c r="E4" i="12"/>
  <c r="F4" i="12" s="1"/>
  <c r="L6" i="12" s="1"/>
  <c r="L191" i="12" l="1"/>
  <c r="L57" i="12"/>
  <c r="L20" i="12"/>
  <c r="L40" i="12"/>
  <c r="L60" i="12"/>
  <c r="L80" i="12"/>
  <c r="L100" i="12"/>
  <c r="L120" i="12"/>
  <c r="L140" i="12"/>
  <c r="L160" i="12"/>
  <c r="L180" i="12"/>
  <c r="L200" i="12"/>
  <c r="L220" i="12"/>
  <c r="L240" i="12"/>
  <c r="L260" i="12"/>
  <c r="L118" i="12"/>
  <c r="L21" i="12"/>
  <c r="L41" i="12"/>
  <c r="L61" i="12"/>
  <c r="L81" i="12"/>
  <c r="L101" i="12"/>
  <c r="I250" i="12"/>
  <c r="L252" i="12"/>
  <c r="I151" i="12"/>
  <c r="L153" i="12"/>
  <c r="I132" i="12"/>
  <c r="L134" i="12"/>
  <c r="I13" i="12"/>
  <c r="L15" i="12"/>
  <c r="I173" i="12"/>
  <c r="L175" i="12"/>
  <c r="I114" i="12"/>
  <c r="L116" i="12"/>
  <c r="I195" i="12"/>
  <c r="L197" i="12"/>
  <c r="I270" i="12"/>
  <c r="L272" i="12"/>
  <c r="I91" i="12"/>
  <c r="L93" i="12"/>
  <c r="I191" i="12"/>
  <c r="J191" i="12" s="1"/>
  <c r="L193" i="12"/>
  <c r="I274" i="12"/>
  <c r="L276" i="12"/>
  <c r="I35" i="12"/>
  <c r="L37" i="12"/>
  <c r="I155" i="12"/>
  <c r="L157" i="12"/>
  <c r="I76" i="12"/>
  <c r="L78" i="12"/>
  <c r="I40" i="12"/>
  <c r="L42" i="12"/>
  <c r="I190" i="12"/>
  <c r="L192" i="12"/>
  <c r="I71" i="12"/>
  <c r="L73" i="12"/>
  <c r="I171" i="12"/>
  <c r="J171" i="12" s="1"/>
  <c r="L173" i="12"/>
  <c r="I12" i="12"/>
  <c r="L14" i="12"/>
  <c r="I33" i="12"/>
  <c r="J33" i="12" s="1"/>
  <c r="L35" i="12"/>
  <c r="I34" i="12"/>
  <c r="L36" i="12"/>
  <c r="I254" i="12"/>
  <c r="L256" i="12"/>
  <c r="I95" i="12"/>
  <c r="L97" i="12"/>
  <c r="I215" i="12"/>
  <c r="L217" i="12"/>
  <c r="I96" i="12"/>
  <c r="L98" i="12"/>
  <c r="I139" i="12"/>
  <c r="J151" i="12" s="1"/>
  <c r="L141" i="12"/>
  <c r="I259" i="12"/>
  <c r="J259" i="12" s="1"/>
  <c r="L261" i="12"/>
  <c r="I140" i="12"/>
  <c r="L142" i="12"/>
  <c r="I280" i="12"/>
  <c r="L282" i="12"/>
  <c r="L24" i="12"/>
  <c r="L44" i="12"/>
  <c r="L64" i="12"/>
  <c r="L84" i="12"/>
  <c r="L104" i="12"/>
  <c r="L124" i="12"/>
  <c r="L144" i="12"/>
  <c r="L164" i="12"/>
  <c r="L184" i="12"/>
  <c r="L204" i="12"/>
  <c r="L224" i="12"/>
  <c r="L244" i="12"/>
  <c r="L264" i="12"/>
  <c r="L284" i="12"/>
  <c r="I170" i="12"/>
  <c r="L172" i="12"/>
  <c r="I31" i="12"/>
  <c r="L33" i="12"/>
  <c r="I194" i="12"/>
  <c r="J206" i="12" s="1"/>
  <c r="L196" i="12"/>
  <c r="I135" i="12"/>
  <c r="J147" i="12" s="1"/>
  <c r="L137" i="12"/>
  <c r="I177" i="12"/>
  <c r="L179" i="12"/>
  <c r="I179" i="12"/>
  <c r="L181" i="12"/>
  <c r="I180" i="12"/>
  <c r="L182" i="12"/>
  <c r="I101" i="12"/>
  <c r="L103" i="12"/>
  <c r="I150" i="12"/>
  <c r="L152" i="12"/>
  <c r="I11" i="12"/>
  <c r="L13" i="12"/>
  <c r="I271" i="12"/>
  <c r="L273" i="12"/>
  <c r="I32" i="12"/>
  <c r="L34" i="12"/>
  <c r="I253" i="12"/>
  <c r="L255" i="12"/>
  <c r="I14" i="12"/>
  <c r="J26" i="12" s="1"/>
  <c r="L16" i="12"/>
  <c r="I154" i="12"/>
  <c r="L156" i="12"/>
  <c r="I15" i="12"/>
  <c r="L17" i="12"/>
  <c r="I235" i="12"/>
  <c r="L237" i="12"/>
  <c r="I56" i="12"/>
  <c r="J68" i="12" s="1"/>
  <c r="L58" i="12"/>
  <c r="I119" i="12"/>
  <c r="J131" i="12" s="1"/>
  <c r="L121" i="12"/>
  <c r="I219" i="12"/>
  <c r="L221" i="12"/>
  <c r="I100" i="12"/>
  <c r="J100" i="12" s="1"/>
  <c r="L102" i="12"/>
  <c r="I220" i="12"/>
  <c r="L222" i="12"/>
  <c r="I81" i="12"/>
  <c r="L83" i="12"/>
  <c r="I23" i="12"/>
  <c r="J35" i="12" s="1"/>
  <c r="L25" i="12"/>
  <c r="I44" i="12"/>
  <c r="L46" i="12"/>
  <c r="I65" i="12"/>
  <c r="L67" i="12"/>
  <c r="I105" i="12"/>
  <c r="L107" i="12"/>
  <c r="I125" i="12"/>
  <c r="L127" i="12"/>
  <c r="I145" i="12"/>
  <c r="L147" i="12"/>
  <c r="I165" i="12"/>
  <c r="L167" i="12"/>
  <c r="I185" i="12"/>
  <c r="J185" i="12" s="1"/>
  <c r="L187" i="12"/>
  <c r="I205" i="12"/>
  <c r="L207" i="12"/>
  <c r="I225" i="12"/>
  <c r="L227" i="12"/>
  <c r="I245" i="12"/>
  <c r="L247" i="12"/>
  <c r="I265" i="12"/>
  <c r="J265" i="12" s="1"/>
  <c r="L267" i="12"/>
  <c r="I285" i="12"/>
  <c r="L287" i="12"/>
  <c r="I230" i="12"/>
  <c r="L232" i="12"/>
  <c r="I131" i="12"/>
  <c r="L133" i="12"/>
  <c r="I251" i="12"/>
  <c r="L253" i="12"/>
  <c r="I112" i="12"/>
  <c r="L114" i="12"/>
  <c r="I252" i="12"/>
  <c r="J252" i="12" s="1"/>
  <c r="L254" i="12"/>
  <c r="I113" i="12"/>
  <c r="J113" i="12" s="1"/>
  <c r="L115" i="12"/>
  <c r="I193" i="12"/>
  <c r="J205" i="12" s="1"/>
  <c r="L195" i="12"/>
  <c r="I234" i="12"/>
  <c r="L236" i="12"/>
  <c r="I115" i="12"/>
  <c r="J115" i="12" s="1"/>
  <c r="L117" i="12"/>
  <c r="I255" i="12"/>
  <c r="L257" i="12"/>
  <c r="I16" i="12"/>
  <c r="L18" i="12"/>
  <c r="I159" i="12"/>
  <c r="J159" i="12" s="1"/>
  <c r="L161" i="12"/>
  <c r="I239" i="12"/>
  <c r="L241" i="12"/>
  <c r="I60" i="12"/>
  <c r="J72" i="12" s="1"/>
  <c r="L62" i="12"/>
  <c r="I160" i="12"/>
  <c r="L162" i="12"/>
  <c r="I260" i="12"/>
  <c r="L262" i="12"/>
  <c r="I61" i="12"/>
  <c r="L63" i="12"/>
  <c r="I63" i="12"/>
  <c r="L65" i="12"/>
  <c r="I84" i="12"/>
  <c r="J84" i="12" s="1"/>
  <c r="L86" i="12"/>
  <c r="I85" i="12"/>
  <c r="L87" i="12"/>
  <c r="I6" i="12"/>
  <c r="L8" i="12"/>
  <c r="I26" i="12"/>
  <c r="L28" i="12"/>
  <c r="I46" i="12"/>
  <c r="J46" i="12" s="1"/>
  <c r="L48" i="12"/>
  <c r="I66" i="12"/>
  <c r="L68" i="12"/>
  <c r="I86" i="12"/>
  <c r="L88" i="12"/>
  <c r="I106" i="12"/>
  <c r="J106" i="12" s="1"/>
  <c r="L108" i="12"/>
  <c r="I126" i="12"/>
  <c r="J126" i="12" s="1"/>
  <c r="L128" i="12"/>
  <c r="I146" i="12"/>
  <c r="L148" i="12"/>
  <c r="I166" i="12"/>
  <c r="J166" i="12" s="1"/>
  <c r="L168" i="12"/>
  <c r="I186" i="12"/>
  <c r="L188" i="12"/>
  <c r="I206" i="12"/>
  <c r="L208" i="12"/>
  <c r="I226" i="12"/>
  <c r="L228" i="12"/>
  <c r="I246" i="12"/>
  <c r="L248" i="12"/>
  <c r="I266" i="12"/>
  <c r="J266" i="12" s="1"/>
  <c r="L268" i="12"/>
  <c r="I286" i="12"/>
  <c r="J286" i="12" s="1"/>
  <c r="L288" i="12"/>
  <c r="I110" i="12"/>
  <c r="L112" i="12"/>
  <c r="I210" i="12"/>
  <c r="L212" i="12"/>
  <c r="I111" i="12"/>
  <c r="L113" i="12"/>
  <c r="I231" i="12"/>
  <c r="J231" i="12" s="1"/>
  <c r="L233" i="12"/>
  <c r="I72" i="12"/>
  <c r="L74" i="12"/>
  <c r="I94" i="12"/>
  <c r="L96" i="12"/>
  <c r="I214" i="12"/>
  <c r="L216" i="12"/>
  <c r="I75" i="12"/>
  <c r="L77" i="12"/>
  <c r="I275" i="12"/>
  <c r="L277" i="12"/>
  <c r="I278" i="12"/>
  <c r="J290" i="12" s="1"/>
  <c r="L280" i="12"/>
  <c r="I279" i="12"/>
  <c r="J291" i="12" s="1"/>
  <c r="L281" i="12"/>
  <c r="I20" i="12"/>
  <c r="J20" i="12" s="1"/>
  <c r="L22" i="12"/>
  <c r="I120" i="12"/>
  <c r="J132" i="12" s="1"/>
  <c r="L122" i="12"/>
  <c r="I240" i="12"/>
  <c r="L242" i="12"/>
  <c r="I21" i="12"/>
  <c r="L23" i="12"/>
  <c r="I261" i="12"/>
  <c r="L263" i="12"/>
  <c r="I83" i="12"/>
  <c r="J95" i="12" s="1"/>
  <c r="L85" i="12"/>
  <c r="I103" i="12"/>
  <c r="L105" i="12"/>
  <c r="I64" i="12"/>
  <c r="L66" i="12"/>
  <c r="I104" i="12"/>
  <c r="L106" i="12"/>
  <c r="I264" i="12"/>
  <c r="J264" i="12" s="1"/>
  <c r="L266" i="12"/>
  <c r="I45" i="12"/>
  <c r="L47" i="12"/>
  <c r="I7" i="12"/>
  <c r="L9" i="12"/>
  <c r="I27" i="12"/>
  <c r="J27" i="12" s="1"/>
  <c r="L29" i="12"/>
  <c r="I47" i="12"/>
  <c r="L49" i="12"/>
  <c r="I67" i="12"/>
  <c r="L69" i="12"/>
  <c r="I87" i="12"/>
  <c r="L89" i="12"/>
  <c r="L109" i="12"/>
  <c r="I127" i="12"/>
  <c r="J127" i="12" s="1"/>
  <c r="L129" i="12"/>
  <c r="I147" i="12"/>
  <c r="L149" i="12"/>
  <c r="I167" i="12"/>
  <c r="J167" i="12" s="1"/>
  <c r="L169" i="12"/>
  <c r="I187" i="12"/>
  <c r="L189" i="12"/>
  <c r="I207" i="12"/>
  <c r="J219" i="12" s="1"/>
  <c r="L209" i="12"/>
  <c r="I227" i="12"/>
  <c r="J227" i="12" s="1"/>
  <c r="L229" i="12"/>
  <c r="I247" i="12"/>
  <c r="J247" i="12" s="1"/>
  <c r="L249" i="12"/>
  <c r="I267" i="12"/>
  <c r="L269" i="12"/>
  <c r="I287" i="12"/>
  <c r="L289" i="12"/>
  <c r="I130" i="12"/>
  <c r="L132" i="12"/>
  <c r="I211" i="12"/>
  <c r="L213" i="12"/>
  <c r="I153" i="12"/>
  <c r="J165" i="12" s="1"/>
  <c r="L155" i="12"/>
  <c r="I54" i="12"/>
  <c r="L56" i="12"/>
  <c r="I174" i="12"/>
  <c r="J186" i="12" s="1"/>
  <c r="L176" i="12"/>
  <c r="I175" i="12"/>
  <c r="L177" i="12"/>
  <c r="I36" i="12"/>
  <c r="J36" i="12" s="1"/>
  <c r="L38" i="12"/>
  <c r="I199" i="12"/>
  <c r="J211" i="12" s="1"/>
  <c r="L201" i="12"/>
  <c r="I80" i="12"/>
  <c r="L82" i="12"/>
  <c r="I200" i="12"/>
  <c r="L202" i="12"/>
  <c r="I41" i="12"/>
  <c r="L43" i="12"/>
  <c r="I43" i="12"/>
  <c r="L45" i="12"/>
  <c r="L245" i="12"/>
  <c r="I24" i="12"/>
  <c r="L26" i="12"/>
  <c r="I25" i="12"/>
  <c r="J25" i="12" s="1"/>
  <c r="L27" i="12"/>
  <c r="I8" i="12"/>
  <c r="L10" i="12"/>
  <c r="I28" i="12"/>
  <c r="J28" i="12" s="1"/>
  <c r="L30" i="12"/>
  <c r="I48" i="12"/>
  <c r="L50" i="12"/>
  <c r="I68" i="12"/>
  <c r="L70" i="12"/>
  <c r="I88" i="12"/>
  <c r="J88" i="12" s="1"/>
  <c r="L90" i="12"/>
  <c r="L110" i="12"/>
  <c r="L130" i="12"/>
  <c r="L150" i="12"/>
  <c r="L170" i="12"/>
  <c r="L190" i="12"/>
  <c r="L210" i="12"/>
  <c r="L230" i="12"/>
  <c r="L250" i="12"/>
  <c r="L270" i="12"/>
  <c r="I288" i="12"/>
  <c r="L290" i="12"/>
  <c r="I5" i="12"/>
  <c r="L7" i="12"/>
  <c r="J56" i="12"/>
  <c r="J139" i="12"/>
  <c r="J80" i="12"/>
  <c r="I196" i="12"/>
  <c r="I276" i="12"/>
  <c r="J276" i="12" s="1"/>
  <c r="I57" i="12"/>
  <c r="I257" i="12"/>
  <c r="I18" i="12"/>
  <c r="I78" i="12"/>
  <c r="I158" i="12"/>
  <c r="I238" i="12"/>
  <c r="I59" i="12"/>
  <c r="J59" i="12" s="1"/>
  <c r="I99" i="12"/>
  <c r="I161" i="12"/>
  <c r="I241" i="12"/>
  <c r="I82" i="12"/>
  <c r="I142" i="12"/>
  <c r="I222" i="12"/>
  <c r="I123" i="12"/>
  <c r="I143" i="12"/>
  <c r="J143" i="12" s="1"/>
  <c r="I163" i="12"/>
  <c r="J163" i="12" s="1"/>
  <c r="I183" i="12"/>
  <c r="I203" i="12"/>
  <c r="I223" i="12"/>
  <c r="J223" i="12" s="1"/>
  <c r="I243" i="12"/>
  <c r="I263" i="12"/>
  <c r="J263" i="12" s="1"/>
  <c r="I283" i="12"/>
  <c r="I4" i="12"/>
  <c r="I124" i="12"/>
  <c r="I144" i="12"/>
  <c r="J144" i="12" s="1"/>
  <c r="I164" i="12"/>
  <c r="I184" i="12"/>
  <c r="I204" i="12"/>
  <c r="I224" i="12"/>
  <c r="I244" i="12"/>
  <c r="I284" i="12"/>
  <c r="I136" i="12"/>
  <c r="I236" i="12"/>
  <c r="I117" i="12"/>
  <c r="J117" i="12" s="1"/>
  <c r="I237" i="12"/>
  <c r="I38" i="12"/>
  <c r="J38" i="12" s="1"/>
  <c r="I138" i="12"/>
  <c r="I198" i="12"/>
  <c r="J198" i="12" s="1"/>
  <c r="I258" i="12"/>
  <c r="J258" i="12" s="1"/>
  <c r="I39" i="12"/>
  <c r="I201" i="12"/>
  <c r="I42" i="12"/>
  <c r="I162" i="12"/>
  <c r="I282" i="12"/>
  <c r="J47" i="12"/>
  <c r="I107" i="12"/>
  <c r="J107" i="12" s="1"/>
  <c r="J267" i="12"/>
  <c r="I108" i="12"/>
  <c r="I128" i="12"/>
  <c r="I148" i="12"/>
  <c r="I188" i="12"/>
  <c r="I208" i="12"/>
  <c r="I228" i="12"/>
  <c r="I248" i="12"/>
  <c r="I268" i="12"/>
  <c r="I9" i="12"/>
  <c r="I29" i="12"/>
  <c r="I49" i="12"/>
  <c r="I69" i="12"/>
  <c r="I89" i="12"/>
  <c r="I109" i="12"/>
  <c r="I129" i="12"/>
  <c r="I149" i="12"/>
  <c r="I169" i="12"/>
  <c r="I189" i="12"/>
  <c r="I209" i="12"/>
  <c r="I229" i="12"/>
  <c r="I249" i="12"/>
  <c r="I269" i="12"/>
  <c r="I74" i="12"/>
  <c r="I134" i="12"/>
  <c r="I156" i="12"/>
  <c r="I17" i="12"/>
  <c r="I77" i="12"/>
  <c r="J77" i="12" s="1"/>
  <c r="I157" i="12"/>
  <c r="I118" i="12"/>
  <c r="I19" i="12"/>
  <c r="I121" i="12"/>
  <c r="I221" i="12"/>
  <c r="I102" i="12"/>
  <c r="I202" i="12"/>
  <c r="I262" i="12"/>
  <c r="J226" i="12"/>
  <c r="J87" i="12"/>
  <c r="J287" i="12"/>
  <c r="I10" i="12"/>
  <c r="I30" i="12"/>
  <c r="I50" i="12"/>
  <c r="I70" i="12"/>
  <c r="I90" i="12"/>
  <c r="I55" i="12"/>
  <c r="I176" i="12"/>
  <c r="I256" i="12"/>
  <c r="I37" i="12"/>
  <c r="I137" i="12"/>
  <c r="J137" i="12" s="1"/>
  <c r="I217" i="12"/>
  <c r="I277" i="12"/>
  <c r="I58" i="12"/>
  <c r="J58" i="12" s="1"/>
  <c r="I178" i="12"/>
  <c r="I79" i="12"/>
  <c r="J79" i="12" s="1"/>
  <c r="I141" i="12"/>
  <c r="J153" i="12" s="1"/>
  <c r="I281" i="12"/>
  <c r="I62" i="12"/>
  <c r="I182" i="12"/>
  <c r="J182" i="12" s="1"/>
  <c r="I168" i="12"/>
  <c r="I51" i="12"/>
  <c r="J251" i="12"/>
  <c r="J271" i="12"/>
  <c r="I116" i="12"/>
  <c r="J116" i="12" s="1"/>
  <c r="I216" i="12"/>
  <c r="I97" i="12"/>
  <c r="J97" i="12" s="1"/>
  <c r="I197" i="12"/>
  <c r="J197" i="12" s="1"/>
  <c r="I98" i="12"/>
  <c r="J98" i="12" s="1"/>
  <c r="I218" i="12"/>
  <c r="J218" i="12" s="1"/>
  <c r="I181" i="12"/>
  <c r="I22" i="12"/>
  <c r="J34" i="12" s="1"/>
  <c r="I122" i="12"/>
  <c r="I242" i="12"/>
  <c r="J242" i="12" s="1"/>
  <c r="I52" i="12"/>
  <c r="I92" i="12"/>
  <c r="J92" i="12" s="1"/>
  <c r="I152" i="12"/>
  <c r="I172" i="12"/>
  <c r="I192" i="12"/>
  <c r="J192" i="12" s="1"/>
  <c r="I212" i="12"/>
  <c r="J212" i="12" s="1"/>
  <c r="I232" i="12"/>
  <c r="I272" i="12"/>
  <c r="I53" i="12"/>
  <c r="I73" i="12"/>
  <c r="I93" i="12"/>
  <c r="I133" i="12"/>
  <c r="I213" i="12"/>
  <c r="I233" i="12"/>
  <c r="I273" i="12"/>
  <c r="J273" i="12" s="1"/>
  <c r="J189" i="12" l="1"/>
  <c r="J178" i="12"/>
  <c r="J57" i="12"/>
  <c r="J272" i="12"/>
  <c r="J243" i="12"/>
  <c r="J43" i="12"/>
  <c r="J262" i="12"/>
  <c r="J187" i="12"/>
  <c r="J39" i="12"/>
  <c r="J44" i="12"/>
  <c r="K45" i="12" s="1"/>
  <c r="J24" i="12"/>
  <c r="K26" i="12" s="1"/>
  <c r="J103" i="12"/>
  <c r="J75" i="12"/>
  <c r="J246" i="12"/>
  <c r="J96" i="12"/>
  <c r="K97" i="12" s="1"/>
  <c r="J66" i="12"/>
  <c r="J45" i="12"/>
  <c r="K47" i="12" s="1"/>
  <c r="J183" i="12"/>
  <c r="J172" i="12"/>
  <c r="J40" i="12"/>
  <c r="K40" i="12" s="1"/>
  <c r="J279" i="12"/>
  <c r="J17" i="12"/>
  <c r="J76" i="12"/>
  <c r="J232" i="12"/>
  <c r="J177" i="12"/>
  <c r="J60" i="12"/>
  <c r="J142" i="12"/>
  <c r="J140" i="12"/>
  <c r="J249" i="12"/>
  <c r="J108" i="12"/>
  <c r="K108" i="12" s="1"/>
  <c r="J99" i="12"/>
  <c r="K100" i="12" s="1"/>
  <c r="J207" i="12"/>
  <c r="K207" i="12" s="1"/>
  <c r="J179" i="12"/>
  <c r="K179" i="12" s="1"/>
  <c r="J199" i="12"/>
  <c r="K199" i="12" s="1"/>
  <c r="J278" i="12"/>
  <c r="J32" i="12"/>
  <c r="K34" i="12" s="1"/>
  <c r="J237" i="12"/>
  <c r="K239" i="12" s="1"/>
  <c r="J48" i="12"/>
  <c r="K48" i="12" s="1"/>
  <c r="J83" i="12"/>
  <c r="K167" i="12"/>
  <c r="J125" i="12"/>
  <c r="J202" i="12"/>
  <c r="J81" i="12"/>
  <c r="J238" i="12"/>
  <c r="J61" i="12"/>
  <c r="K61" i="12" s="1"/>
  <c r="J158" i="12"/>
  <c r="J239" i="12"/>
  <c r="J152" i="12"/>
  <c r="K153" i="12" s="1"/>
  <c r="J222" i="12"/>
  <c r="J112" i="12"/>
  <c r="J52" i="12"/>
  <c r="J114" i="12"/>
  <c r="K116" i="12" s="1"/>
  <c r="J93" i="12"/>
  <c r="J122" i="12"/>
  <c r="K124" i="12" s="1"/>
  <c r="J19" i="12"/>
  <c r="J282" i="12"/>
  <c r="J124" i="12"/>
  <c r="K126" i="12" s="1"/>
  <c r="J78" i="12"/>
  <c r="K78" i="12" s="1"/>
  <c r="J23" i="12"/>
  <c r="K25" i="12" s="1"/>
  <c r="J203" i="12"/>
  <c r="J123" i="12"/>
  <c r="J245" i="12"/>
  <c r="J73" i="12"/>
  <c r="J55" i="12"/>
  <c r="J118" i="12"/>
  <c r="K118" i="12" s="1"/>
  <c r="J162" i="12"/>
  <c r="J18" i="12"/>
  <c r="J138" i="12"/>
  <c r="K140" i="12" s="1"/>
  <c r="J217" i="12"/>
  <c r="K219" i="12" s="1"/>
  <c r="J37" i="12"/>
  <c r="K39" i="12" s="1"/>
  <c r="J53" i="12"/>
  <c r="J157" i="12"/>
  <c r="J280" i="12"/>
  <c r="J54" i="12"/>
  <c r="J283" i="12"/>
  <c r="J257" i="12"/>
  <c r="K259" i="12" s="1"/>
  <c r="J277" i="12"/>
  <c r="K279" i="12" s="1"/>
  <c r="J289" i="12"/>
  <c r="K291" i="12" s="1"/>
  <c r="J234" i="12"/>
  <c r="J51" i="12"/>
  <c r="J119" i="12"/>
  <c r="J29" i="12"/>
  <c r="K29" i="12" s="1"/>
  <c r="J270" i="12"/>
  <c r="J104" i="12"/>
  <c r="J154" i="12"/>
  <c r="K36" i="12"/>
  <c r="J71" i="12"/>
  <c r="K73" i="12" s="1"/>
  <c r="J174" i="12"/>
  <c r="K265" i="12"/>
  <c r="J155" i="12"/>
  <c r="J129" i="12"/>
  <c r="J221" i="12"/>
  <c r="J208" i="12"/>
  <c r="K208" i="12" s="1"/>
  <c r="K280" i="12"/>
  <c r="K187" i="12"/>
  <c r="J250" i="12"/>
  <c r="K252" i="12" s="1"/>
  <c r="J170" i="12"/>
  <c r="J120" i="12"/>
  <c r="K46" i="12"/>
  <c r="J82" i="12"/>
  <c r="K82" i="12" s="1"/>
  <c r="K127" i="12"/>
  <c r="J241" i="12"/>
  <c r="K243" i="12" s="1"/>
  <c r="J74" i="12"/>
  <c r="J109" i="12"/>
  <c r="J161" i="12"/>
  <c r="K28" i="12"/>
  <c r="J288" i="12"/>
  <c r="J188" i="12"/>
  <c r="K189" i="12" s="1"/>
  <c r="J285" i="12"/>
  <c r="K287" i="12" s="1"/>
  <c r="J213" i="12"/>
  <c r="K213" i="12" s="1"/>
  <c r="J216" i="12"/>
  <c r="J89" i="12"/>
  <c r="K89" i="12" s="1"/>
  <c r="J65" i="12"/>
  <c r="J274" i="12"/>
  <c r="J69" i="12"/>
  <c r="K267" i="12"/>
  <c r="J133" i="12"/>
  <c r="K133" i="12" s="1"/>
  <c r="K27" i="12"/>
  <c r="J275" i="12"/>
  <c r="J168" i="12"/>
  <c r="K168" i="12" s="1"/>
  <c r="J85" i="12"/>
  <c r="J196" i="12"/>
  <c r="K198" i="12" s="1"/>
  <c r="J50" i="12"/>
  <c r="J164" i="12"/>
  <c r="K166" i="12" s="1"/>
  <c r="J181" i="12"/>
  <c r="J135" i="12"/>
  <c r="J256" i="12"/>
  <c r="J30" i="12"/>
  <c r="K264" i="12"/>
  <c r="J254" i="12"/>
  <c r="K57" i="12"/>
  <c r="J102" i="12"/>
  <c r="K104" i="12" s="1"/>
  <c r="J136" i="12"/>
  <c r="J220" i="12"/>
  <c r="J248" i="12"/>
  <c r="J253" i="12"/>
  <c r="J214" i="12"/>
  <c r="J233" i="12"/>
  <c r="J134" i="12"/>
  <c r="J228" i="12"/>
  <c r="K60" i="12"/>
  <c r="J260" i="12"/>
  <c r="K260" i="12" s="1"/>
  <c r="J235" i="12"/>
  <c r="J173" i="12"/>
  <c r="J148" i="12"/>
  <c r="J225" i="12"/>
  <c r="K227" i="12" s="1"/>
  <c r="J281" i="12"/>
  <c r="K283" i="12" s="1"/>
  <c r="K79" i="12"/>
  <c r="J145" i="12"/>
  <c r="K139" i="12"/>
  <c r="J230" i="12"/>
  <c r="J49" i="12"/>
  <c r="J128" i="12"/>
  <c r="J64" i="12"/>
  <c r="J200" i="12"/>
  <c r="J105" i="12"/>
  <c r="K107" i="12" s="1"/>
  <c r="K273" i="12"/>
  <c r="J141" i="12"/>
  <c r="K143" i="12" s="1"/>
  <c r="J210" i="12"/>
  <c r="K212" i="12" s="1"/>
  <c r="J284" i="12"/>
  <c r="J150" i="12"/>
  <c r="J121" i="12"/>
  <c r="K123" i="12" s="1"/>
  <c r="J156" i="12"/>
  <c r="J209" i="12"/>
  <c r="J244" i="12"/>
  <c r="K246" i="12" s="1"/>
  <c r="K98" i="12"/>
  <c r="K56" i="12"/>
  <c r="J31" i="12"/>
  <c r="K58" i="12"/>
  <c r="J269" i="12"/>
  <c r="K59" i="12"/>
  <c r="J63" i="12"/>
  <c r="J67" i="12"/>
  <c r="J130" i="12"/>
  <c r="K132" i="12" s="1"/>
  <c r="J176" i="12"/>
  <c r="K178" i="12" s="1"/>
  <c r="J110" i="12"/>
  <c r="J21" i="12"/>
  <c r="J16" i="12"/>
  <c r="J42" i="12"/>
  <c r="K44" i="12" s="1"/>
  <c r="J224" i="12"/>
  <c r="J146" i="12"/>
  <c r="K148" i="12" s="1"/>
  <c r="J41" i="12"/>
  <c r="J160" i="12"/>
  <c r="J90" i="12"/>
  <c r="J194" i="12"/>
  <c r="J240" i="12"/>
  <c r="K117" i="12"/>
  <c r="J62" i="12"/>
  <c r="J195" i="12"/>
  <c r="K35" i="12"/>
  <c r="J22" i="12"/>
  <c r="J180" i="12"/>
  <c r="K180" i="12" s="1"/>
  <c r="J215" i="12"/>
  <c r="J169" i="12"/>
  <c r="J268" i="12"/>
  <c r="J201" i="12"/>
  <c r="J204" i="12"/>
  <c r="K206" i="12" s="1"/>
  <c r="J94" i="12"/>
  <c r="K96" i="12" s="1"/>
  <c r="J193" i="12"/>
  <c r="K193" i="12" s="1"/>
  <c r="J190" i="12"/>
  <c r="K192" i="12" s="1"/>
  <c r="J229" i="12"/>
  <c r="K266" i="12"/>
  <c r="J111" i="12"/>
  <c r="K81" i="12"/>
  <c r="J255" i="12"/>
  <c r="J70" i="12"/>
  <c r="J86" i="12"/>
  <c r="K88" i="12" s="1"/>
  <c r="K144" i="12"/>
  <c r="J261" i="12"/>
  <c r="J91" i="12"/>
  <c r="J175" i="12"/>
  <c r="K77" i="12"/>
  <c r="J149" i="12"/>
  <c r="J101" i="12"/>
  <c r="K101" i="12" s="1"/>
  <c r="J236" i="12"/>
  <c r="J184" i="12"/>
  <c r="K186" i="12" s="1"/>
  <c r="K41" i="12" l="1"/>
  <c r="K24" i="12"/>
  <c r="K80" i="12"/>
  <c r="K76" i="12"/>
  <c r="K159" i="12"/>
  <c r="K21" i="12"/>
  <c r="K55" i="12"/>
  <c r="K109" i="12"/>
  <c r="K19" i="12"/>
  <c r="K114" i="12"/>
  <c r="K200" i="12"/>
  <c r="K272" i="12"/>
  <c r="K93" i="12"/>
  <c r="K54" i="12"/>
  <c r="K115" i="12"/>
  <c r="K247" i="12"/>
  <c r="K172" i="12"/>
  <c r="K173" i="12"/>
  <c r="K258" i="12"/>
  <c r="K183" i="12"/>
  <c r="K49" i="12"/>
  <c r="K277" i="12"/>
  <c r="K99" i="12"/>
  <c r="K20" i="12"/>
  <c r="K232" i="12"/>
  <c r="K249" i="12"/>
  <c r="K125" i="12"/>
  <c r="K38" i="12"/>
  <c r="K37" i="12"/>
  <c r="K158" i="12"/>
  <c r="K120" i="12"/>
  <c r="K238" i="12"/>
  <c r="K223" i="12"/>
  <c r="K119" i="12"/>
  <c r="K218" i="12"/>
  <c r="K278" i="12"/>
  <c r="K203" i="12"/>
  <c r="K163" i="12"/>
  <c r="K138" i="12"/>
  <c r="K152" i="12"/>
  <c r="K113" i="12"/>
  <c r="K240" i="12"/>
  <c r="K53" i="12"/>
  <c r="K33" i="12"/>
  <c r="K221" i="12"/>
  <c r="K137" i="12"/>
  <c r="K271" i="12"/>
  <c r="K176" i="12"/>
  <c r="K288" i="12"/>
  <c r="K290" i="12"/>
  <c r="K289" i="12"/>
  <c r="K52" i="12"/>
  <c r="K87" i="12"/>
  <c r="K222" i="12"/>
  <c r="K147" i="12"/>
  <c r="K230" i="12"/>
  <c r="K234" i="12"/>
  <c r="K215" i="12"/>
  <c r="K155" i="12"/>
  <c r="K286" i="12"/>
  <c r="K276" i="12"/>
  <c r="K256" i="12"/>
  <c r="K154" i="12"/>
  <c r="K171" i="12"/>
  <c r="K32" i="12"/>
  <c r="K90" i="12"/>
  <c r="K72" i="12"/>
  <c r="K257" i="12"/>
  <c r="K141" i="12"/>
  <c r="K217" i="12"/>
  <c r="K170" i="12"/>
  <c r="K251" i="12"/>
  <c r="K274" i="12"/>
  <c r="K169" i="12"/>
  <c r="K66" i="12"/>
  <c r="K275" i="12"/>
  <c r="K85" i="12"/>
  <c r="K75" i="12"/>
  <c r="K250" i="12"/>
  <c r="K106" i="12"/>
  <c r="K254" i="12"/>
  <c r="K121" i="12"/>
  <c r="K69" i="12"/>
  <c r="K188" i="12"/>
  <c r="K74" i="12"/>
  <c r="K229" i="12"/>
  <c r="K136" i="12"/>
  <c r="K84" i="12"/>
  <c r="K151" i="12"/>
  <c r="K237" i="12"/>
  <c r="K164" i="12"/>
  <c r="K83" i="12"/>
  <c r="K226" i="12"/>
  <c r="K197" i="12"/>
  <c r="K165" i="12"/>
  <c r="K110" i="12"/>
  <c r="K142" i="12"/>
  <c r="K224" i="12"/>
  <c r="K285" i="12"/>
  <c r="K233" i="12"/>
  <c r="K216" i="12"/>
  <c r="K228" i="12"/>
  <c r="K70" i="12"/>
  <c r="K194" i="12"/>
  <c r="K130" i="12"/>
  <c r="K177" i="12"/>
  <c r="K31" i="12"/>
  <c r="K185" i="12"/>
  <c r="K156" i="12"/>
  <c r="K135" i="12"/>
  <c r="K67" i="12"/>
  <c r="K211" i="12"/>
  <c r="K30" i="12"/>
  <c r="K134" i="12"/>
  <c r="K262" i="12"/>
  <c r="K231" i="12"/>
  <c r="K63" i="12"/>
  <c r="K220" i="12"/>
  <c r="K248" i="12"/>
  <c r="K131" i="12"/>
  <c r="K51" i="12"/>
  <c r="K184" i="12"/>
  <c r="K253" i="12"/>
  <c r="K210" i="12"/>
  <c r="K214" i="12"/>
  <c r="K105" i="12"/>
  <c r="K242" i="12"/>
  <c r="K241" i="12"/>
  <c r="K205" i="12"/>
  <c r="K175" i="12"/>
  <c r="K43" i="12"/>
  <c r="K42" i="12"/>
  <c r="K270" i="12"/>
  <c r="K95" i="12"/>
  <c r="K245" i="12"/>
  <c r="K146" i="12"/>
  <c r="K92" i="12"/>
  <c r="K162" i="12"/>
  <c r="K161" i="12"/>
  <c r="K149" i="12"/>
  <c r="K65" i="12"/>
  <c r="K129" i="12"/>
  <c r="K235" i="12"/>
  <c r="K269" i="12"/>
  <c r="K111" i="12"/>
  <c r="K157" i="12"/>
  <c r="K190" i="12"/>
  <c r="K91" i="12"/>
  <c r="K71" i="12"/>
  <c r="K191" i="12"/>
  <c r="K255" i="12"/>
  <c r="K128" i="12"/>
  <c r="K174" i="12"/>
  <c r="K64" i="12"/>
  <c r="K225" i="12"/>
  <c r="K68" i="12"/>
  <c r="K195" i="12"/>
  <c r="K18" i="12"/>
  <c r="K244" i="12"/>
  <c r="K122" i="12"/>
  <c r="K196" i="12"/>
  <c r="K145" i="12"/>
  <c r="K23" i="12"/>
  <c r="K22" i="12"/>
  <c r="K236" i="12"/>
  <c r="K281" i="12"/>
  <c r="K103" i="12"/>
  <c r="K102" i="12"/>
  <c r="K94" i="12"/>
  <c r="K112" i="12"/>
  <c r="K209" i="12"/>
  <c r="K150" i="12"/>
  <c r="K62" i="12"/>
  <c r="K50" i="12"/>
  <c r="K263" i="12"/>
  <c r="K261" i="12"/>
  <c r="K160" i="12"/>
  <c r="K284" i="12"/>
  <c r="K182" i="12"/>
  <c r="K181" i="12"/>
  <c r="K282" i="12"/>
  <c r="K268" i="12"/>
  <c r="K202" i="12"/>
  <c r="K201" i="12"/>
  <c r="K204" i="12"/>
  <c r="K86" i="12"/>
</calcChain>
</file>

<file path=xl/sharedStrings.xml><?xml version="1.0" encoding="utf-8"?>
<sst xmlns="http://schemas.openxmlformats.org/spreadsheetml/2006/main" count="498" uniqueCount="406">
  <si>
    <t>Comment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</si>
  <si>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</si>
  <si>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</si>
  <si>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</si>
  <si>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</si>
  <si>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</si>
  <si>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</si>
  <si>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</si>
  <si>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</si>
  <si>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</si>
  <si>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</si>
  <si>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</si>
  <si>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</si>
  <si>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</si>
  <si>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</si>
  <si>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</si>
  <si>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</si>
  <si>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</si>
  <si>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</si>
  <si>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</si>
  <si>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</si>
  <si>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</si>
  <si>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</si>
  <si>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</si>
  <si>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</si>
  <si>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</si>
  <si>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</si>
  <si>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</si>
  <si>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</si>
  <si>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</si>
  <si>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</si>
  <si>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</si>
  <si>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</si>
  <si>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</si>
  <si>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</si>
  <si>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</si>
  <si>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</si>
  <si>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</si>
  <si>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</si>
  <si>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</si>
  <si>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</si>
  <si>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</si>
  <si>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</si>
  <si>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</si>
  <si>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</si>
  <si>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</si>
  <si>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</si>
  <si>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</si>
  <si>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</si>
  <si>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</si>
  <si>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</si>
  <si>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</si>
  <si>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</si>
  <si>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</si>
  <si>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</si>
  <si>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</si>
  <si>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</si>
  <si>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</si>
  <si>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</si>
  <si>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</si>
  <si>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</si>
  <si>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</si>
  <si>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</si>
  <si>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</si>
  <si>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</si>
  <si>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</si>
  <si>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</si>
  <si>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</si>
  <si>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</si>
  <si>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</si>
  <si>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</si>
  <si>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</si>
  <si>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</si>
  <si>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</si>
  <si>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</si>
  <si>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</si>
  <si>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</si>
  <si>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</si>
  <si>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</si>
  <si>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</si>
  <si>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</si>
  <si>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</si>
  <si>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</si>
  <si>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</si>
  <si>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</si>
  <si>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</si>
  <si>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</si>
  <si>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</si>
  <si>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</si>
  <si>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</si>
  <si>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</si>
  <si>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</si>
  <si>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</si>
  <si>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</si>
  <si>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</si>
  <si>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</si>
  <si>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</si>
  <si>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</si>
  <si>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</si>
  <si>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</si>
  <si>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</si>
  <si>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</si>
  <si>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</si>
  <si>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</si>
  <si>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</si>
  <si>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</si>
  <si>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</si>
  <si>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</si>
  <si>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</si>
  <si>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</si>
  <si>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</si>
  <si>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</si>
  <si>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</si>
  <si>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</si>
  <si>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</si>
  <si>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</si>
  <si>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</si>
  <si>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</si>
  <si>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</si>
  <si>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</si>
  <si>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</si>
  <si>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</si>
  <si>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</si>
  <si>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</si>
  <si>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</si>
  <si>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</si>
  <si>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</si>
  <si>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</si>
  <si>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</si>
  <si>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</si>
  <si>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</si>
  <si>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</si>
  <si>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</si>
  <si>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</si>
  <si>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</si>
  <si>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</si>
  <si>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</si>
  <si>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</si>
  <si>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</si>
  <si>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</si>
  <si>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</si>
  <si>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</si>
  <si>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</si>
  <si>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</si>
  <si>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</si>
  <si>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</si>
  <si>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</si>
  <si>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</si>
  <si>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</si>
  <si>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</si>
  <si>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</si>
  <si>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</si>
  <si>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</si>
  <si>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</si>
  <si>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</si>
  <si>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</si>
  <si>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</si>
  <si>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</si>
  <si>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</si>
  <si>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</si>
  <si>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</si>
  <si>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</si>
  <si>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</si>
  <si>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</si>
  <si>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</si>
  <si>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</si>
  <si>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</si>
  <si>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</si>
  <si>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</si>
  <si>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</si>
  <si>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</si>
  <si>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</si>
  <si>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</si>
  <si>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</si>
  <si>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</si>
  <si>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</si>
  <si>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</si>
  <si>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</si>
  <si>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</si>
  <si>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</si>
  <si>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</si>
  <si>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</si>
  <si>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</si>
  <si>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</si>
  <si>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</si>
  <si>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</si>
  <si>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</si>
  <si>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</si>
  <si>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</si>
  <si>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</si>
  <si>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</si>
  <si>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</si>
  <si>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</si>
  <si>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</si>
  <si>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</si>
  <si>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</si>
  <si>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</si>
  <si>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</si>
  <si>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</si>
  <si>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</si>
  <si>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</si>
  <si>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</si>
  <si>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</si>
  <si>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</si>
  <si>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</si>
  <si>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</si>
  <si>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</si>
  <si>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</si>
  <si>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</si>
  <si>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</si>
  <si>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</si>
  <si>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</si>
  <si>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</si>
  <si>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</si>
  <si>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</si>
  <si>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</si>
  <si>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</si>
  <si>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</si>
  <si>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</si>
  <si>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</si>
  <si>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</si>
  <si>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</si>
  <si>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</si>
  <si>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</si>
  <si>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</si>
  <si>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</si>
  <si>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</si>
  <si>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</si>
  <si>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</si>
  <si>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</si>
  <si>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</si>
  <si>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</si>
  <si>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</si>
  <si>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</si>
  <si>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</si>
  <si>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</si>
  <si>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</si>
  <si>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</si>
  <si>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</si>
  <si>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</si>
  <si>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</si>
  <si>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</si>
  <si>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</si>
  <si>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</si>
  <si>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</si>
  <si>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</si>
  <si>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</si>
  <si>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</si>
  <si>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</si>
  <si>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</si>
  <si>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</si>
  <si>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</si>
  <si>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</si>
  <si>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</si>
  <si>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</si>
  <si>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</si>
  <si>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</si>
  <si>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</si>
  <si>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</si>
  <si>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</si>
  <si>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</si>
  <si>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</si>
  <si>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</si>
  <si>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</si>
  <si>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</si>
  <si>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</si>
  <si>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</si>
  <si>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</si>
  <si>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</si>
  <si>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</si>
  <si>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</si>
  <si>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</si>
  <si>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</si>
  <si>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</si>
  <si>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</si>
  <si>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</si>
  <si>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</si>
  <si>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</si>
  <si>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</si>
  <si>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</si>
  <si>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</si>
  <si>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</si>
  <si>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</si>
  <si>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</si>
  <si>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</si>
  <si>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</si>
  <si>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ind_prec_expus</t>
  </si>
  <si>
    <t>ya</t>
  </si>
  <si>
    <t>ind_prec_impus</t>
  </si>
  <si>
    <t>alph</t>
  </si>
  <si>
    <t>mes</t>
  </si>
  <si>
    <t>ipei</t>
  </si>
  <si>
    <t>d4_ln_ipei</t>
  </si>
  <si>
    <t>PROMEDIO 3 MESES</t>
  </si>
  <si>
    <t>https://www.bls.gov/web/ximpim/r.htm</t>
  </si>
  <si>
    <t>2023M10</t>
  </si>
  <si>
    <t>2023M11</t>
  </si>
  <si>
    <t>2023M12</t>
  </si>
  <si>
    <t>2024M01</t>
  </si>
  <si>
    <t>Export Price Index (End Use): All Commodities (IQ) | FRED | St. Louis Fed (stlouisfed.org)</t>
  </si>
  <si>
    <t>Import Price Index (End Use): All Commodities (IR) | FRED | St. Louis Fed (stlouisfed.org)</t>
  </si>
  <si>
    <t>U.S. Exports by End Use Category for All Commodities (bls.gov)</t>
  </si>
  <si>
    <t>ipei prom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</si>
  <si>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</si>
  <si>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</si>
  <si>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</si>
  <si>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</si>
  <si>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</si>
  <si>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</si>
  <si>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</si>
  <si>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</si>
  <si>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</si>
  <si>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</si>
  <si>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</si>
  <si>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</si>
  <si>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</si>
  <si>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</si>
  <si>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</si>
  <si>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</si>
  <si>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</si>
  <si>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</si>
  <si>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</si>
  <si>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</si>
  <si>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</si>
  <si>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</si>
  <si>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</si>
  <si>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</si>
  <si>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</si>
  <si>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</si>
  <si>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</si>
  <si>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</si>
  <si>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</si>
  <si>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</si>
  <si>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</si>
  <si>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</si>
  <si>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</si>
  <si>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</si>
  <si>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</si>
  <si>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</si>
  <si>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</si>
  <si>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</si>
  <si>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</si>
  <si>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</si>
  <si>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</si>
  <si>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</si>
  <si>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</si>
  <si>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</si>
  <si>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</si>
  <si>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</si>
  <si>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</si>
  <si>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</si>
  <si>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</si>
  <si>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</si>
  <si>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</si>
  <si>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</si>
  <si>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</si>
  <si>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</si>
  <si>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</si>
  <si>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</si>
  <si>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</si>
  <si>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</si>
  <si>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</si>
  <si>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</si>
  <si>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</si>
  <si>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</si>
  <si>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</si>
  <si>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</si>
  <si>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</si>
  <si>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</si>
  <si>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</si>
  <si>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</si>
  <si>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</si>
  <si>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</si>
  <si>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</si>
  <si>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</si>
  <si>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</si>
  <si>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</si>
  <si>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</si>
  <si>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</si>
  <si>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</si>
  <si>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</si>
  <si>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</si>
  <si>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</si>
  <si>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</si>
  <si>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</si>
  <si>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</si>
  <si>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</si>
  <si>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</si>
  <si>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</si>
  <si>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</si>
  <si>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</si>
  <si>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</si>
  <si>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</si>
  <si>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</si>
  <si>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2000Q1</t>
  </si>
  <si>
    <t>2000Q2</t>
  </si>
  <si>
    <t>2000Q3</t>
  </si>
  <si>
    <t>2000Q4</t>
  </si>
  <si>
    <t>2023Q4</t>
  </si>
  <si>
    <t>Name</t>
  </si>
  <si>
    <t>Display_name</t>
  </si>
  <si>
    <t>Description</t>
  </si>
  <si>
    <t>f_ipei_u</t>
  </si>
  <si>
    <t>Índice de Precios de Exportaciones e Importaciones</t>
  </si>
  <si>
    <t>ipei_sa</t>
  </si>
  <si>
    <t>Índice de Precios de Exportaciones e Importaciones Desestacionalizada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</si>
</sst>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series/IR" TargetMode="External"/><Relationship Id="rId2" Type="http://schemas.openxmlformats.org/officeDocument/2006/relationships/hyperlink" Target="https://fred.stlouisfed.org/series/IQ" TargetMode="External"/><Relationship Id="rId1" Type="http://schemas.openxmlformats.org/officeDocument/2006/relationships/hyperlink" Target="https://www.bls.gov/web/ximpim/r.htm" TargetMode="External"/><Relationship Id="rId4" Type="http://schemas.openxmlformats.org/officeDocument/2006/relationships/hyperlink" Target="https://www.bls.gov/web/ximpim/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BE5C-DE35-4A3B-A011-62733DCB5275}">
  <dimension ref="A1:L292"/>
  <sheetViews>
    <sheetView tabSelected="1" workbookViewId="0">
      <pane xSplit="1" ySplit="3" topLeftCell="B274" activePane="bottomRight" state="frozen"/>
      <selection pane="topRight" activeCell="B1" sqref="B1"/>
      <selection pane="bottomLeft" activeCell="A3" sqref="A3"/>
      <selection pane="bottomRight" activeCell="M294" sqref="M294"/>
    </sheetView>
  </sheetViews>
  <sheetFormatPr baseColWidth="10" defaultRowHeight="15" x14ac:dyDescent="0.25"/>
  <cols>
    <col min="2" max="2" width="16.5703125" customWidth="1"/>
    <col min="3" max="3" width="18.28515625" customWidth="1"/>
    <col min="4" max="4" width="11.42578125" style="1"/>
    <col min="11" max="11" width="11.42578125" style="3"/>
  </cols>
  <sheetData>
    <row r="1" spans="1:12" x14ac:dyDescent="0.25">
      <c r="B1" t="s">
        <v>286</v>
      </c>
      <c r="C1" t="s">
        <v>288</v>
      </c>
      <c r="D1" s="1" t="s">
        <v>289</v>
      </c>
      <c r="K1" s="3" t="s">
        <v>293</v>
      </c>
    </row>
    <row r="2" spans="1:12" x14ac:dyDescent="0.25">
      <c r="B2" s="6" t="s">
        <v>299</v>
      </c>
      <c r="C2" s="6" t="s">
        <v>300</v>
      </c>
    </row>
    <row r="3" spans="1:12" x14ac:dyDescent="0.25">
      <c r="A3" t="s">
        <v>0</v>
      </c>
      <c r="B3" s="6" t="s">
        <v>301</v>
      </c>
      <c r="C3" s="6" t="s">
        <v>294</v>
      </c>
      <c r="D3" s="1" t="s">
        <v>287</v>
      </c>
      <c r="F3" t="s">
        <v>291</v>
      </c>
      <c r="G3" t="s">
        <v>290</v>
      </c>
      <c r="K3" s="3" t="s">
        <v>292</v>
      </c>
      <c r="L3" t="s">
        <v>302</v>
      </c>
    </row>
    <row r="4" spans="1:12" x14ac:dyDescent="0.25">
      <c r="A4" t="s">
        <v>1</v>
      </c>
      <c r="B4">
        <v>99.2</v>
      </c>
      <c r="C4">
        <v>97.8</v>
      </c>
      <c r="D4" s="1">
        <v>0.41994505199999999</v>
      </c>
      <c r="E4">
        <f>AVERAGE(D4:D4)</f>
        <v>0.41994505199999999</v>
      </c>
      <c r="F4">
        <f t="shared" ref="F4:F30" si="0">B4*E4+(1-E4)*C4</f>
        <v>98.387923072799992</v>
      </c>
      <c r="G4">
        <v>1</v>
      </c>
      <c r="I4">
        <f t="shared" ref="I4:I30" si="1">LN(F4)</f>
        <v>4.588918063525897</v>
      </c>
    </row>
    <row r="5" spans="1:12" x14ac:dyDescent="0.25">
      <c r="A5" t="s">
        <v>2</v>
      </c>
      <c r="B5">
        <v>99.6</v>
      </c>
      <c r="C5">
        <v>99.7</v>
      </c>
      <c r="D5" s="1">
        <v>0.41994505199999999</v>
      </c>
      <c r="E5">
        <f>AVERAGE(D4:D5)</f>
        <v>0.41994505199999999</v>
      </c>
      <c r="F5">
        <f t="shared" si="0"/>
        <v>99.658005494799994</v>
      </c>
      <c r="G5">
        <v>2</v>
      </c>
      <c r="I5">
        <f t="shared" si="1"/>
        <v>4.6017443795564654</v>
      </c>
    </row>
    <row r="6" spans="1:12" x14ac:dyDescent="0.25">
      <c r="A6" t="s">
        <v>3</v>
      </c>
      <c r="B6">
        <v>100</v>
      </c>
      <c r="C6">
        <v>99.9</v>
      </c>
      <c r="D6" s="1">
        <v>0.41994505199999999</v>
      </c>
      <c r="E6">
        <f>AVERAGE(D4:D6)</f>
        <v>0.41994505199999993</v>
      </c>
      <c r="F6">
        <f t="shared" si="0"/>
        <v>99.9419945052</v>
      </c>
      <c r="G6">
        <v>3</v>
      </c>
      <c r="I6">
        <f t="shared" si="1"/>
        <v>4.6045899627431357</v>
      </c>
      <c r="L6">
        <f>+AVERAGE(F4:F6)</f>
        <v>99.329307690933319</v>
      </c>
    </row>
    <row r="7" spans="1:12" x14ac:dyDescent="0.25">
      <c r="A7" t="s">
        <v>4</v>
      </c>
      <c r="B7">
        <v>100</v>
      </c>
      <c r="C7">
        <v>98.5</v>
      </c>
      <c r="D7" s="1">
        <v>0.41994505199999999</v>
      </c>
      <c r="E7">
        <f>AVERAGE(D4:D7)</f>
        <v>0.41994505199999999</v>
      </c>
      <c r="F7">
        <f t="shared" si="0"/>
        <v>99.129917578000004</v>
      </c>
      <c r="G7">
        <v>4</v>
      </c>
      <c r="I7">
        <f t="shared" si="1"/>
        <v>4.5964312885908134</v>
      </c>
      <c r="L7">
        <f>+AVERAGE(F5:F7)</f>
        <v>99.576639192666676</v>
      </c>
    </row>
    <row r="8" spans="1:12" x14ac:dyDescent="0.25">
      <c r="A8" t="s">
        <v>5</v>
      </c>
      <c r="B8">
        <v>100.2</v>
      </c>
      <c r="C8">
        <v>98.8</v>
      </c>
      <c r="D8" s="1">
        <v>0.41994505199999999</v>
      </c>
      <c r="E8">
        <f>AVERAGE(D4:D8)</f>
        <v>0.41994505199999999</v>
      </c>
      <c r="F8">
        <f t="shared" si="0"/>
        <v>99.387923072799992</v>
      </c>
      <c r="G8">
        <v>5</v>
      </c>
      <c r="I8">
        <f t="shared" si="1"/>
        <v>4.5990306080194472</v>
      </c>
      <c r="L8">
        <f t="shared" ref="L8:L71" si="2">+AVERAGE(F6:F8)</f>
        <v>99.486611718666666</v>
      </c>
    </row>
    <row r="9" spans="1:12" x14ac:dyDescent="0.25">
      <c r="A9" t="s">
        <v>6</v>
      </c>
      <c r="B9">
        <v>100.1</v>
      </c>
      <c r="C9">
        <v>100.2</v>
      </c>
      <c r="D9" s="1">
        <v>0.41994505199999999</v>
      </c>
      <c r="E9">
        <f>AVERAGE(D4:D9)</f>
        <v>0.41994505200000004</v>
      </c>
      <c r="F9">
        <f t="shared" si="0"/>
        <v>100.15800549479999</v>
      </c>
      <c r="G9">
        <v>6</v>
      </c>
      <c r="I9">
        <f t="shared" si="1"/>
        <v>4.6067489939626238</v>
      </c>
      <c r="L9">
        <f t="shared" si="2"/>
        <v>99.558615381866659</v>
      </c>
    </row>
    <row r="10" spans="1:12" x14ac:dyDescent="0.25">
      <c r="A10" t="s">
        <v>7</v>
      </c>
      <c r="B10">
        <v>100</v>
      </c>
      <c r="C10">
        <v>100.2</v>
      </c>
      <c r="D10" s="1">
        <v>0.41994505199999999</v>
      </c>
      <c r="E10">
        <f>AVERAGE(D4:D10)</f>
        <v>0.41994505200000004</v>
      </c>
      <c r="F10">
        <f t="shared" si="0"/>
        <v>100.1160109896</v>
      </c>
      <c r="G10">
        <v>7</v>
      </c>
      <c r="I10">
        <f t="shared" si="1"/>
        <v>4.6063296234765998</v>
      </c>
      <c r="L10">
        <f t="shared" si="2"/>
        <v>99.887313185733319</v>
      </c>
    </row>
    <row r="11" spans="1:12" x14ac:dyDescent="0.25">
      <c r="A11" t="s">
        <v>8</v>
      </c>
      <c r="B11">
        <v>99.8</v>
      </c>
      <c r="C11">
        <v>100.4</v>
      </c>
      <c r="D11" s="1">
        <v>0.41994505199999999</v>
      </c>
      <c r="E11">
        <f>AVERAGE(D4:D11)</f>
        <v>0.41994505200000004</v>
      </c>
      <c r="F11">
        <f t="shared" si="0"/>
        <v>100.1480329688</v>
      </c>
      <c r="G11">
        <v>8</v>
      </c>
      <c r="I11">
        <f t="shared" si="1"/>
        <v>4.6066494210682194</v>
      </c>
      <c r="L11">
        <f t="shared" si="2"/>
        <v>100.14068315106665</v>
      </c>
    </row>
    <row r="12" spans="1:12" x14ac:dyDescent="0.25">
      <c r="A12" t="s">
        <v>9</v>
      </c>
      <c r="B12">
        <v>100.4</v>
      </c>
      <c r="C12">
        <v>101.6</v>
      </c>
      <c r="D12" s="1">
        <v>0.41994505199999999</v>
      </c>
      <c r="E12">
        <f>AVERAGE(D4:D12)</f>
        <v>0.41994505200000004</v>
      </c>
      <c r="F12">
        <f t="shared" si="0"/>
        <v>101.0960659376</v>
      </c>
      <c r="G12">
        <v>9</v>
      </c>
      <c r="I12">
        <f t="shared" si="1"/>
        <v>4.6160712126837522</v>
      </c>
      <c r="L12">
        <f t="shared" si="2"/>
        <v>100.45336996533335</v>
      </c>
    </row>
    <row r="13" spans="1:12" x14ac:dyDescent="0.25">
      <c r="A13" t="s">
        <v>10</v>
      </c>
      <c r="B13">
        <v>100.3</v>
      </c>
      <c r="C13">
        <v>101.2</v>
      </c>
      <c r="D13" s="1">
        <v>0.41994505199999999</v>
      </c>
      <c r="E13">
        <f>AVERAGE(D4:D13)</f>
        <v>0.41994505199999999</v>
      </c>
      <c r="F13">
        <f t="shared" si="0"/>
        <v>100.82204945320001</v>
      </c>
      <c r="G13">
        <v>10</v>
      </c>
      <c r="I13">
        <f t="shared" si="1"/>
        <v>4.6133570762915586</v>
      </c>
      <c r="L13">
        <f t="shared" si="2"/>
        <v>100.68871611986667</v>
      </c>
    </row>
    <row r="14" spans="1:12" x14ac:dyDescent="0.25">
      <c r="A14" t="s">
        <v>11</v>
      </c>
      <c r="B14">
        <v>100.3</v>
      </c>
      <c r="C14">
        <v>101.2</v>
      </c>
      <c r="D14" s="1">
        <v>0.41994505199999999</v>
      </c>
      <c r="E14">
        <f>AVERAGE(D4:D14)</f>
        <v>0.41994505200000004</v>
      </c>
      <c r="F14">
        <f t="shared" si="0"/>
        <v>100.82204945319999</v>
      </c>
      <c r="G14">
        <v>11</v>
      </c>
      <c r="I14">
        <f t="shared" si="1"/>
        <v>4.6133570762915586</v>
      </c>
      <c r="L14">
        <f t="shared" si="2"/>
        <v>100.91338828133333</v>
      </c>
    </row>
    <row r="15" spans="1:12" x14ac:dyDescent="0.25">
      <c r="A15" t="s">
        <v>12</v>
      </c>
      <c r="B15">
        <v>100.1</v>
      </c>
      <c r="C15">
        <v>100.5</v>
      </c>
      <c r="D15" s="1">
        <v>0.41994505199999999</v>
      </c>
      <c r="E15">
        <f t="shared" ref="E15:E30" si="3">AVERAGE(D4:D15)</f>
        <v>0.41994505200000004</v>
      </c>
      <c r="F15">
        <f t="shared" si="0"/>
        <v>100.33202197919999</v>
      </c>
      <c r="G15">
        <v>12</v>
      </c>
      <c r="I15">
        <f t="shared" si="1"/>
        <v>4.6084849060206023</v>
      </c>
      <c r="L15">
        <f t="shared" si="2"/>
        <v>100.65870696186668</v>
      </c>
    </row>
    <row r="16" spans="1:12" x14ac:dyDescent="0.25">
      <c r="A16" t="s">
        <v>13</v>
      </c>
      <c r="B16">
        <v>100.3</v>
      </c>
      <c r="C16">
        <v>100.5</v>
      </c>
      <c r="D16" s="1">
        <v>0.40561609704440488</v>
      </c>
      <c r="E16">
        <f t="shared" si="3"/>
        <v>0.41875097242036707</v>
      </c>
      <c r="F16">
        <f t="shared" si="0"/>
        <v>100.41624980551592</v>
      </c>
      <c r="G16">
        <v>1</v>
      </c>
      <c r="I16">
        <f t="shared" si="1"/>
        <v>4.609324044813774</v>
      </c>
      <c r="J16">
        <f t="shared" ref="J16:J42" si="4">(I16-I4)*100</f>
        <v>2.0405981287876962</v>
      </c>
      <c r="L16">
        <f t="shared" si="2"/>
        <v>100.52344041263864</v>
      </c>
    </row>
    <row r="17" spans="1:12" x14ac:dyDescent="0.25">
      <c r="A17" t="s">
        <v>14</v>
      </c>
      <c r="B17">
        <v>100.2</v>
      </c>
      <c r="C17">
        <v>99.9</v>
      </c>
      <c r="D17" s="1">
        <v>0.4427269649568143</v>
      </c>
      <c r="E17">
        <f t="shared" si="3"/>
        <v>0.42064946516676827</v>
      </c>
      <c r="F17">
        <f t="shared" si="0"/>
        <v>100.02619483955004</v>
      </c>
      <c r="G17">
        <v>2</v>
      </c>
      <c r="I17">
        <f t="shared" si="1"/>
        <v>4.6054321000811012</v>
      </c>
      <c r="J17">
        <f t="shared" si="4"/>
        <v>0.36877205246357292</v>
      </c>
      <c r="L17">
        <f t="shared" si="2"/>
        <v>100.258155541422</v>
      </c>
    </row>
    <row r="18" spans="1:12" x14ac:dyDescent="0.25">
      <c r="A18" t="s">
        <v>15</v>
      </c>
      <c r="B18">
        <v>100</v>
      </c>
      <c r="C18">
        <v>98.3</v>
      </c>
      <c r="D18" s="1">
        <v>0.45781077616531052</v>
      </c>
      <c r="E18">
        <f t="shared" si="3"/>
        <v>0.42380494218054415</v>
      </c>
      <c r="F18">
        <f t="shared" si="0"/>
        <v>99.020468401706921</v>
      </c>
      <c r="G18">
        <v>3</v>
      </c>
      <c r="I18">
        <f t="shared" si="1"/>
        <v>4.5953265802968302</v>
      </c>
      <c r="J18">
        <f t="shared" si="4"/>
        <v>-0.92633824463055348</v>
      </c>
      <c r="K18" s="3">
        <f t="shared" ref="K18:K44" si="5">AVERAGE(J16:J18)</f>
        <v>0.4943439788735719</v>
      </c>
      <c r="L18">
        <f t="shared" si="2"/>
        <v>99.820971015590956</v>
      </c>
    </row>
    <row r="19" spans="1:12" x14ac:dyDescent="0.25">
      <c r="A19" t="s">
        <v>16</v>
      </c>
      <c r="B19">
        <v>99.9</v>
      </c>
      <c r="C19">
        <v>97.8</v>
      </c>
      <c r="D19" s="1">
        <v>0.46970624913924097</v>
      </c>
      <c r="E19">
        <f t="shared" si="3"/>
        <v>0.42795170860881421</v>
      </c>
      <c r="F19">
        <f t="shared" si="0"/>
        <v>98.698698588078514</v>
      </c>
      <c r="G19">
        <v>4</v>
      </c>
      <c r="I19">
        <f t="shared" si="1"/>
        <v>4.592071760821387</v>
      </c>
      <c r="J19">
        <f t="shared" si="4"/>
        <v>-0.43595277694263856</v>
      </c>
      <c r="K19" s="3">
        <f t="shared" si="5"/>
        <v>-0.33117298970320636</v>
      </c>
      <c r="L19">
        <f t="shared" si="2"/>
        <v>99.248453943111826</v>
      </c>
    </row>
    <row r="20" spans="1:12" x14ac:dyDescent="0.25">
      <c r="A20" t="s">
        <v>17</v>
      </c>
      <c r="B20">
        <v>99.6</v>
      </c>
      <c r="C20">
        <v>98</v>
      </c>
      <c r="D20" s="1">
        <v>0.42217178631675167</v>
      </c>
      <c r="E20">
        <f t="shared" si="3"/>
        <v>0.42813726980187689</v>
      </c>
      <c r="F20">
        <f t="shared" si="0"/>
        <v>98.685019631683005</v>
      </c>
      <c r="G20">
        <v>5</v>
      </c>
      <c r="I20">
        <f t="shared" si="1"/>
        <v>4.5919331581388478</v>
      </c>
      <c r="J20">
        <f t="shared" si="4"/>
        <v>-0.70974498805993491</v>
      </c>
      <c r="K20" s="3">
        <f t="shared" si="5"/>
        <v>-0.69067866987770898</v>
      </c>
      <c r="L20">
        <f t="shared" si="2"/>
        <v>98.80139554048948</v>
      </c>
    </row>
    <row r="21" spans="1:12" x14ac:dyDescent="0.25">
      <c r="A21" t="s">
        <v>18</v>
      </c>
      <c r="B21">
        <v>99.4</v>
      </c>
      <c r="C21">
        <v>97.6</v>
      </c>
      <c r="D21" s="1">
        <v>0.45081096899467565</v>
      </c>
      <c r="E21">
        <f t="shared" si="3"/>
        <v>0.43070942955143315</v>
      </c>
      <c r="F21">
        <f t="shared" si="0"/>
        <v>98.375276973192584</v>
      </c>
      <c r="G21">
        <v>6</v>
      </c>
      <c r="I21">
        <f t="shared" si="1"/>
        <v>4.5887895222171373</v>
      </c>
      <c r="J21">
        <f t="shared" si="4"/>
        <v>-1.795947174548651</v>
      </c>
      <c r="K21" s="3">
        <f t="shared" si="5"/>
        <v>-0.98054831318374147</v>
      </c>
      <c r="L21">
        <f t="shared" si="2"/>
        <v>98.586331730984696</v>
      </c>
    </row>
    <row r="22" spans="1:12" x14ac:dyDescent="0.25">
      <c r="A22" t="s">
        <v>19</v>
      </c>
      <c r="B22">
        <v>99</v>
      </c>
      <c r="C22">
        <v>96.1</v>
      </c>
      <c r="D22" s="1">
        <v>0.42169945989092433</v>
      </c>
      <c r="E22">
        <f t="shared" si="3"/>
        <v>0.43085563020901024</v>
      </c>
      <c r="F22">
        <f t="shared" si="0"/>
        <v>97.349481327606128</v>
      </c>
      <c r="G22">
        <v>7</v>
      </c>
      <c r="I22">
        <f t="shared" si="1"/>
        <v>4.5783074038903653</v>
      </c>
      <c r="J22">
        <f t="shared" si="4"/>
        <v>-2.802221958623452</v>
      </c>
      <c r="K22" s="3">
        <f t="shared" si="5"/>
        <v>-1.769304707077346</v>
      </c>
      <c r="L22">
        <f t="shared" si="2"/>
        <v>98.136592644160558</v>
      </c>
    </row>
    <row r="23" spans="1:12" x14ac:dyDescent="0.25">
      <c r="A23" t="s">
        <v>20</v>
      </c>
      <c r="B23">
        <v>98.8</v>
      </c>
      <c r="C23">
        <v>96</v>
      </c>
      <c r="D23" s="1">
        <v>0.39008977346723345</v>
      </c>
      <c r="E23">
        <f t="shared" si="3"/>
        <v>0.42836769033127964</v>
      </c>
      <c r="F23">
        <f t="shared" si="0"/>
        <v>97.199429532927581</v>
      </c>
      <c r="G23">
        <v>8</v>
      </c>
      <c r="I23">
        <f t="shared" si="1"/>
        <v>4.5767648424463685</v>
      </c>
      <c r="J23">
        <f t="shared" si="4"/>
        <v>-2.9884578621850899</v>
      </c>
      <c r="K23" s="3">
        <f t="shared" si="5"/>
        <v>-2.5288756651190645</v>
      </c>
      <c r="L23">
        <f t="shared" si="2"/>
        <v>97.641395944575436</v>
      </c>
    </row>
    <row r="24" spans="1:12" x14ac:dyDescent="0.25">
      <c r="A24" t="s">
        <v>21</v>
      </c>
      <c r="B24">
        <v>99</v>
      </c>
      <c r="C24">
        <v>95.9</v>
      </c>
      <c r="D24" s="1">
        <v>0.43596570896875997</v>
      </c>
      <c r="E24">
        <f t="shared" si="3"/>
        <v>0.42970274507867628</v>
      </c>
      <c r="F24">
        <f t="shared" si="0"/>
        <v>97.2320785097439</v>
      </c>
      <c r="G24">
        <v>9</v>
      </c>
      <c r="I24">
        <f t="shared" si="1"/>
        <v>4.5771006828402614</v>
      </c>
      <c r="J24">
        <f t="shared" si="4"/>
        <v>-3.8970529843490809</v>
      </c>
      <c r="K24" s="3">
        <f t="shared" si="5"/>
        <v>-3.2292442683858744</v>
      </c>
      <c r="L24">
        <f t="shared" si="2"/>
        <v>97.260329790092541</v>
      </c>
    </row>
    <row r="25" spans="1:12" x14ac:dyDescent="0.25">
      <c r="A25" t="s">
        <v>22</v>
      </c>
      <c r="B25">
        <v>98.3</v>
      </c>
      <c r="C25">
        <v>93.7</v>
      </c>
      <c r="D25" s="1">
        <v>0.43692184198584327</v>
      </c>
      <c r="E25">
        <f t="shared" si="3"/>
        <v>0.43111747757749658</v>
      </c>
      <c r="F25">
        <f t="shared" si="0"/>
        <v>95.683140396856487</v>
      </c>
      <c r="G25">
        <v>10</v>
      </c>
      <c r="I25">
        <f t="shared" si="1"/>
        <v>4.561042111537196</v>
      </c>
      <c r="J25">
        <f t="shared" si="4"/>
        <v>-5.2314964754362592</v>
      </c>
      <c r="K25" s="3">
        <f t="shared" si="5"/>
        <v>-4.0390024406568097</v>
      </c>
      <c r="L25">
        <f t="shared" si="2"/>
        <v>96.704882813175985</v>
      </c>
    </row>
    <row r="26" spans="1:12" x14ac:dyDescent="0.25">
      <c r="A26" t="s">
        <v>23</v>
      </c>
      <c r="B26">
        <v>97.8</v>
      </c>
      <c r="C26">
        <v>92.3</v>
      </c>
      <c r="D26" s="1">
        <v>0.40251408605053784</v>
      </c>
      <c r="E26">
        <f t="shared" si="3"/>
        <v>0.42966489708170813</v>
      </c>
      <c r="F26">
        <f t="shared" si="0"/>
        <v>94.663156933949409</v>
      </c>
      <c r="G26">
        <v>11</v>
      </c>
      <c r="I26">
        <f t="shared" si="1"/>
        <v>4.5503248741644358</v>
      </c>
      <c r="J26">
        <f t="shared" si="4"/>
        <v>-6.3032202127122794</v>
      </c>
      <c r="K26" s="3">
        <f t="shared" si="5"/>
        <v>-5.1439232241658734</v>
      </c>
      <c r="L26">
        <f t="shared" si="2"/>
        <v>95.859458613516608</v>
      </c>
    </row>
    <row r="27" spans="1:12" x14ac:dyDescent="0.25">
      <c r="A27" t="s">
        <v>24</v>
      </c>
      <c r="B27">
        <v>97.6</v>
      </c>
      <c r="C27">
        <v>91.4</v>
      </c>
      <c r="D27" s="1">
        <v>0.43920792323361657</v>
      </c>
      <c r="E27">
        <f t="shared" si="3"/>
        <v>0.43127013635117611</v>
      </c>
      <c r="F27">
        <f t="shared" si="0"/>
        <v>94.07387484537729</v>
      </c>
      <c r="G27">
        <v>12</v>
      </c>
      <c r="I27">
        <f t="shared" si="1"/>
        <v>4.5440803762206512</v>
      </c>
      <c r="J27">
        <f t="shared" si="4"/>
        <v>-6.4404529799951149</v>
      </c>
      <c r="K27" s="3">
        <f t="shared" si="5"/>
        <v>-5.9917232227145512</v>
      </c>
      <c r="L27">
        <f t="shared" si="2"/>
        <v>94.806724058727738</v>
      </c>
    </row>
    <row r="28" spans="1:12" x14ac:dyDescent="0.25">
      <c r="A28" t="s">
        <v>25</v>
      </c>
      <c r="B28">
        <v>97.5</v>
      </c>
      <c r="C28">
        <v>91.6</v>
      </c>
      <c r="D28" s="1">
        <v>0.40718881780192717</v>
      </c>
      <c r="E28">
        <f t="shared" si="3"/>
        <v>0.43140119641430297</v>
      </c>
      <c r="F28">
        <f t="shared" si="0"/>
        <v>94.145267058844382</v>
      </c>
      <c r="G28">
        <v>1</v>
      </c>
      <c r="I28">
        <f t="shared" si="1"/>
        <v>4.5448389836201812</v>
      </c>
      <c r="J28">
        <f t="shared" si="4"/>
        <v>-6.4485061193592763</v>
      </c>
      <c r="K28" s="3">
        <f t="shared" si="5"/>
        <v>-6.3973931040222238</v>
      </c>
      <c r="L28">
        <f t="shared" si="2"/>
        <v>94.294099612723699</v>
      </c>
    </row>
    <row r="29" spans="1:12" x14ac:dyDescent="0.25">
      <c r="A29" t="s">
        <v>26</v>
      </c>
      <c r="B29">
        <v>97.3</v>
      </c>
      <c r="C29">
        <v>91.6</v>
      </c>
      <c r="D29" s="1">
        <v>0.45490913323576643</v>
      </c>
      <c r="E29">
        <f t="shared" si="3"/>
        <v>0.4324163771042156</v>
      </c>
      <c r="F29">
        <f t="shared" si="0"/>
        <v>94.064773349494033</v>
      </c>
      <c r="G29">
        <v>2</v>
      </c>
      <c r="I29">
        <f t="shared" si="1"/>
        <v>4.543983623150746</v>
      </c>
      <c r="J29">
        <f t="shared" si="4"/>
        <v>-6.1448476930355156</v>
      </c>
      <c r="K29" s="3">
        <f t="shared" si="5"/>
        <v>-6.3446022641299686</v>
      </c>
      <c r="L29">
        <f t="shared" si="2"/>
        <v>94.09463841790523</v>
      </c>
    </row>
    <row r="30" spans="1:12" x14ac:dyDescent="0.25">
      <c r="A30" t="s">
        <v>27</v>
      </c>
      <c r="B30">
        <v>97.6</v>
      </c>
      <c r="C30">
        <v>92.8</v>
      </c>
      <c r="D30" s="1">
        <v>0.43194275746507266</v>
      </c>
      <c r="E30">
        <f t="shared" si="3"/>
        <v>0.43026070887919582</v>
      </c>
      <c r="F30">
        <f t="shared" si="0"/>
        <v>94.865251402620117</v>
      </c>
      <c r="G30">
        <v>3</v>
      </c>
      <c r="I30">
        <f t="shared" si="1"/>
        <v>4.5524574784218999</v>
      </c>
      <c r="J30">
        <f t="shared" si="4"/>
        <v>-4.2869101874930315</v>
      </c>
      <c r="K30" s="3">
        <f t="shared" si="5"/>
        <v>-5.6267546666292745</v>
      </c>
      <c r="L30">
        <f t="shared" si="2"/>
        <v>94.358430603652849</v>
      </c>
    </row>
    <row r="31" spans="1:12" x14ac:dyDescent="0.25">
      <c r="A31" t="s">
        <v>28</v>
      </c>
      <c r="B31">
        <v>98</v>
      </c>
      <c r="C31">
        <v>94.3</v>
      </c>
      <c r="D31" s="1">
        <v>0.43461036227827932</v>
      </c>
      <c r="E31">
        <f t="shared" ref="E31:E94" si="6">AVERAGE(D20:D31)</f>
        <v>0.42733605164078231</v>
      </c>
      <c r="F31">
        <f t="shared" ref="F31:F94" si="7">B31*E31+(1-E31)*C31</f>
        <v>95.881143391070907</v>
      </c>
      <c r="G31">
        <v>4</v>
      </c>
      <c r="I31">
        <f t="shared" ref="I31:I94" si="8">LN(F31)</f>
        <v>4.5631093347252714</v>
      </c>
      <c r="J31">
        <f t="shared" si="4"/>
        <v>-2.8962426096115657</v>
      </c>
      <c r="K31" s="3">
        <f t="shared" si="5"/>
        <v>-4.4426668300467043</v>
      </c>
      <c r="L31">
        <f t="shared" si="2"/>
        <v>94.937056047728348</v>
      </c>
    </row>
    <row r="32" spans="1:12" x14ac:dyDescent="0.25">
      <c r="A32" t="s">
        <v>29</v>
      </c>
      <c r="B32">
        <v>98</v>
      </c>
      <c r="C32">
        <v>94.4</v>
      </c>
      <c r="D32" s="1">
        <v>0.39582234086649204</v>
      </c>
      <c r="E32">
        <f t="shared" si="6"/>
        <v>0.42514026451992737</v>
      </c>
      <c r="F32">
        <f t="shared" si="7"/>
        <v>95.930504952271747</v>
      </c>
      <c r="G32">
        <v>5</v>
      </c>
      <c r="I32">
        <f t="shared" si="8"/>
        <v>4.5636240225736566</v>
      </c>
      <c r="J32">
        <f t="shared" si="4"/>
        <v>-2.8309135565191212</v>
      </c>
      <c r="K32" s="3">
        <f t="shared" si="5"/>
        <v>-3.3380221178745728</v>
      </c>
      <c r="L32">
        <f t="shared" si="2"/>
        <v>95.55896658198759</v>
      </c>
    </row>
    <row r="33" spans="1:12" x14ac:dyDescent="0.25">
      <c r="A33" t="s">
        <v>30</v>
      </c>
      <c r="B33">
        <v>98</v>
      </c>
      <c r="C33">
        <v>94.1</v>
      </c>
      <c r="D33" s="1">
        <v>0.46677132961014456</v>
      </c>
      <c r="E33">
        <f t="shared" si="6"/>
        <v>0.42647029457121644</v>
      </c>
      <c r="F33">
        <f t="shared" si="7"/>
        <v>95.763234148827735</v>
      </c>
      <c r="G33">
        <v>6</v>
      </c>
      <c r="I33">
        <f t="shared" si="8"/>
        <v>4.5618788341634051</v>
      </c>
      <c r="J33">
        <f t="shared" si="4"/>
        <v>-2.6910688053732201</v>
      </c>
      <c r="K33" s="3">
        <f t="shared" si="5"/>
        <v>-2.8060749905013025</v>
      </c>
      <c r="L33">
        <f t="shared" si="2"/>
        <v>95.858294164056801</v>
      </c>
    </row>
    <row r="34" spans="1:12" x14ac:dyDescent="0.25">
      <c r="A34" t="s">
        <v>31</v>
      </c>
      <c r="B34">
        <v>98.3</v>
      </c>
      <c r="C34">
        <v>94.5</v>
      </c>
      <c r="D34" s="1">
        <v>0.43286432493896593</v>
      </c>
      <c r="E34">
        <f t="shared" si="6"/>
        <v>0.42740069999188662</v>
      </c>
      <c r="F34">
        <f t="shared" si="7"/>
        <v>96.124122659969174</v>
      </c>
      <c r="G34">
        <v>7</v>
      </c>
      <c r="I34">
        <f t="shared" si="8"/>
        <v>4.5656403007097133</v>
      </c>
      <c r="J34">
        <f t="shared" si="4"/>
        <v>-1.2667103180652006</v>
      </c>
      <c r="K34" s="3">
        <f t="shared" si="5"/>
        <v>-2.2628975599858472</v>
      </c>
      <c r="L34">
        <f t="shared" si="2"/>
        <v>95.939287253689557</v>
      </c>
    </row>
    <row r="35" spans="1:12" x14ac:dyDescent="0.25">
      <c r="A35" t="s">
        <v>32</v>
      </c>
      <c r="B35">
        <v>98.5</v>
      </c>
      <c r="C35">
        <v>94.8</v>
      </c>
      <c r="D35" s="1">
        <v>0.40774162266533381</v>
      </c>
      <c r="E35">
        <f t="shared" si="6"/>
        <v>0.42887168742506171</v>
      </c>
      <c r="F35">
        <f t="shared" si="7"/>
        <v>96.386825243472714</v>
      </c>
      <c r="G35">
        <v>8</v>
      </c>
      <c r="I35">
        <f t="shared" si="8"/>
        <v>4.5683695246778022</v>
      </c>
      <c r="J35">
        <f t="shared" si="4"/>
        <v>-0.83953177685662794</v>
      </c>
      <c r="K35" s="3">
        <f t="shared" si="5"/>
        <v>-1.5991036334316828</v>
      </c>
      <c r="L35">
        <f t="shared" si="2"/>
        <v>96.091394017423212</v>
      </c>
    </row>
    <row r="36" spans="1:12" x14ac:dyDescent="0.25">
      <c r="A36" t="s">
        <v>33</v>
      </c>
      <c r="B36">
        <v>98.8</v>
      </c>
      <c r="C36">
        <v>95.5</v>
      </c>
      <c r="D36" s="1">
        <v>0.42611204893193827</v>
      </c>
      <c r="E36">
        <f t="shared" si="6"/>
        <v>0.42805054908865992</v>
      </c>
      <c r="F36">
        <f t="shared" si="7"/>
        <v>96.912566811992576</v>
      </c>
      <c r="G36">
        <v>9</v>
      </c>
      <c r="I36">
        <f t="shared" si="8"/>
        <v>4.5738091989501548</v>
      </c>
      <c r="J36">
        <f t="shared" si="4"/>
        <v>-0.32914838901065835</v>
      </c>
      <c r="K36" s="3">
        <f t="shared" si="5"/>
        <v>-0.81179682797749564</v>
      </c>
      <c r="L36">
        <f t="shared" si="2"/>
        <v>96.474504905144826</v>
      </c>
    </row>
    <row r="37" spans="1:12" x14ac:dyDescent="0.25">
      <c r="A37" t="s">
        <v>34</v>
      </c>
      <c r="B37">
        <v>98.7</v>
      </c>
      <c r="C37">
        <v>95.5</v>
      </c>
      <c r="D37" s="1">
        <v>0.40845048951860108</v>
      </c>
      <c r="E37">
        <f t="shared" si="6"/>
        <v>0.42567793638305629</v>
      </c>
      <c r="F37">
        <f t="shared" si="7"/>
        <v>96.86216939642577</v>
      </c>
      <c r="G37">
        <v>10</v>
      </c>
      <c r="I37">
        <f t="shared" si="8"/>
        <v>4.5732890339617844</v>
      </c>
      <c r="J37">
        <f t="shared" si="4"/>
        <v>1.2246922424588469</v>
      </c>
      <c r="K37" s="3">
        <f t="shared" si="5"/>
        <v>1.8670692197186867E-2</v>
      </c>
      <c r="L37">
        <f t="shared" si="2"/>
        <v>96.720520483963696</v>
      </c>
    </row>
    <row r="38" spans="1:12" x14ac:dyDescent="0.25">
      <c r="A38" t="s">
        <v>35</v>
      </c>
      <c r="B38">
        <v>98.8</v>
      </c>
      <c r="C38">
        <v>94.6</v>
      </c>
      <c r="D38" s="1">
        <v>0.42017864312474779</v>
      </c>
      <c r="E38">
        <f t="shared" si="6"/>
        <v>0.42714998280590716</v>
      </c>
      <c r="F38">
        <f t="shared" si="7"/>
        <v>96.3940299277848</v>
      </c>
      <c r="G38">
        <v>11</v>
      </c>
      <c r="I38">
        <f t="shared" si="8"/>
        <v>4.5684442694890439</v>
      </c>
      <c r="J38">
        <f t="shared" si="4"/>
        <v>1.8119395324608156</v>
      </c>
      <c r="K38" s="3">
        <f t="shared" si="5"/>
        <v>0.90249446196966809</v>
      </c>
      <c r="L38">
        <f t="shared" si="2"/>
        <v>96.722922045401049</v>
      </c>
    </row>
    <row r="39" spans="1:12" x14ac:dyDescent="0.25">
      <c r="A39" t="s">
        <v>36</v>
      </c>
      <c r="B39">
        <v>98.6</v>
      </c>
      <c r="C39">
        <v>95.2</v>
      </c>
      <c r="D39" s="1">
        <v>0.44864286731422515</v>
      </c>
      <c r="E39">
        <f t="shared" si="6"/>
        <v>0.42793622814595783</v>
      </c>
      <c r="F39">
        <f t="shared" si="7"/>
        <v>96.654983175696259</v>
      </c>
      <c r="G39">
        <v>12</v>
      </c>
      <c r="I39">
        <f t="shared" si="8"/>
        <v>4.5711477633081108</v>
      </c>
      <c r="J39">
        <f t="shared" si="4"/>
        <v>2.7067387087459593</v>
      </c>
      <c r="K39" s="3">
        <f t="shared" si="5"/>
        <v>1.9144568278885405</v>
      </c>
      <c r="L39">
        <f t="shared" si="2"/>
        <v>96.637060833302272</v>
      </c>
    </row>
    <row r="40" spans="1:12" x14ac:dyDescent="0.25">
      <c r="A40" t="s">
        <v>37</v>
      </c>
      <c r="B40">
        <v>98.9</v>
      </c>
      <c r="C40">
        <v>96.9</v>
      </c>
      <c r="D40" s="1">
        <v>0.39259228530853069</v>
      </c>
      <c r="E40">
        <f t="shared" si="6"/>
        <v>0.42671985043817484</v>
      </c>
      <c r="F40">
        <f t="shared" si="7"/>
        <v>97.753439700876356</v>
      </c>
      <c r="G40">
        <v>1</v>
      </c>
      <c r="I40">
        <f t="shared" si="8"/>
        <v>4.5824483870021337</v>
      </c>
      <c r="J40">
        <f t="shared" si="4"/>
        <v>3.7609403381952511</v>
      </c>
      <c r="K40" s="3">
        <f t="shared" si="5"/>
        <v>2.7598728598006752</v>
      </c>
      <c r="L40">
        <f t="shared" si="2"/>
        <v>96.934150934785805</v>
      </c>
    </row>
    <row r="41" spans="1:12" x14ac:dyDescent="0.25">
      <c r="A41" t="s">
        <v>38</v>
      </c>
      <c r="B41">
        <v>99.5</v>
      </c>
      <c r="C41">
        <v>98.5</v>
      </c>
      <c r="D41" s="1">
        <v>0.43940767978321432</v>
      </c>
      <c r="E41">
        <f t="shared" si="6"/>
        <v>0.42542806265046212</v>
      </c>
      <c r="F41">
        <f t="shared" si="7"/>
        <v>98.925428062650468</v>
      </c>
      <c r="G41">
        <v>2</v>
      </c>
      <c r="I41">
        <f t="shared" si="8"/>
        <v>4.5943663144054208</v>
      </c>
      <c r="J41">
        <f t="shared" si="4"/>
        <v>5.0382691254674761</v>
      </c>
      <c r="K41" s="3">
        <f t="shared" si="5"/>
        <v>3.8353160574695622</v>
      </c>
      <c r="L41">
        <f t="shared" si="2"/>
        <v>97.777950313074371</v>
      </c>
    </row>
    <row r="42" spans="1:12" x14ac:dyDescent="0.25">
      <c r="A42" t="s">
        <v>39</v>
      </c>
      <c r="B42">
        <v>99.7</v>
      </c>
      <c r="C42">
        <v>99.1</v>
      </c>
      <c r="D42" s="1">
        <v>0.43691079267967703</v>
      </c>
      <c r="E42">
        <f t="shared" si="6"/>
        <v>0.42584206558501253</v>
      </c>
      <c r="F42">
        <f t="shared" si="7"/>
        <v>99.355505239351004</v>
      </c>
      <c r="G42">
        <v>3</v>
      </c>
      <c r="I42">
        <f t="shared" si="8"/>
        <v>4.5987043800378551</v>
      </c>
      <c r="J42">
        <f t="shared" si="4"/>
        <v>4.6246901615955238</v>
      </c>
      <c r="K42" s="3">
        <f t="shared" si="5"/>
        <v>4.4746332084194167</v>
      </c>
      <c r="L42">
        <f t="shared" si="2"/>
        <v>98.678124334292605</v>
      </c>
    </row>
    <row r="43" spans="1:12" x14ac:dyDescent="0.25">
      <c r="A43" t="s">
        <v>40</v>
      </c>
      <c r="B43">
        <v>99.6</v>
      </c>
      <c r="C43">
        <v>96</v>
      </c>
      <c r="D43" s="1">
        <v>0.42666028119630356</v>
      </c>
      <c r="E43">
        <f t="shared" si="6"/>
        <v>0.4251795588281812</v>
      </c>
      <c r="F43">
        <f t="shared" si="7"/>
        <v>97.530646411781447</v>
      </c>
      <c r="G43">
        <v>4</v>
      </c>
      <c r="I43">
        <f t="shared" si="8"/>
        <v>4.5801666507870538</v>
      </c>
      <c r="J43">
        <f t="shared" ref="J43:J106" si="9">(I43-I31)*100</f>
        <v>1.7057316061782402</v>
      </c>
      <c r="K43" s="3">
        <f t="shared" si="5"/>
        <v>3.7895636310804135</v>
      </c>
      <c r="L43">
        <f t="shared" si="2"/>
        <v>98.603859904594302</v>
      </c>
    </row>
    <row r="44" spans="1:12" x14ac:dyDescent="0.25">
      <c r="A44" t="s">
        <v>41</v>
      </c>
      <c r="B44">
        <v>99.7</v>
      </c>
      <c r="C44">
        <v>95.3</v>
      </c>
      <c r="D44" s="1">
        <v>0.39709912326334279</v>
      </c>
      <c r="E44">
        <f t="shared" si="6"/>
        <v>0.42528595736125202</v>
      </c>
      <c r="F44">
        <f t="shared" si="7"/>
        <v>97.171258212389517</v>
      </c>
      <c r="G44">
        <v>5</v>
      </c>
      <c r="I44">
        <f t="shared" si="8"/>
        <v>4.5764749703358962</v>
      </c>
      <c r="J44">
        <f t="shared" si="9"/>
        <v>1.2850947762239606</v>
      </c>
      <c r="K44" s="3">
        <f t="shared" si="5"/>
        <v>2.5385055146659083</v>
      </c>
      <c r="L44">
        <f t="shared" si="2"/>
        <v>98.019136621173985</v>
      </c>
    </row>
    <row r="45" spans="1:12" x14ac:dyDescent="0.25">
      <c r="A45" t="s">
        <v>42</v>
      </c>
      <c r="B45">
        <v>99.5</v>
      </c>
      <c r="C45">
        <v>96.2</v>
      </c>
      <c r="D45" s="1">
        <v>0.41636675437631876</v>
      </c>
      <c r="E45">
        <f t="shared" si="6"/>
        <v>0.42108557609176661</v>
      </c>
      <c r="F45">
        <f t="shared" si="7"/>
        <v>97.589582401102831</v>
      </c>
      <c r="G45">
        <v>6</v>
      </c>
      <c r="I45">
        <f t="shared" si="8"/>
        <v>4.580770750028555</v>
      </c>
      <c r="J45">
        <f t="shared" si="9"/>
        <v>1.8891915865149933</v>
      </c>
      <c r="K45" s="3">
        <f t="shared" ref="K45:K108" si="10">AVERAGE(J43:J45)</f>
        <v>1.6266726563057314</v>
      </c>
      <c r="L45">
        <f t="shared" si="2"/>
        <v>97.430495675091265</v>
      </c>
    </row>
    <row r="46" spans="1:12" x14ac:dyDescent="0.25">
      <c r="A46" t="s">
        <v>43</v>
      </c>
      <c r="B46">
        <v>99.4</v>
      </c>
      <c r="C46">
        <v>96.7</v>
      </c>
      <c r="D46" s="1">
        <v>0.39003199011372042</v>
      </c>
      <c r="E46">
        <f t="shared" si="6"/>
        <v>0.41751621485632945</v>
      </c>
      <c r="F46">
        <f t="shared" si="7"/>
        <v>97.8272937801121</v>
      </c>
      <c r="G46">
        <v>7</v>
      </c>
      <c r="I46">
        <f t="shared" si="8"/>
        <v>4.5832036156121472</v>
      </c>
      <c r="J46">
        <f t="shared" si="9"/>
        <v>1.7563314902433902</v>
      </c>
      <c r="K46" s="3">
        <f t="shared" si="10"/>
        <v>1.6435392843274481</v>
      </c>
      <c r="L46">
        <f t="shared" si="2"/>
        <v>97.529378131201483</v>
      </c>
    </row>
    <row r="47" spans="1:12" x14ac:dyDescent="0.25">
      <c r="A47" t="s">
        <v>44</v>
      </c>
      <c r="B47">
        <v>99.4</v>
      </c>
      <c r="C47">
        <v>96.7</v>
      </c>
      <c r="D47" s="1">
        <v>0.44627562196483311</v>
      </c>
      <c r="E47">
        <f t="shared" si="6"/>
        <v>0.42072738146462113</v>
      </c>
      <c r="F47">
        <f t="shared" si="7"/>
        <v>97.835963929954488</v>
      </c>
      <c r="G47">
        <v>8</v>
      </c>
      <c r="I47">
        <f t="shared" si="8"/>
        <v>4.5832922387900448</v>
      </c>
      <c r="J47">
        <f t="shared" si="9"/>
        <v>1.4922714112242552</v>
      </c>
      <c r="K47" s="3">
        <f t="shared" si="10"/>
        <v>1.7125981626608795</v>
      </c>
      <c r="L47">
        <f t="shared" si="2"/>
        <v>97.750946703723159</v>
      </c>
    </row>
    <row r="48" spans="1:12" x14ac:dyDescent="0.25">
      <c r="A48" t="s">
        <v>45</v>
      </c>
      <c r="B48">
        <v>99.8</v>
      </c>
      <c r="C48">
        <v>96.2</v>
      </c>
      <c r="D48" s="1">
        <v>0.40752153513378614</v>
      </c>
      <c r="E48">
        <f t="shared" si="6"/>
        <v>0.41917817198144181</v>
      </c>
      <c r="F48">
        <f t="shared" si="7"/>
        <v>97.7090414191332</v>
      </c>
      <c r="G48">
        <v>9</v>
      </c>
      <c r="I48">
        <f t="shared" si="8"/>
        <v>4.5819940974397344</v>
      </c>
      <c r="J48">
        <f t="shared" si="9"/>
        <v>0.81848984895795951</v>
      </c>
      <c r="K48" s="3">
        <f t="shared" si="10"/>
        <v>1.3556975834752016</v>
      </c>
      <c r="L48">
        <f t="shared" si="2"/>
        <v>97.79076637639993</v>
      </c>
    </row>
    <row r="49" spans="1:12" x14ac:dyDescent="0.25">
      <c r="A49" t="s">
        <v>46</v>
      </c>
      <c r="B49">
        <v>100</v>
      </c>
      <c r="C49">
        <v>96.3</v>
      </c>
      <c r="D49" s="1">
        <v>0.40670446627186119</v>
      </c>
      <c r="E49">
        <f t="shared" si="6"/>
        <v>0.41903267004421346</v>
      </c>
      <c r="F49">
        <f t="shared" si="7"/>
        <v>97.850420879163579</v>
      </c>
      <c r="G49">
        <v>10</v>
      </c>
      <c r="I49">
        <f t="shared" si="8"/>
        <v>4.5834399951017524</v>
      </c>
      <c r="J49">
        <f t="shared" si="9"/>
        <v>1.015096113996794</v>
      </c>
      <c r="K49" s="3">
        <f t="shared" si="10"/>
        <v>1.1086191247263362</v>
      </c>
      <c r="L49">
        <f t="shared" si="2"/>
        <v>97.798475409417094</v>
      </c>
    </row>
    <row r="50" spans="1:12" x14ac:dyDescent="0.25">
      <c r="A50" t="s">
        <v>47</v>
      </c>
      <c r="B50">
        <v>100.5</v>
      </c>
      <c r="C50">
        <v>96.8</v>
      </c>
      <c r="D50" s="1">
        <v>0.41523018263033101</v>
      </c>
      <c r="E50">
        <f t="shared" si="6"/>
        <v>0.41862029833634534</v>
      </c>
      <c r="F50">
        <f t="shared" si="7"/>
        <v>98.34889510384447</v>
      </c>
      <c r="G50">
        <v>11</v>
      </c>
      <c r="I50">
        <f t="shared" si="8"/>
        <v>4.5885213104439959</v>
      </c>
      <c r="J50">
        <f t="shared" si="9"/>
        <v>2.0077040954951997</v>
      </c>
      <c r="K50" s="3">
        <f t="shared" si="10"/>
        <v>1.2804300194833178</v>
      </c>
      <c r="L50">
        <f t="shared" si="2"/>
        <v>97.969452467380407</v>
      </c>
    </row>
    <row r="51" spans="1:12" x14ac:dyDescent="0.25">
      <c r="A51" t="s">
        <v>48</v>
      </c>
      <c r="B51">
        <v>100.8</v>
      </c>
      <c r="C51">
        <v>97.5</v>
      </c>
      <c r="D51" s="1">
        <v>0.41049451047684243</v>
      </c>
      <c r="E51">
        <f t="shared" si="6"/>
        <v>0.41544126859989672</v>
      </c>
      <c r="F51">
        <f t="shared" si="7"/>
        <v>98.870956186379658</v>
      </c>
      <c r="G51">
        <v>12</v>
      </c>
      <c r="I51">
        <f t="shared" si="8"/>
        <v>4.5938155270100429</v>
      </c>
      <c r="J51">
        <f t="shared" si="9"/>
        <v>2.2667763701932131</v>
      </c>
      <c r="K51" s="3">
        <f t="shared" si="10"/>
        <v>1.7631921932284023</v>
      </c>
      <c r="L51">
        <f t="shared" si="2"/>
        <v>98.356757389795902</v>
      </c>
    </row>
    <row r="52" spans="1:12" x14ac:dyDescent="0.25">
      <c r="A52" t="s">
        <v>49</v>
      </c>
      <c r="B52">
        <v>101.5</v>
      </c>
      <c r="C52">
        <v>99</v>
      </c>
      <c r="D52" s="1">
        <v>0.37168701758867723</v>
      </c>
      <c r="E52">
        <f t="shared" si="6"/>
        <v>0.41369916295657555</v>
      </c>
      <c r="F52">
        <f t="shared" si="7"/>
        <v>100.03424790739143</v>
      </c>
      <c r="G52">
        <v>1</v>
      </c>
      <c r="I52">
        <f t="shared" si="8"/>
        <v>4.6055126064294338</v>
      </c>
      <c r="J52">
        <f t="shared" si="9"/>
        <v>2.3064219427300081</v>
      </c>
      <c r="K52" s="3">
        <f t="shared" si="10"/>
        <v>2.1936341361394738</v>
      </c>
      <c r="L52">
        <f t="shared" si="2"/>
        <v>99.084699732538525</v>
      </c>
    </row>
    <row r="53" spans="1:12" x14ac:dyDescent="0.25">
      <c r="A53" t="s">
        <v>50</v>
      </c>
      <c r="B53">
        <v>102.2</v>
      </c>
      <c r="C53">
        <v>99.4</v>
      </c>
      <c r="D53" s="1">
        <v>0.40220130035910084</v>
      </c>
      <c r="E53">
        <f t="shared" si="6"/>
        <v>0.41059863133789948</v>
      </c>
      <c r="F53">
        <f t="shared" si="7"/>
        <v>100.54967616774611</v>
      </c>
      <c r="G53">
        <v>2</v>
      </c>
      <c r="I53">
        <f t="shared" si="8"/>
        <v>4.6106518956042866</v>
      </c>
      <c r="J53">
        <f t="shared" si="9"/>
        <v>1.6285581198865806</v>
      </c>
      <c r="K53" s="3">
        <f t="shared" si="10"/>
        <v>2.0672521442699341</v>
      </c>
      <c r="L53">
        <f t="shared" si="2"/>
        <v>99.818293420505725</v>
      </c>
    </row>
    <row r="54" spans="1:12" x14ac:dyDescent="0.25">
      <c r="A54" t="s">
        <v>51</v>
      </c>
      <c r="B54">
        <v>103</v>
      </c>
      <c r="C54">
        <v>100.2</v>
      </c>
      <c r="D54" s="1">
        <v>0.40604609247546636</v>
      </c>
      <c r="E54">
        <f t="shared" si="6"/>
        <v>0.40802657298754869</v>
      </c>
      <c r="F54">
        <f t="shared" si="7"/>
        <v>101.34247440436513</v>
      </c>
      <c r="G54">
        <v>3</v>
      </c>
      <c r="I54">
        <f t="shared" si="8"/>
        <v>4.6185056166074343</v>
      </c>
      <c r="J54">
        <f t="shared" si="9"/>
        <v>1.9801236569579217</v>
      </c>
      <c r="K54" s="3">
        <f t="shared" si="10"/>
        <v>1.9717012398581701</v>
      </c>
      <c r="L54">
        <f t="shared" si="2"/>
        <v>100.64213282650088</v>
      </c>
    </row>
    <row r="55" spans="1:12" x14ac:dyDescent="0.25">
      <c r="A55" t="s">
        <v>52</v>
      </c>
      <c r="B55">
        <v>103.7</v>
      </c>
      <c r="C55">
        <v>100.4</v>
      </c>
      <c r="D55" s="1">
        <v>0.4027929491409431</v>
      </c>
      <c r="E55">
        <f t="shared" si="6"/>
        <v>0.40603762864960197</v>
      </c>
      <c r="F55">
        <f t="shared" si="7"/>
        <v>101.73992417454369</v>
      </c>
      <c r="G55">
        <v>4</v>
      </c>
      <c r="I55">
        <f t="shared" si="8"/>
        <v>4.6224197941077643</v>
      </c>
      <c r="J55">
        <f t="shared" si="9"/>
        <v>4.2253143320710507</v>
      </c>
      <c r="K55" s="3">
        <f t="shared" si="10"/>
        <v>2.6113320363051842</v>
      </c>
      <c r="L55">
        <f t="shared" si="2"/>
        <v>101.2106915822183</v>
      </c>
    </row>
    <row r="56" spans="1:12" x14ac:dyDescent="0.25">
      <c r="A56" t="s">
        <v>53</v>
      </c>
      <c r="B56">
        <v>104.1</v>
      </c>
      <c r="C56">
        <v>101.9</v>
      </c>
      <c r="D56" s="1">
        <v>0.36213034738491462</v>
      </c>
      <c r="E56">
        <f t="shared" si="6"/>
        <v>0.40312356399306631</v>
      </c>
      <c r="F56">
        <f t="shared" si="7"/>
        <v>102.78687184078474</v>
      </c>
      <c r="G56">
        <v>5</v>
      </c>
      <c r="I56">
        <f t="shared" si="8"/>
        <v>4.6326576390370384</v>
      </c>
      <c r="J56">
        <f t="shared" si="9"/>
        <v>5.6182668701142191</v>
      </c>
      <c r="K56" s="3">
        <f t="shared" si="10"/>
        <v>3.9412349530477306</v>
      </c>
      <c r="L56">
        <f t="shared" si="2"/>
        <v>101.9564234732312</v>
      </c>
    </row>
    <row r="57" spans="1:12" x14ac:dyDescent="0.25">
      <c r="A57" t="s">
        <v>54</v>
      </c>
      <c r="B57">
        <v>103.4</v>
      </c>
      <c r="C57">
        <v>101.7</v>
      </c>
      <c r="D57" s="1">
        <v>0.38854226302436951</v>
      </c>
      <c r="E57">
        <f t="shared" si="6"/>
        <v>0.40080485638040386</v>
      </c>
      <c r="F57">
        <f t="shared" si="7"/>
        <v>102.3813682558467</v>
      </c>
      <c r="G57">
        <v>6</v>
      </c>
      <c r="I57">
        <f t="shared" si="8"/>
        <v>4.628704745423887</v>
      </c>
      <c r="J57">
        <f t="shared" si="9"/>
        <v>4.7933995395331941</v>
      </c>
      <c r="K57" s="3">
        <f t="shared" si="10"/>
        <v>4.8789935805728213</v>
      </c>
      <c r="L57">
        <f t="shared" si="2"/>
        <v>102.30272142372503</v>
      </c>
    </row>
    <row r="58" spans="1:12" x14ac:dyDescent="0.25">
      <c r="A58" t="s">
        <v>55</v>
      </c>
      <c r="B58">
        <v>103.9</v>
      </c>
      <c r="C58">
        <v>102.1</v>
      </c>
      <c r="D58" s="1">
        <v>0.41405121458764538</v>
      </c>
      <c r="E58">
        <f t="shared" si="6"/>
        <v>0.40280645841989754</v>
      </c>
      <c r="F58">
        <f t="shared" si="7"/>
        <v>102.82505162515581</v>
      </c>
      <c r="G58">
        <v>7</v>
      </c>
      <c r="I58">
        <f t="shared" si="8"/>
        <v>4.6330290161844951</v>
      </c>
      <c r="J58">
        <f t="shared" si="9"/>
        <v>4.9825400572347966</v>
      </c>
      <c r="K58" s="3">
        <f t="shared" si="10"/>
        <v>5.131402155627403</v>
      </c>
      <c r="L58">
        <f t="shared" si="2"/>
        <v>102.6644305739291</v>
      </c>
    </row>
    <row r="59" spans="1:12" x14ac:dyDescent="0.25">
      <c r="A59" t="s">
        <v>56</v>
      </c>
      <c r="B59">
        <v>103.4</v>
      </c>
      <c r="C59">
        <v>103.6</v>
      </c>
      <c r="D59" s="1">
        <v>0.36981753003753776</v>
      </c>
      <c r="E59">
        <f t="shared" si="6"/>
        <v>0.39643495075928964</v>
      </c>
      <c r="F59">
        <f t="shared" si="7"/>
        <v>103.52071300984814</v>
      </c>
      <c r="G59">
        <v>8</v>
      </c>
      <c r="I59">
        <f t="shared" si="8"/>
        <v>4.6397717183819633</v>
      </c>
      <c r="J59">
        <f t="shared" si="9"/>
        <v>5.6479479591918569</v>
      </c>
      <c r="K59" s="3">
        <f t="shared" si="10"/>
        <v>5.1412958519866159</v>
      </c>
      <c r="L59">
        <f t="shared" si="2"/>
        <v>102.9090442969502</v>
      </c>
    </row>
    <row r="60" spans="1:12" x14ac:dyDescent="0.25">
      <c r="A60" t="s">
        <v>57</v>
      </c>
      <c r="B60">
        <v>103.8</v>
      </c>
      <c r="C60">
        <v>104.1</v>
      </c>
      <c r="D60" s="1">
        <v>0.37556943015380767</v>
      </c>
      <c r="E60">
        <f t="shared" si="6"/>
        <v>0.39377227534429138</v>
      </c>
      <c r="F60">
        <f t="shared" si="7"/>
        <v>103.9818683173967</v>
      </c>
      <c r="G60">
        <v>9</v>
      </c>
      <c r="I60">
        <f t="shared" si="8"/>
        <v>4.644216540839893</v>
      </c>
      <c r="J60">
        <f t="shared" si="9"/>
        <v>6.2222443400158589</v>
      </c>
      <c r="K60" s="3">
        <f t="shared" si="10"/>
        <v>5.6175774521475041</v>
      </c>
      <c r="L60">
        <f t="shared" si="2"/>
        <v>103.4425443174669</v>
      </c>
    </row>
    <row r="61" spans="1:12" x14ac:dyDescent="0.25">
      <c r="A61" t="s">
        <v>58</v>
      </c>
      <c r="B61">
        <v>104.4</v>
      </c>
      <c r="C61">
        <v>105.8</v>
      </c>
      <c r="D61" s="1">
        <v>0.38610524120336159</v>
      </c>
      <c r="E61">
        <f t="shared" si="6"/>
        <v>0.39205567325524976</v>
      </c>
      <c r="F61">
        <f t="shared" si="7"/>
        <v>105.25112205744264</v>
      </c>
      <c r="G61">
        <v>10</v>
      </c>
      <c r="I61">
        <f t="shared" si="8"/>
        <v>4.656349133383979</v>
      </c>
      <c r="J61">
        <f t="shared" si="9"/>
        <v>7.2909138282226671</v>
      </c>
      <c r="K61" s="3">
        <f t="shared" si="10"/>
        <v>6.3870353758101279</v>
      </c>
      <c r="L61">
        <f t="shared" si="2"/>
        <v>104.25123446156249</v>
      </c>
    </row>
    <row r="62" spans="1:12" x14ac:dyDescent="0.25">
      <c r="A62" t="s">
        <v>59</v>
      </c>
      <c r="B62">
        <v>104.7</v>
      </c>
      <c r="C62">
        <v>105.5</v>
      </c>
      <c r="D62" s="1">
        <v>0.38730947418478179</v>
      </c>
      <c r="E62">
        <f t="shared" si="6"/>
        <v>0.38972894755145404</v>
      </c>
      <c r="F62">
        <f t="shared" si="7"/>
        <v>105.18821684195883</v>
      </c>
      <c r="G62">
        <v>11</v>
      </c>
      <c r="I62">
        <f t="shared" si="8"/>
        <v>4.6557512868246196</v>
      </c>
      <c r="J62">
        <f t="shared" si="9"/>
        <v>6.7229976380623668</v>
      </c>
      <c r="K62" s="3">
        <f t="shared" si="10"/>
        <v>6.745385268766964</v>
      </c>
      <c r="L62">
        <f t="shared" si="2"/>
        <v>104.80706907226606</v>
      </c>
    </row>
    <row r="63" spans="1:12" x14ac:dyDescent="0.25">
      <c r="A63" t="s">
        <v>60</v>
      </c>
      <c r="B63">
        <v>104.8</v>
      </c>
      <c r="C63">
        <v>104</v>
      </c>
      <c r="D63" s="1">
        <v>0.3872930012542431</v>
      </c>
      <c r="E63">
        <f t="shared" si="6"/>
        <v>0.38779548844957074</v>
      </c>
      <c r="F63">
        <f t="shared" si="7"/>
        <v>104.31023639075966</v>
      </c>
      <c r="G63">
        <v>12</v>
      </c>
      <c r="I63">
        <f t="shared" si="8"/>
        <v>4.6473695009182681</v>
      </c>
      <c r="J63">
        <f t="shared" si="9"/>
        <v>5.3553973908225139</v>
      </c>
      <c r="K63" s="3">
        <f t="shared" si="10"/>
        <v>6.4564362857025159</v>
      </c>
      <c r="L63">
        <f t="shared" si="2"/>
        <v>104.91652509672038</v>
      </c>
    </row>
    <row r="64" spans="1:12" x14ac:dyDescent="0.25">
      <c r="A64" t="s">
        <v>61</v>
      </c>
      <c r="B64">
        <v>105.6</v>
      </c>
      <c r="C64">
        <v>104.6</v>
      </c>
      <c r="D64" s="1">
        <v>0.354732850294247</v>
      </c>
      <c r="E64">
        <f t="shared" si="6"/>
        <v>0.38638264117503485</v>
      </c>
      <c r="F64">
        <f t="shared" si="7"/>
        <v>104.98638264117503</v>
      </c>
      <c r="G64">
        <v>1</v>
      </c>
      <c r="I64">
        <f t="shared" si="8"/>
        <v>4.6538306526154942</v>
      </c>
      <c r="J64">
        <f t="shared" si="9"/>
        <v>4.8318046186060393</v>
      </c>
      <c r="K64" s="3">
        <f t="shared" si="10"/>
        <v>5.636733215830307</v>
      </c>
      <c r="L64">
        <f t="shared" si="2"/>
        <v>104.82827862463118</v>
      </c>
    </row>
    <row r="65" spans="1:12" x14ac:dyDescent="0.25">
      <c r="A65" t="s">
        <v>62</v>
      </c>
      <c r="B65">
        <v>105.7</v>
      </c>
      <c r="C65">
        <v>105.5</v>
      </c>
      <c r="D65" s="1">
        <v>0.40383549100725302</v>
      </c>
      <c r="E65">
        <f t="shared" si="6"/>
        <v>0.38651882372904761</v>
      </c>
      <c r="F65">
        <f t="shared" si="7"/>
        <v>105.57730376474581</v>
      </c>
      <c r="G65">
        <v>2</v>
      </c>
      <c r="I65">
        <f t="shared" si="8"/>
        <v>4.6594434217019476</v>
      </c>
      <c r="J65">
        <f t="shared" si="9"/>
        <v>4.879152609766102</v>
      </c>
      <c r="K65" s="3">
        <f t="shared" si="10"/>
        <v>5.0221182063982184</v>
      </c>
      <c r="L65">
        <f t="shared" si="2"/>
        <v>104.95797426556017</v>
      </c>
    </row>
    <row r="66" spans="1:12" x14ac:dyDescent="0.25">
      <c r="A66" t="s">
        <v>63</v>
      </c>
      <c r="B66">
        <v>106.4</v>
      </c>
      <c r="C66">
        <v>107.8</v>
      </c>
      <c r="D66" s="1">
        <v>0.40636693458784018</v>
      </c>
      <c r="E66">
        <f t="shared" si="6"/>
        <v>0.38654556057174538</v>
      </c>
      <c r="F66">
        <f t="shared" si="7"/>
        <v>107.25883621519957</v>
      </c>
      <c r="G66">
        <v>3</v>
      </c>
      <c r="I66">
        <f t="shared" si="8"/>
        <v>4.6752449433672529</v>
      </c>
      <c r="J66">
        <f t="shared" si="9"/>
        <v>5.6739326759818631</v>
      </c>
      <c r="K66" s="3">
        <f t="shared" si="10"/>
        <v>5.1282966347846681</v>
      </c>
      <c r="L66">
        <f t="shared" si="2"/>
        <v>105.9408408737068</v>
      </c>
    </row>
    <row r="67" spans="1:12" x14ac:dyDescent="0.25">
      <c r="A67" t="s">
        <v>64</v>
      </c>
      <c r="B67">
        <v>106.9</v>
      </c>
      <c r="C67">
        <v>108.8</v>
      </c>
      <c r="D67" s="1">
        <v>0.39766383333405525</v>
      </c>
      <c r="E67">
        <f t="shared" si="6"/>
        <v>0.38611813425450475</v>
      </c>
      <c r="F67">
        <f t="shared" si="7"/>
        <v>108.06637554491644</v>
      </c>
      <c r="G67">
        <v>4</v>
      </c>
      <c r="I67">
        <f t="shared" si="8"/>
        <v>4.6827456267209824</v>
      </c>
      <c r="J67">
        <f t="shared" si="9"/>
        <v>6.0325832613218111</v>
      </c>
      <c r="K67" s="3">
        <f t="shared" si="10"/>
        <v>5.5285561823565921</v>
      </c>
      <c r="L67">
        <f t="shared" si="2"/>
        <v>106.96750517495393</v>
      </c>
    </row>
    <row r="68" spans="1:12" x14ac:dyDescent="0.25">
      <c r="A68" t="s">
        <v>65</v>
      </c>
      <c r="B68">
        <v>106.7</v>
      </c>
      <c r="C68">
        <v>107.9</v>
      </c>
      <c r="D68" s="1">
        <v>0.38781731354271165</v>
      </c>
      <c r="E68">
        <f t="shared" si="6"/>
        <v>0.38825871476765456</v>
      </c>
      <c r="F68">
        <f t="shared" si="7"/>
        <v>107.43408954227881</v>
      </c>
      <c r="G68">
        <v>5</v>
      </c>
      <c r="I68">
        <f t="shared" si="8"/>
        <v>4.6768775389955168</v>
      </c>
      <c r="J68">
        <f t="shared" si="9"/>
        <v>4.4219899958478415</v>
      </c>
      <c r="K68" s="3">
        <f t="shared" si="10"/>
        <v>5.3761686443838386</v>
      </c>
      <c r="L68">
        <f t="shared" si="2"/>
        <v>107.58643376746494</v>
      </c>
    </row>
    <row r="69" spans="1:12" x14ac:dyDescent="0.25">
      <c r="A69" t="s">
        <v>66</v>
      </c>
      <c r="B69">
        <v>106.7</v>
      </c>
      <c r="C69">
        <v>109.2</v>
      </c>
      <c r="D69" s="1">
        <v>0.41770762095353847</v>
      </c>
      <c r="E69">
        <f t="shared" si="6"/>
        <v>0.39068916126175185</v>
      </c>
      <c r="F69">
        <f t="shared" si="7"/>
        <v>108.22327709684564</v>
      </c>
      <c r="G69">
        <v>6</v>
      </c>
      <c r="I69">
        <f t="shared" si="8"/>
        <v>4.6841964735602595</v>
      </c>
      <c r="J69">
        <f t="shared" si="9"/>
        <v>5.5491728136372487</v>
      </c>
      <c r="K69" s="3">
        <f t="shared" si="10"/>
        <v>5.3345820236023007</v>
      </c>
      <c r="L69">
        <f t="shared" si="2"/>
        <v>107.90791406134697</v>
      </c>
    </row>
    <row r="70" spans="1:12" x14ac:dyDescent="0.25">
      <c r="A70" t="s">
        <v>67</v>
      </c>
      <c r="B70">
        <v>106.8</v>
      </c>
      <c r="C70">
        <v>110.5</v>
      </c>
      <c r="D70" s="1">
        <v>0.39244234793166288</v>
      </c>
      <c r="E70">
        <f t="shared" si="6"/>
        <v>0.38888842237375337</v>
      </c>
      <c r="F70">
        <f t="shared" si="7"/>
        <v>109.06111283721711</v>
      </c>
      <c r="G70">
        <v>7</v>
      </c>
      <c r="I70">
        <f t="shared" si="8"/>
        <v>4.691908393344784</v>
      </c>
      <c r="J70">
        <f t="shared" si="9"/>
        <v>5.8879377160288904</v>
      </c>
      <c r="K70" s="3">
        <f t="shared" si="10"/>
        <v>5.2863668418379932</v>
      </c>
      <c r="L70">
        <f t="shared" si="2"/>
        <v>108.23949315878053</v>
      </c>
    </row>
    <row r="71" spans="1:12" x14ac:dyDescent="0.25">
      <c r="A71" t="s">
        <v>68</v>
      </c>
      <c r="B71">
        <v>106.6</v>
      </c>
      <c r="C71">
        <v>112.1</v>
      </c>
      <c r="D71" s="1">
        <v>0.38823632285193027</v>
      </c>
      <c r="E71">
        <f t="shared" si="6"/>
        <v>0.3904233217749527</v>
      </c>
      <c r="F71">
        <f t="shared" si="7"/>
        <v>109.95267173023777</v>
      </c>
      <c r="G71">
        <v>8</v>
      </c>
      <c r="I71">
        <f t="shared" si="8"/>
        <v>4.7000500162074772</v>
      </c>
      <c r="J71">
        <f t="shared" si="9"/>
        <v>6.027829782551386</v>
      </c>
      <c r="K71" s="3">
        <f t="shared" si="10"/>
        <v>5.821646770739175</v>
      </c>
      <c r="L71">
        <f t="shared" si="2"/>
        <v>109.07902055476684</v>
      </c>
    </row>
    <row r="72" spans="1:12" x14ac:dyDescent="0.25">
      <c r="A72" t="s">
        <v>69</v>
      </c>
      <c r="B72">
        <v>107.5</v>
      </c>
      <c r="C72">
        <v>114.4</v>
      </c>
      <c r="D72" s="1">
        <v>0.35379570249978648</v>
      </c>
      <c r="E72">
        <f t="shared" si="6"/>
        <v>0.38860884447045096</v>
      </c>
      <c r="F72">
        <f t="shared" si="7"/>
        <v>111.71859897315389</v>
      </c>
      <c r="G72">
        <v>9</v>
      </c>
      <c r="I72">
        <f t="shared" si="8"/>
        <v>4.7159832004787754</v>
      </c>
      <c r="J72">
        <f t="shared" si="9"/>
        <v>7.1766659638882402</v>
      </c>
      <c r="K72" s="3">
        <f t="shared" si="10"/>
        <v>6.3641444874895052</v>
      </c>
      <c r="L72">
        <f t="shared" ref="L72:L135" si="11">+AVERAGE(F70:F72)</f>
        <v>110.2441278468696</v>
      </c>
    </row>
    <row r="73" spans="1:12" x14ac:dyDescent="0.25">
      <c r="A73" t="s">
        <v>70</v>
      </c>
      <c r="B73">
        <v>108.3</v>
      </c>
      <c r="C73">
        <v>114.5</v>
      </c>
      <c r="D73" s="1">
        <v>0.32332944317084966</v>
      </c>
      <c r="E73">
        <f t="shared" si="6"/>
        <v>0.3833775279677416</v>
      </c>
      <c r="F73">
        <f t="shared" si="7"/>
        <v>112.12305932660001</v>
      </c>
      <c r="G73">
        <v>10</v>
      </c>
      <c r="I73">
        <f t="shared" si="8"/>
        <v>4.7195970121052042</v>
      </c>
      <c r="J73">
        <f t="shared" si="9"/>
        <v>6.324787872122517</v>
      </c>
      <c r="K73" s="3">
        <f t="shared" si="10"/>
        <v>6.5097612061873811</v>
      </c>
      <c r="L73">
        <f t="shared" si="11"/>
        <v>111.26477667666389</v>
      </c>
    </row>
    <row r="74" spans="1:12" x14ac:dyDescent="0.25">
      <c r="A74" t="s">
        <v>71</v>
      </c>
      <c r="B74">
        <v>107.6</v>
      </c>
      <c r="C74">
        <v>112.3</v>
      </c>
      <c r="D74" s="1">
        <v>0.34979674643089592</v>
      </c>
      <c r="E74">
        <f t="shared" si="6"/>
        <v>0.38025146732158449</v>
      </c>
      <c r="F74">
        <f t="shared" si="7"/>
        <v>110.51281810358856</v>
      </c>
      <c r="G74">
        <v>11</v>
      </c>
      <c r="I74">
        <f t="shared" si="8"/>
        <v>4.7051315151676718</v>
      </c>
      <c r="J74">
        <f t="shared" si="9"/>
        <v>4.9380228343052224</v>
      </c>
      <c r="K74" s="3">
        <f t="shared" si="10"/>
        <v>6.1464922234386599</v>
      </c>
      <c r="L74">
        <f t="shared" si="11"/>
        <v>111.45149213444749</v>
      </c>
    </row>
    <row r="75" spans="1:12" x14ac:dyDescent="0.25">
      <c r="A75" t="s">
        <v>72</v>
      </c>
      <c r="B75">
        <v>107.7</v>
      </c>
      <c r="C75">
        <v>112.3</v>
      </c>
      <c r="D75" s="1">
        <v>0.37467918437667508</v>
      </c>
      <c r="E75">
        <f t="shared" si="6"/>
        <v>0.37920031591512049</v>
      </c>
      <c r="F75">
        <f t="shared" si="7"/>
        <v>110.55567854679045</v>
      </c>
      <c r="G75">
        <v>12</v>
      </c>
      <c r="I75">
        <f t="shared" si="8"/>
        <v>4.7055192723052865</v>
      </c>
      <c r="J75">
        <f t="shared" si="9"/>
        <v>5.814977138701849</v>
      </c>
      <c r="K75" s="3">
        <f t="shared" si="10"/>
        <v>5.6925959483765292</v>
      </c>
      <c r="L75">
        <f t="shared" si="11"/>
        <v>111.06385199232635</v>
      </c>
    </row>
    <row r="76" spans="1:12" x14ac:dyDescent="0.25">
      <c r="A76" t="s">
        <v>73</v>
      </c>
      <c r="B76">
        <v>108.5</v>
      </c>
      <c r="C76">
        <v>113.7</v>
      </c>
      <c r="D76" s="1">
        <v>0.30547600658842106</v>
      </c>
      <c r="E76">
        <f t="shared" si="6"/>
        <v>0.37509557893963502</v>
      </c>
      <c r="F76">
        <f t="shared" si="7"/>
        <v>111.7495029895139</v>
      </c>
      <c r="G76">
        <v>1</v>
      </c>
      <c r="I76">
        <f t="shared" si="8"/>
        <v>4.7162597859626594</v>
      </c>
      <c r="J76">
        <f t="shared" si="9"/>
        <v>6.2429133347165155</v>
      </c>
      <c r="K76" s="3">
        <f t="shared" si="10"/>
        <v>5.6653044359078626</v>
      </c>
      <c r="L76">
        <f t="shared" si="11"/>
        <v>110.93933321329764</v>
      </c>
    </row>
    <row r="77" spans="1:12" x14ac:dyDescent="0.25">
      <c r="A77" t="s">
        <v>74</v>
      </c>
      <c r="B77">
        <v>108.6</v>
      </c>
      <c r="C77">
        <v>112.8</v>
      </c>
      <c r="D77" s="1">
        <v>0.35477478939118301</v>
      </c>
      <c r="E77">
        <f t="shared" si="6"/>
        <v>0.37100718713829578</v>
      </c>
      <c r="F77">
        <f t="shared" si="7"/>
        <v>111.24176981401915</v>
      </c>
      <c r="G77">
        <v>2</v>
      </c>
      <c r="I77">
        <f t="shared" si="8"/>
        <v>4.7117059391099261</v>
      </c>
      <c r="J77">
        <f t="shared" si="9"/>
        <v>5.2262517407978493</v>
      </c>
      <c r="K77" s="3">
        <f t="shared" si="10"/>
        <v>5.761380738072071</v>
      </c>
      <c r="L77">
        <f t="shared" si="11"/>
        <v>111.18231711677451</v>
      </c>
    </row>
    <row r="78" spans="1:12" x14ac:dyDescent="0.25">
      <c r="A78" t="s">
        <v>75</v>
      </c>
      <c r="B78">
        <v>108.8</v>
      </c>
      <c r="C78">
        <v>112.7</v>
      </c>
      <c r="D78" s="1">
        <v>0.35283235341085611</v>
      </c>
      <c r="E78">
        <f t="shared" si="6"/>
        <v>0.36654597204021377</v>
      </c>
      <c r="F78">
        <f t="shared" si="7"/>
        <v>111.27047070904317</v>
      </c>
      <c r="G78">
        <v>3</v>
      </c>
      <c r="I78">
        <f t="shared" si="8"/>
        <v>4.7119639104926749</v>
      </c>
      <c r="J78">
        <f t="shared" si="9"/>
        <v>3.6718967125421997</v>
      </c>
      <c r="K78" s="3">
        <f t="shared" si="10"/>
        <v>5.0470205960188546</v>
      </c>
      <c r="L78">
        <f t="shared" si="11"/>
        <v>111.42058117085874</v>
      </c>
    </row>
    <row r="79" spans="1:12" x14ac:dyDescent="0.25">
      <c r="A79" t="s">
        <v>76</v>
      </c>
      <c r="B79">
        <v>109.6</v>
      </c>
      <c r="C79">
        <v>115.1</v>
      </c>
      <c r="D79" s="1">
        <v>0.36577157378053171</v>
      </c>
      <c r="E79">
        <f t="shared" si="6"/>
        <v>0.36388828374408688</v>
      </c>
      <c r="F79">
        <f t="shared" si="7"/>
        <v>113.09861443940753</v>
      </c>
      <c r="G79">
        <v>4</v>
      </c>
      <c r="I79">
        <f t="shared" si="8"/>
        <v>4.7282601322902478</v>
      </c>
      <c r="J79">
        <f t="shared" si="9"/>
        <v>4.5514505569265395</v>
      </c>
      <c r="K79" s="3">
        <f t="shared" si="10"/>
        <v>4.4831996700888626</v>
      </c>
      <c r="L79">
        <f t="shared" si="11"/>
        <v>111.87028498748994</v>
      </c>
    </row>
    <row r="80" spans="1:12" x14ac:dyDescent="0.25">
      <c r="A80" t="s">
        <v>77</v>
      </c>
      <c r="B80">
        <v>110.4</v>
      </c>
      <c r="C80">
        <v>117.2</v>
      </c>
      <c r="D80" s="1">
        <v>0.36583990034845115</v>
      </c>
      <c r="E80">
        <f t="shared" si="6"/>
        <v>0.36205683264456506</v>
      </c>
      <c r="F80">
        <f t="shared" si="7"/>
        <v>114.73801353801697</v>
      </c>
      <c r="G80">
        <v>5</v>
      </c>
      <c r="I80">
        <f t="shared" si="8"/>
        <v>4.7426513862995856</v>
      </c>
      <c r="J80">
        <f t="shared" si="9"/>
        <v>6.5773847304068767</v>
      </c>
      <c r="K80" s="3">
        <f t="shared" si="10"/>
        <v>4.933577333291872</v>
      </c>
      <c r="L80">
        <f t="shared" si="11"/>
        <v>113.0356995621559</v>
      </c>
    </row>
    <row r="81" spans="1:12" x14ac:dyDescent="0.25">
      <c r="A81" t="s">
        <v>78</v>
      </c>
      <c r="B81">
        <v>111.2</v>
      </c>
      <c r="C81">
        <v>117.3</v>
      </c>
      <c r="D81" s="1">
        <v>0.32299672233379617</v>
      </c>
      <c r="E81">
        <f t="shared" si="6"/>
        <v>0.35416425775958665</v>
      </c>
      <c r="F81">
        <f t="shared" si="7"/>
        <v>115.13959802766652</v>
      </c>
      <c r="G81">
        <v>6</v>
      </c>
      <c r="I81">
        <f t="shared" si="8"/>
        <v>4.7461452880800836</v>
      </c>
      <c r="J81">
        <f t="shared" si="9"/>
        <v>6.1948814519824147</v>
      </c>
      <c r="K81" s="3">
        <f t="shared" si="10"/>
        <v>5.77457224643861</v>
      </c>
      <c r="L81">
        <f t="shared" si="11"/>
        <v>114.32540866836366</v>
      </c>
    </row>
    <row r="82" spans="1:12" x14ac:dyDescent="0.25">
      <c r="A82" t="s">
        <v>79</v>
      </c>
      <c r="B82">
        <v>111.6</v>
      </c>
      <c r="C82">
        <v>118.2</v>
      </c>
      <c r="D82" s="1">
        <v>0.37962982091505637</v>
      </c>
      <c r="E82">
        <f t="shared" si="6"/>
        <v>0.35309654717486944</v>
      </c>
      <c r="F82">
        <f t="shared" si="7"/>
        <v>115.86956278864585</v>
      </c>
      <c r="G82">
        <v>7</v>
      </c>
      <c r="I82">
        <f t="shared" si="8"/>
        <v>4.7524650997097648</v>
      </c>
      <c r="J82">
        <f t="shared" si="9"/>
        <v>6.0556706364980784</v>
      </c>
      <c r="K82" s="3">
        <f t="shared" si="10"/>
        <v>6.2759789396291232</v>
      </c>
      <c r="L82">
        <f t="shared" si="11"/>
        <v>115.24905811810977</v>
      </c>
    </row>
    <row r="83" spans="1:12" x14ac:dyDescent="0.25">
      <c r="A83" t="s">
        <v>80</v>
      </c>
      <c r="B83">
        <v>112.1</v>
      </c>
      <c r="C83">
        <v>118.8</v>
      </c>
      <c r="D83" s="1">
        <v>0.33153161411115395</v>
      </c>
      <c r="E83">
        <f t="shared" si="6"/>
        <v>0.34837115477980474</v>
      </c>
      <c r="F83">
        <f t="shared" si="7"/>
        <v>116.46591326297531</v>
      </c>
      <c r="G83">
        <v>8</v>
      </c>
      <c r="I83">
        <f t="shared" si="8"/>
        <v>4.7575986401755657</v>
      </c>
      <c r="J83">
        <f t="shared" si="9"/>
        <v>5.7548623968088464</v>
      </c>
      <c r="K83" s="3">
        <f t="shared" si="10"/>
        <v>6.0018048284297798</v>
      </c>
      <c r="L83">
        <f t="shared" si="11"/>
        <v>115.82502469309588</v>
      </c>
    </row>
    <row r="84" spans="1:12" x14ac:dyDescent="0.25">
      <c r="A84" t="s">
        <v>81</v>
      </c>
      <c r="B84">
        <v>111.7</v>
      </c>
      <c r="C84">
        <v>116.2</v>
      </c>
      <c r="D84" s="1">
        <v>0.31662720192150723</v>
      </c>
      <c r="E84">
        <f t="shared" si="6"/>
        <v>0.34527377973161477</v>
      </c>
      <c r="F84">
        <f t="shared" si="7"/>
        <v>114.64626799120774</v>
      </c>
      <c r="G84">
        <v>9</v>
      </c>
      <c r="I84">
        <f t="shared" si="8"/>
        <v>4.7418514574545068</v>
      </c>
      <c r="J84">
        <f t="shared" si="9"/>
        <v>2.5868256975731363</v>
      </c>
      <c r="K84" s="3">
        <f t="shared" si="10"/>
        <v>4.7991195769600203</v>
      </c>
      <c r="L84">
        <f t="shared" si="11"/>
        <v>115.66058134760964</v>
      </c>
    </row>
    <row r="85" spans="1:12" x14ac:dyDescent="0.25">
      <c r="A85" t="s">
        <v>82</v>
      </c>
      <c r="B85">
        <v>111.4</v>
      </c>
      <c r="C85">
        <v>113.3</v>
      </c>
      <c r="D85" s="1">
        <v>0.3513438421994316</v>
      </c>
      <c r="E85">
        <f t="shared" si="6"/>
        <v>0.34760831298399664</v>
      </c>
      <c r="F85">
        <f t="shared" si="7"/>
        <v>112.6395442053304</v>
      </c>
      <c r="G85">
        <v>10</v>
      </c>
      <c r="I85">
        <f t="shared" si="8"/>
        <v>4.7241928459289815</v>
      </c>
      <c r="J85">
        <f t="shared" si="9"/>
        <v>0.45958338237772622</v>
      </c>
      <c r="K85" s="3">
        <f t="shared" si="10"/>
        <v>2.933757158919903</v>
      </c>
      <c r="L85">
        <f t="shared" si="11"/>
        <v>114.58390848650447</v>
      </c>
    </row>
    <row r="86" spans="1:12" x14ac:dyDescent="0.25">
      <c r="A86" t="s">
        <v>83</v>
      </c>
      <c r="B86">
        <v>111.8</v>
      </c>
      <c r="C86">
        <v>113.8</v>
      </c>
      <c r="D86" s="1">
        <v>0.34668190776748203</v>
      </c>
      <c r="E86">
        <f t="shared" si="6"/>
        <v>0.34734874309537878</v>
      </c>
      <c r="F86">
        <f t="shared" si="7"/>
        <v>113.10530251380924</v>
      </c>
      <c r="G86">
        <v>11</v>
      </c>
      <c r="I86">
        <f t="shared" si="8"/>
        <v>4.7283192654343038</v>
      </c>
      <c r="J86">
        <f t="shared" si="9"/>
        <v>2.3187750266632001</v>
      </c>
      <c r="K86" s="3">
        <f t="shared" si="10"/>
        <v>1.7883947022046875</v>
      </c>
      <c r="L86">
        <f t="shared" si="11"/>
        <v>113.46370490344913</v>
      </c>
    </row>
    <row r="87" spans="1:12" x14ac:dyDescent="0.25">
      <c r="A87" t="s">
        <v>84</v>
      </c>
      <c r="B87">
        <v>112.5</v>
      </c>
      <c r="C87">
        <v>115.1</v>
      </c>
      <c r="D87" s="1">
        <v>0.3502627220206429</v>
      </c>
      <c r="E87">
        <f t="shared" si="6"/>
        <v>0.34531403789904275</v>
      </c>
      <c r="F87">
        <f t="shared" si="7"/>
        <v>114.2021835014625</v>
      </c>
      <c r="G87">
        <v>12</v>
      </c>
      <c r="I87">
        <f t="shared" si="8"/>
        <v>4.7379704170169052</v>
      </c>
      <c r="J87">
        <f t="shared" si="9"/>
        <v>3.2451144711618696</v>
      </c>
      <c r="K87" s="3">
        <f t="shared" si="10"/>
        <v>2.0078242934009318</v>
      </c>
      <c r="L87">
        <f t="shared" si="11"/>
        <v>113.31567674020071</v>
      </c>
    </row>
    <row r="88" spans="1:12" x14ac:dyDescent="0.25">
      <c r="A88" t="s">
        <v>85</v>
      </c>
      <c r="B88">
        <v>113</v>
      </c>
      <c r="C88">
        <v>113.7</v>
      </c>
      <c r="D88" s="1">
        <v>0.31094183336889086</v>
      </c>
      <c r="E88">
        <f t="shared" si="6"/>
        <v>0.34576952346408191</v>
      </c>
      <c r="F88">
        <f t="shared" si="7"/>
        <v>113.45796133357516</v>
      </c>
      <c r="G88">
        <v>1</v>
      </c>
      <c r="I88">
        <f t="shared" si="8"/>
        <v>4.7314323835858829</v>
      </c>
      <c r="J88">
        <f t="shared" si="9"/>
        <v>1.5172597623223538</v>
      </c>
      <c r="K88" s="3">
        <f t="shared" si="10"/>
        <v>2.360383086715808</v>
      </c>
      <c r="L88">
        <f t="shared" si="11"/>
        <v>113.58848244961564</v>
      </c>
    </row>
    <row r="89" spans="1:12" x14ac:dyDescent="0.25">
      <c r="A89" t="s">
        <v>86</v>
      </c>
      <c r="B89">
        <v>113.9</v>
      </c>
      <c r="C89">
        <v>114.1</v>
      </c>
      <c r="D89" s="1">
        <v>0.34269845385770609</v>
      </c>
      <c r="E89">
        <f t="shared" si="6"/>
        <v>0.34476316216962549</v>
      </c>
      <c r="F89">
        <f t="shared" si="7"/>
        <v>114.03104736756607</v>
      </c>
      <c r="G89">
        <v>2</v>
      </c>
      <c r="I89">
        <f t="shared" si="8"/>
        <v>4.7364707566447652</v>
      </c>
      <c r="J89">
        <f t="shared" si="9"/>
        <v>2.4764817534839167</v>
      </c>
      <c r="K89" s="3">
        <f t="shared" si="10"/>
        <v>2.4129519956560466</v>
      </c>
      <c r="L89">
        <f t="shared" si="11"/>
        <v>113.89706406753459</v>
      </c>
    </row>
    <row r="90" spans="1:12" x14ac:dyDescent="0.25">
      <c r="A90" t="s">
        <v>87</v>
      </c>
      <c r="B90">
        <v>114.7</v>
      </c>
      <c r="C90">
        <v>115.9</v>
      </c>
      <c r="D90" s="1">
        <v>0.33871080340565235</v>
      </c>
      <c r="E90">
        <f t="shared" si="6"/>
        <v>0.34358636633585848</v>
      </c>
      <c r="F90">
        <f t="shared" si="7"/>
        <v>115.48769636039697</v>
      </c>
      <c r="G90">
        <v>3</v>
      </c>
      <c r="I90">
        <f t="shared" si="8"/>
        <v>4.7491639992694479</v>
      </c>
      <c r="J90">
        <f t="shared" si="9"/>
        <v>3.7200088776772944</v>
      </c>
      <c r="K90" s="3">
        <f t="shared" si="10"/>
        <v>2.5712501311611882</v>
      </c>
      <c r="L90">
        <f t="shared" si="11"/>
        <v>114.32556835384607</v>
      </c>
    </row>
    <row r="91" spans="1:12" x14ac:dyDescent="0.25">
      <c r="A91" t="s">
        <v>88</v>
      </c>
      <c r="B91">
        <v>115.2</v>
      </c>
      <c r="C91">
        <v>117.5</v>
      </c>
      <c r="D91" s="1">
        <v>0.34259319628488022</v>
      </c>
      <c r="E91">
        <f t="shared" si="6"/>
        <v>0.34165483487788756</v>
      </c>
      <c r="F91">
        <f t="shared" si="7"/>
        <v>116.71419387978085</v>
      </c>
      <c r="G91">
        <v>4</v>
      </c>
      <c r="I91">
        <f t="shared" si="8"/>
        <v>4.7597281589726368</v>
      </c>
      <c r="J91">
        <f t="shared" si="9"/>
        <v>3.1468026682389016</v>
      </c>
      <c r="K91" s="3">
        <f t="shared" si="10"/>
        <v>3.1144310998000377</v>
      </c>
      <c r="L91">
        <f t="shared" si="11"/>
        <v>115.4109792025813</v>
      </c>
    </row>
    <row r="92" spans="1:12" x14ac:dyDescent="0.25">
      <c r="A92" t="s">
        <v>89</v>
      </c>
      <c r="B92">
        <v>115.5</v>
      </c>
      <c r="C92">
        <v>118.6</v>
      </c>
      <c r="D92" s="1">
        <v>0.33911467166695536</v>
      </c>
      <c r="E92">
        <f t="shared" si="6"/>
        <v>0.33942773248776298</v>
      </c>
      <c r="F92">
        <f t="shared" si="7"/>
        <v>117.54777402928792</v>
      </c>
      <c r="G92">
        <v>5</v>
      </c>
      <c r="I92">
        <f t="shared" si="8"/>
        <v>4.7668448384332223</v>
      </c>
      <c r="J92">
        <f t="shared" si="9"/>
        <v>2.4193452133636661</v>
      </c>
      <c r="K92" s="3">
        <f t="shared" si="10"/>
        <v>3.0953855864266209</v>
      </c>
      <c r="L92">
        <f t="shared" si="11"/>
        <v>116.58322142315524</v>
      </c>
    </row>
    <row r="93" spans="1:12" x14ac:dyDescent="0.25">
      <c r="A93" t="s">
        <v>90</v>
      </c>
      <c r="B93">
        <v>116</v>
      </c>
      <c r="C93">
        <v>120</v>
      </c>
      <c r="D93" s="1">
        <v>0.3697652626168817</v>
      </c>
      <c r="E93">
        <f t="shared" si="6"/>
        <v>0.3433251108446867</v>
      </c>
      <c r="F93">
        <f t="shared" si="7"/>
        <v>118.62669955662126</v>
      </c>
      <c r="G93">
        <v>6</v>
      </c>
      <c r="I93">
        <f t="shared" si="8"/>
        <v>4.7759815839644144</v>
      </c>
      <c r="J93">
        <f t="shared" si="9"/>
        <v>2.9836295884330788</v>
      </c>
      <c r="K93" s="3">
        <f t="shared" si="10"/>
        <v>2.8499258233452154</v>
      </c>
      <c r="L93">
        <f t="shared" si="11"/>
        <v>117.62955582189669</v>
      </c>
    </row>
    <row r="94" spans="1:12" x14ac:dyDescent="0.25">
      <c r="A94" t="s">
        <v>91</v>
      </c>
      <c r="B94">
        <v>116.1</v>
      </c>
      <c r="C94">
        <v>121.5</v>
      </c>
      <c r="D94" s="1">
        <v>0.32192798786069432</v>
      </c>
      <c r="E94">
        <f t="shared" si="6"/>
        <v>0.3385166247568232</v>
      </c>
      <c r="F94">
        <f t="shared" si="7"/>
        <v>119.67201022631315</v>
      </c>
      <c r="G94">
        <v>7</v>
      </c>
      <c r="I94">
        <f t="shared" si="8"/>
        <v>4.7847547525250036</v>
      </c>
      <c r="J94">
        <f t="shared" si="9"/>
        <v>3.2289652815238767</v>
      </c>
      <c r="K94" s="3">
        <f t="shared" si="10"/>
        <v>2.8773133611068737</v>
      </c>
      <c r="L94">
        <f t="shared" si="11"/>
        <v>118.61549460407412</v>
      </c>
    </row>
    <row r="95" spans="1:12" x14ac:dyDescent="0.25">
      <c r="A95" t="s">
        <v>92</v>
      </c>
      <c r="B95">
        <v>116.3</v>
      </c>
      <c r="C95">
        <v>121.1</v>
      </c>
      <c r="D95" s="1">
        <v>0.3473483459347505</v>
      </c>
      <c r="E95">
        <f t="shared" ref="E95:E158" si="12">AVERAGE(D84:D95)</f>
        <v>0.339834685742123</v>
      </c>
      <c r="F95">
        <f t="shared" ref="F95:F158" si="13">B95*E95+(1-E95)*C95</f>
        <v>119.4687935084378</v>
      </c>
      <c r="G95">
        <v>8</v>
      </c>
      <c r="I95">
        <f t="shared" ref="I95:I158" si="14">LN(F95)</f>
        <v>4.7830551950792017</v>
      </c>
      <c r="J95">
        <f t="shared" si="9"/>
        <v>2.5456554903636075</v>
      </c>
      <c r="K95" s="3">
        <f t="shared" si="10"/>
        <v>2.919416786773521</v>
      </c>
      <c r="L95">
        <f t="shared" si="11"/>
        <v>119.2558344304574</v>
      </c>
    </row>
    <row r="96" spans="1:12" x14ac:dyDescent="0.25">
      <c r="A96" t="s">
        <v>93</v>
      </c>
      <c r="B96">
        <v>116.7</v>
      </c>
      <c r="C96">
        <v>121.8</v>
      </c>
      <c r="D96" s="1">
        <v>0.33482885237751553</v>
      </c>
      <c r="E96">
        <f t="shared" si="12"/>
        <v>0.34135148994679027</v>
      </c>
      <c r="F96">
        <f t="shared" si="13"/>
        <v>120.05910740127138</v>
      </c>
      <c r="G96">
        <v>9</v>
      </c>
      <c r="I96">
        <f t="shared" si="14"/>
        <v>4.7879841831906242</v>
      </c>
      <c r="J96">
        <f t="shared" si="9"/>
        <v>4.6132725736117486</v>
      </c>
      <c r="K96" s="3">
        <f t="shared" si="10"/>
        <v>3.4626311151664111</v>
      </c>
      <c r="L96">
        <f t="shared" si="11"/>
        <v>119.73330371200744</v>
      </c>
    </row>
    <row r="97" spans="1:12" x14ac:dyDescent="0.25">
      <c r="A97" t="s">
        <v>94</v>
      </c>
      <c r="B97">
        <v>117.6</v>
      </c>
      <c r="C97">
        <v>123.6</v>
      </c>
      <c r="D97" s="1">
        <v>0.33621261683713732</v>
      </c>
      <c r="E97">
        <f t="shared" si="12"/>
        <v>0.34009055449993242</v>
      </c>
      <c r="F97">
        <f t="shared" si="13"/>
        <v>121.5594566730004</v>
      </c>
      <c r="G97">
        <v>10</v>
      </c>
      <c r="I97">
        <f t="shared" si="14"/>
        <v>4.8004034984186656</v>
      </c>
      <c r="J97">
        <f t="shared" si="9"/>
        <v>7.6210652489684172</v>
      </c>
      <c r="K97" s="3">
        <f t="shared" si="10"/>
        <v>4.9266644376479247</v>
      </c>
      <c r="L97">
        <f t="shared" si="11"/>
        <v>120.36245252756986</v>
      </c>
    </row>
    <row r="98" spans="1:12" x14ac:dyDescent="0.25">
      <c r="A98" t="s">
        <v>95</v>
      </c>
      <c r="B98">
        <v>118.7</v>
      </c>
      <c r="C98">
        <v>127.5</v>
      </c>
      <c r="D98" s="1">
        <v>0.31979124989377344</v>
      </c>
      <c r="E98">
        <f t="shared" si="12"/>
        <v>0.33784966634379004</v>
      </c>
      <c r="F98">
        <f t="shared" si="13"/>
        <v>124.52692293617466</v>
      </c>
      <c r="G98">
        <v>11</v>
      </c>
      <c r="I98">
        <f t="shared" si="14"/>
        <v>4.8245219410097597</v>
      </c>
      <c r="J98">
        <f t="shared" si="9"/>
        <v>9.620267557545592</v>
      </c>
      <c r="K98" s="3">
        <f t="shared" si="10"/>
        <v>7.2848684600419196</v>
      </c>
      <c r="L98">
        <f t="shared" si="11"/>
        <v>122.04849567014882</v>
      </c>
    </row>
    <row r="99" spans="1:12" x14ac:dyDescent="0.25">
      <c r="A99" t="s">
        <v>96</v>
      </c>
      <c r="B99">
        <v>119.3</v>
      </c>
      <c r="C99">
        <v>127.3</v>
      </c>
      <c r="D99" s="1">
        <v>0.40135592015233695</v>
      </c>
      <c r="E99">
        <f t="shared" si="12"/>
        <v>0.34210743285476458</v>
      </c>
      <c r="F99">
        <f t="shared" si="13"/>
        <v>124.56314053716187</v>
      </c>
      <c r="G99">
        <v>12</v>
      </c>
      <c r="I99">
        <f t="shared" si="14"/>
        <v>4.8248127402551209</v>
      </c>
      <c r="J99">
        <f t="shared" si="9"/>
        <v>8.6842323238215613</v>
      </c>
      <c r="K99" s="3">
        <f t="shared" si="10"/>
        <v>8.6418550434451902</v>
      </c>
      <c r="L99">
        <f t="shared" si="11"/>
        <v>123.54984004877899</v>
      </c>
    </row>
    <row r="100" spans="1:12" x14ac:dyDescent="0.25">
      <c r="A100" t="s">
        <v>97</v>
      </c>
      <c r="B100">
        <v>120.7</v>
      </c>
      <c r="C100">
        <v>129.19999999999999</v>
      </c>
      <c r="D100" s="1">
        <v>0.35078577518887055</v>
      </c>
      <c r="E100">
        <f t="shared" si="12"/>
        <v>0.34542776133976288</v>
      </c>
      <c r="F100">
        <f t="shared" si="13"/>
        <v>126.26386402861201</v>
      </c>
      <c r="G100">
        <v>1</v>
      </c>
      <c r="I100">
        <f t="shared" si="14"/>
        <v>4.8383738762143595</v>
      </c>
      <c r="J100">
        <f t="shared" si="9"/>
        <v>10.694149262847663</v>
      </c>
      <c r="K100" s="3">
        <f t="shared" si="10"/>
        <v>9.6662163814049382</v>
      </c>
      <c r="L100">
        <f t="shared" si="11"/>
        <v>125.11797583398284</v>
      </c>
    </row>
    <row r="101" spans="1:12" x14ac:dyDescent="0.25">
      <c r="A101" t="s">
        <v>98</v>
      </c>
      <c r="B101">
        <v>121.8</v>
      </c>
      <c r="C101">
        <v>129.5</v>
      </c>
      <c r="D101" s="1">
        <v>0.38473284086104098</v>
      </c>
      <c r="E101">
        <f t="shared" si="12"/>
        <v>0.34893062692337412</v>
      </c>
      <c r="F101">
        <f t="shared" si="13"/>
        <v>126.81323417269003</v>
      </c>
      <c r="G101">
        <v>2</v>
      </c>
      <c r="I101">
        <f t="shared" si="14"/>
        <v>4.8427154070039915</v>
      </c>
      <c r="J101">
        <f t="shared" si="9"/>
        <v>10.624465035922626</v>
      </c>
      <c r="K101" s="3">
        <f t="shared" si="10"/>
        <v>10.000948874197283</v>
      </c>
      <c r="L101">
        <f t="shared" si="11"/>
        <v>125.88007957948797</v>
      </c>
    </row>
    <row r="102" spans="1:12" x14ac:dyDescent="0.25">
      <c r="A102" t="s">
        <v>99</v>
      </c>
      <c r="B102">
        <v>123.8</v>
      </c>
      <c r="C102">
        <v>133.5</v>
      </c>
      <c r="D102" s="1">
        <v>0.35864631914908124</v>
      </c>
      <c r="E102">
        <f t="shared" si="12"/>
        <v>0.35059191990199318</v>
      </c>
      <c r="F102">
        <f t="shared" si="13"/>
        <v>130.09925837695067</v>
      </c>
      <c r="G102">
        <v>3</v>
      </c>
      <c r="I102">
        <f t="shared" si="14"/>
        <v>4.8682976850944542</v>
      </c>
      <c r="J102">
        <f t="shared" si="9"/>
        <v>11.913368582500627</v>
      </c>
      <c r="K102" s="3">
        <f t="shared" si="10"/>
        <v>11.077327627090305</v>
      </c>
      <c r="L102">
        <f t="shared" si="11"/>
        <v>127.72545219275089</v>
      </c>
    </row>
    <row r="103" spans="1:12" x14ac:dyDescent="0.25">
      <c r="A103" t="s">
        <v>100</v>
      </c>
      <c r="B103">
        <v>124.4</v>
      </c>
      <c r="C103">
        <v>137.30000000000001</v>
      </c>
      <c r="D103" s="1">
        <v>0.37226872978425318</v>
      </c>
      <c r="E103">
        <f t="shared" si="12"/>
        <v>0.35306488102694095</v>
      </c>
      <c r="F103">
        <f t="shared" si="13"/>
        <v>132.74546303475245</v>
      </c>
      <c r="G103">
        <v>4</v>
      </c>
      <c r="I103">
        <f t="shared" si="14"/>
        <v>4.8884334827753158</v>
      </c>
      <c r="J103">
        <f t="shared" si="9"/>
        <v>12.870532380267896</v>
      </c>
      <c r="K103" s="3">
        <f t="shared" si="10"/>
        <v>11.802788666230384</v>
      </c>
      <c r="L103">
        <f t="shared" si="11"/>
        <v>129.88598519479771</v>
      </c>
    </row>
    <row r="104" spans="1:12" x14ac:dyDescent="0.25">
      <c r="A104" t="s">
        <v>101</v>
      </c>
      <c r="B104">
        <v>124.8</v>
      </c>
      <c r="C104">
        <v>141.19999999999999</v>
      </c>
      <c r="D104" s="1">
        <v>0.35065853058068952</v>
      </c>
      <c r="E104">
        <f t="shared" si="12"/>
        <v>0.35402686926975213</v>
      </c>
      <c r="F104">
        <f t="shared" si="13"/>
        <v>135.39395934397606</v>
      </c>
      <c r="G104">
        <v>5</v>
      </c>
      <c r="I104">
        <f t="shared" si="14"/>
        <v>4.9081887460706781</v>
      </c>
      <c r="J104">
        <f t="shared" si="9"/>
        <v>14.134390763745586</v>
      </c>
      <c r="K104" s="3">
        <f t="shared" si="10"/>
        <v>12.972763908838038</v>
      </c>
      <c r="L104">
        <f t="shared" si="11"/>
        <v>132.74622691855973</v>
      </c>
    </row>
    <row r="105" spans="1:12" x14ac:dyDescent="0.25">
      <c r="A105" t="s">
        <v>102</v>
      </c>
      <c r="B105">
        <v>126.1</v>
      </c>
      <c r="C105">
        <v>145.5</v>
      </c>
      <c r="D105" s="1">
        <v>0.35822155010947465</v>
      </c>
      <c r="E105">
        <f t="shared" si="12"/>
        <v>0.3530648932274682</v>
      </c>
      <c r="F105">
        <f t="shared" si="13"/>
        <v>138.65054107138712</v>
      </c>
      <c r="G105">
        <v>6</v>
      </c>
      <c r="I105">
        <f t="shared" si="14"/>
        <v>4.9319566744803325</v>
      </c>
      <c r="J105">
        <f t="shared" si="9"/>
        <v>15.597509051591807</v>
      </c>
      <c r="K105" s="3">
        <f t="shared" si="10"/>
        <v>14.20081073186843</v>
      </c>
      <c r="L105">
        <f t="shared" si="11"/>
        <v>135.59665448337188</v>
      </c>
    </row>
    <row r="106" spans="1:12" x14ac:dyDescent="0.25">
      <c r="A106" t="s">
        <v>103</v>
      </c>
      <c r="B106">
        <v>128</v>
      </c>
      <c r="C106">
        <v>147.5</v>
      </c>
      <c r="D106" s="1">
        <v>0.34906140480101955</v>
      </c>
      <c r="E106">
        <f t="shared" si="12"/>
        <v>0.35532601130582858</v>
      </c>
      <c r="F106">
        <f t="shared" si="13"/>
        <v>140.57114277953636</v>
      </c>
      <c r="G106">
        <v>7</v>
      </c>
      <c r="I106">
        <f t="shared" si="14"/>
        <v>4.9457137149224693</v>
      </c>
      <c r="J106">
        <f t="shared" si="9"/>
        <v>16.095896239746565</v>
      </c>
      <c r="K106" s="3">
        <f t="shared" si="10"/>
        <v>15.275932018361319</v>
      </c>
      <c r="L106">
        <f t="shared" si="11"/>
        <v>138.20521439829986</v>
      </c>
    </row>
    <row r="107" spans="1:12" x14ac:dyDescent="0.25">
      <c r="A107" t="s">
        <v>104</v>
      </c>
      <c r="B107">
        <v>125.9</v>
      </c>
      <c r="C107">
        <v>143</v>
      </c>
      <c r="D107" s="1">
        <v>0.4027070396157067</v>
      </c>
      <c r="E107">
        <f t="shared" si="12"/>
        <v>0.3599392357792417</v>
      </c>
      <c r="F107">
        <f t="shared" si="13"/>
        <v>136.84503906817497</v>
      </c>
      <c r="G107">
        <v>8</v>
      </c>
      <c r="I107">
        <f t="shared" si="14"/>
        <v>4.9188491839576693</v>
      </c>
      <c r="J107">
        <f t="shared" ref="J107:J170" si="15">(I107-I95)*100</f>
        <v>13.579398887846761</v>
      </c>
      <c r="K107" s="3">
        <f t="shared" si="10"/>
        <v>15.090934726395043</v>
      </c>
      <c r="L107">
        <f t="shared" si="11"/>
        <v>138.68890763969947</v>
      </c>
    </row>
    <row r="108" spans="1:12" x14ac:dyDescent="0.25">
      <c r="A108" t="s">
        <v>105</v>
      </c>
      <c r="B108">
        <v>124.9</v>
      </c>
      <c r="C108">
        <v>137.80000000000001</v>
      </c>
      <c r="D108" s="1">
        <v>0.32020696569173296</v>
      </c>
      <c r="E108">
        <f t="shared" si="12"/>
        <v>0.35872074522209307</v>
      </c>
      <c r="F108">
        <f t="shared" si="13"/>
        <v>133.17250238663502</v>
      </c>
      <c r="G108">
        <v>9</v>
      </c>
      <c r="I108">
        <f t="shared" si="14"/>
        <v>4.8916452982561447</v>
      </c>
      <c r="J108">
        <f t="shared" si="15"/>
        <v>10.366111506552045</v>
      </c>
      <c r="K108" s="3">
        <f t="shared" si="10"/>
        <v>13.347135544715124</v>
      </c>
      <c r="L108">
        <f t="shared" si="11"/>
        <v>136.8628947447821</v>
      </c>
    </row>
    <row r="109" spans="1:12" x14ac:dyDescent="0.25">
      <c r="A109" t="s">
        <v>106</v>
      </c>
      <c r="B109">
        <v>122.3</v>
      </c>
      <c r="C109">
        <v>129.6</v>
      </c>
      <c r="D109" s="1">
        <v>0.36890431665873524</v>
      </c>
      <c r="E109">
        <f t="shared" si="12"/>
        <v>0.36144505354055956</v>
      </c>
      <c r="F109">
        <f t="shared" si="13"/>
        <v>126.96145110915391</v>
      </c>
      <c r="G109">
        <v>10</v>
      </c>
      <c r="I109">
        <f t="shared" si="14"/>
        <v>4.8438835058090577</v>
      </c>
      <c r="J109">
        <f t="shared" si="15"/>
        <v>4.3480007390392039</v>
      </c>
      <c r="K109" s="3">
        <f t="shared" ref="K109:K172" si="16">AVERAGE(J107:J109)</f>
        <v>9.4311703778126699</v>
      </c>
      <c r="L109">
        <f t="shared" si="11"/>
        <v>132.32633085465463</v>
      </c>
    </row>
    <row r="110" spans="1:12" x14ac:dyDescent="0.25">
      <c r="A110" t="s">
        <v>107</v>
      </c>
      <c r="B110">
        <v>118.4</v>
      </c>
      <c r="C110">
        <v>120</v>
      </c>
      <c r="D110" s="1">
        <v>0.34661257297249509</v>
      </c>
      <c r="E110">
        <f t="shared" si="12"/>
        <v>0.3636801637971197</v>
      </c>
      <c r="F110">
        <f t="shared" si="13"/>
        <v>119.41811173792462</v>
      </c>
      <c r="G110">
        <v>11</v>
      </c>
      <c r="I110">
        <f t="shared" si="14"/>
        <v>4.7826308790521566</v>
      </c>
      <c r="J110">
        <f t="shared" si="15"/>
        <v>-4.1891061957603171</v>
      </c>
      <c r="K110" s="3">
        <f t="shared" si="16"/>
        <v>3.508335349943644</v>
      </c>
      <c r="L110">
        <f t="shared" si="11"/>
        <v>126.51735507790453</v>
      </c>
    </row>
    <row r="111" spans="1:12" x14ac:dyDescent="0.25">
      <c r="A111" t="s">
        <v>108</v>
      </c>
      <c r="B111">
        <v>115.8</v>
      </c>
      <c r="C111">
        <v>114.5</v>
      </c>
      <c r="D111" s="1">
        <v>0.35830129396223942</v>
      </c>
      <c r="E111">
        <f t="shared" si="12"/>
        <v>0.36009227828127832</v>
      </c>
      <c r="F111">
        <f t="shared" si="13"/>
        <v>114.96811996176567</v>
      </c>
      <c r="G111">
        <v>12</v>
      </c>
      <c r="I111">
        <f t="shared" si="14"/>
        <v>4.744654872207537</v>
      </c>
      <c r="J111">
        <f t="shared" si="15"/>
        <v>-8.0157868047583847</v>
      </c>
      <c r="K111" s="3">
        <f t="shared" si="16"/>
        <v>-2.6189640871598328</v>
      </c>
      <c r="L111">
        <f t="shared" si="11"/>
        <v>120.44922760294806</v>
      </c>
    </row>
    <row r="112" spans="1:12" x14ac:dyDescent="0.25">
      <c r="A112" t="s">
        <v>109</v>
      </c>
      <c r="B112">
        <v>116.6</v>
      </c>
      <c r="C112">
        <v>113</v>
      </c>
      <c r="D112" s="1">
        <v>0.36862315799108242</v>
      </c>
      <c r="E112">
        <f t="shared" si="12"/>
        <v>0.36157872684812925</v>
      </c>
      <c r="F112">
        <f t="shared" si="13"/>
        <v>114.30168341665328</v>
      </c>
      <c r="G112">
        <v>1</v>
      </c>
      <c r="I112">
        <f t="shared" si="14"/>
        <v>4.7388412987470172</v>
      </c>
      <c r="J112">
        <f t="shared" si="15"/>
        <v>-9.9532577467342342</v>
      </c>
      <c r="K112" s="3">
        <f t="shared" si="16"/>
        <v>-7.3860502490843123</v>
      </c>
      <c r="L112">
        <f t="shared" si="11"/>
        <v>116.22930503878119</v>
      </c>
    </row>
    <row r="113" spans="1:12" x14ac:dyDescent="0.25">
      <c r="A113" t="s">
        <v>110</v>
      </c>
      <c r="B113">
        <v>116.3</v>
      </c>
      <c r="C113">
        <v>113</v>
      </c>
      <c r="D113" s="1">
        <v>0.3782607055030644</v>
      </c>
      <c r="E113">
        <f t="shared" si="12"/>
        <v>0.36103938223496451</v>
      </c>
      <c r="F113">
        <f t="shared" si="13"/>
        <v>114.19142996137539</v>
      </c>
      <c r="G113">
        <v>2</v>
      </c>
      <c r="I113">
        <f t="shared" si="14"/>
        <v>4.737876250284903</v>
      </c>
      <c r="J113">
        <f t="shared" si="15"/>
        <v>-10.48391567190885</v>
      </c>
      <c r="K113" s="3">
        <f t="shared" si="16"/>
        <v>-9.4843200744671563</v>
      </c>
      <c r="L113">
        <f t="shared" si="11"/>
        <v>114.48707777993144</v>
      </c>
    </row>
    <row r="114" spans="1:12" x14ac:dyDescent="0.25">
      <c r="A114" t="s">
        <v>111</v>
      </c>
      <c r="B114">
        <v>115.5</v>
      </c>
      <c r="C114">
        <v>113.6</v>
      </c>
      <c r="D114" s="1">
        <v>0.37646661987403401</v>
      </c>
      <c r="E114">
        <f t="shared" si="12"/>
        <v>0.36252440729537727</v>
      </c>
      <c r="F114">
        <f t="shared" si="13"/>
        <v>114.28879637386122</v>
      </c>
      <c r="G114">
        <v>3</v>
      </c>
      <c r="I114">
        <f t="shared" si="14"/>
        <v>4.738728546520262</v>
      </c>
      <c r="J114">
        <f t="shared" si="15"/>
        <v>-12.956913857419217</v>
      </c>
      <c r="K114" s="3">
        <f t="shared" si="16"/>
        <v>-11.1313624253541</v>
      </c>
      <c r="L114">
        <f t="shared" si="11"/>
        <v>114.26063658396329</v>
      </c>
    </row>
    <row r="115" spans="1:12" x14ac:dyDescent="0.25">
      <c r="A115" t="s">
        <v>112</v>
      </c>
      <c r="B115">
        <v>116.1</v>
      </c>
      <c r="C115">
        <v>114.8</v>
      </c>
      <c r="D115" s="1">
        <v>0.36945168385954985</v>
      </c>
      <c r="E115">
        <f t="shared" si="12"/>
        <v>0.36228965346831865</v>
      </c>
      <c r="F115">
        <f t="shared" si="13"/>
        <v>115.27097654950882</v>
      </c>
      <c r="G115">
        <v>4</v>
      </c>
      <c r="I115">
        <f t="shared" si="14"/>
        <v>4.7472856744214775</v>
      </c>
      <c r="J115">
        <f t="shared" si="15"/>
        <v>-14.114780835383822</v>
      </c>
      <c r="K115" s="3">
        <f t="shared" si="16"/>
        <v>-12.518536788237297</v>
      </c>
      <c r="L115">
        <f t="shared" si="11"/>
        <v>114.58373429491515</v>
      </c>
    </row>
    <row r="116" spans="1:12" x14ac:dyDescent="0.25">
      <c r="A116" t="s">
        <v>113</v>
      </c>
      <c r="B116">
        <v>116.6</v>
      </c>
      <c r="C116">
        <v>116.8</v>
      </c>
      <c r="D116" s="1">
        <v>0.35235218622161923</v>
      </c>
      <c r="E116">
        <f t="shared" si="12"/>
        <v>0.36243079143839613</v>
      </c>
      <c r="F116">
        <f t="shared" si="13"/>
        <v>116.72751384171231</v>
      </c>
      <c r="G116">
        <v>5</v>
      </c>
      <c r="I116">
        <f t="shared" si="14"/>
        <v>4.7598422770715487</v>
      </c>
      <c r="J116">
        <f t="shared" si="15"/>
        <v>-14.83464689991294</v>
      </c>
      <c r="K116" s="3">
        <f t="shared" si="16"/>
        <v>-13.968780530905326</v>
      </c>
      <c r="L116">
        <f t="shared" si="11"/>
        <v>115.42909558836078</v>
      </c>
    </row>
    <row r="117" spans="1:12" x14ac:dyDescent="0.25">
      <c r="A117" t="s">
        <v>114</v>
      </c>
      <c r="B117">
        <v>117.8</v>
      </c>
      <c r="C117">
        <v>120</v>
      </c>
      <c r="D117" s="1">
        <v>0.34066772054450706</v>
      </c>
      <c r="E117">
        <f t="shared" si="12"/>
        <v>0.36096797230798222</v>
      </c>
      <c r="F117">
        <f t="shared" si="13"/>
        <v>119.20587046092245</v>
      </c>
      <c r="G117">
        <v>6</v>
      </c>
      <c r="I117">
        <f t="shared" si="14"/>
        <v>4.7808520022518071</v>
      </c>
      <c r="J117">
        <f t="shared" si="15"/>
        <v>-15.110467222852542</v>
      </c>
      <c r="K117" s="3">
        <f t="shared" si="16"/>
        <v>-14.686631652716434</v>
      </c>
      <c r="L117">
        <f t="shared" si="11"/>
        <v>117.06812028404788</v>
      </c>
    </row>
    <row r="118" spans="1:12" x14ac:dyDescent="0.25">
      <c r="A118" t="s">
        <v>115</v>
      </c>
      <c r="B118">
        <v>117.4</v>
      </c>
      <c r="C118">
        <v>119.3</v>
      </c>
      <c r="D118" s="1">
        <v>0.36351755416849568</v>
      </c>
      <c r="E118">
        <f t="shared" si="12"/>
        <v>0.3621726514219385</v>
      </c>
      <c r="F118">
        <f t="shared" si="13"/>
        <v>118.61187196229831</v>
      </c>
      <c r="G118">
        <v>7</v>
      </c>
      <c r="I118">
        <f t="shared" si="14"/>
        <v>4.7758565824164174</v>
      </c>
      <c r="J118">
        <f t="shared" si="15"/>
        <v>-16.985713250605183</v>
      </c>
      <c r="K118" s="3">
        <f t="shared" si="16"/>
        <v>-15.643609124456887</v>
      </c>
      <c r="L118">
        <f t="shared" si="11"/>
        <v>118.18175208831103</v>
      </c>
    </row>
    <row r="119" spans="1:12" x14ac:dyDescent="0.25">
      <c r="A119" t="s">
        <v>116</v>
      </c>
      <c r="B119">
        <v>118.1</v>
      </c>
      <c r="C119">
        <v>121.1</v>
      </c>
      <c r="D119" s="1">
        <v>0.33409448187727286</v>
      </c>
      <c r="E119">
        <f t="shared" si="12"/>
        <v>0.35645493827706903</v>
      </c>
      <c r="F119">
        <f t="shared" si="13"/>
        <v>120.03063518516879</v>
      </c>
      <c r="G119">
        <v>8</v>
      </c>
      <c r="I119">
        <f t="shared" si="14"/>
        <v>4.7877470034100194</v>
      </c>
      <c r="J119">
        <f t="shared" si="15"/>
        <v>-13.110218054764999</v>
      </c>
      <c r="K119" s="3">
        <f t="shared" si="16"/>
        <v>-15.068799509407574</v>
      </c>
      <c r="L119">
        <f t="shared" si="11"/>
        <v>119.28279253612986</v>
      </c>
    </row>
    <row r="120" spans="1:12" x14ac:dyDescent="0.25">
      <c r="A120" t="s">
        <v>117</v>
      </c>
      <c r="B120">
        <v>117.9</v>
      </c>
      <c r="C120">
        <v>121.3</v>
      </c>
      <c r="D120" s="1">
        <v>0.35098480154557987</v>
      </c>
      <c r="E120">
        <f t="shared" si="12"/>
        <v>0.35901975793155622</v>
      </c>
      <c r="F120">
        <f t="shared" si="13"/>
        <v>120.07933282303271</v>
      </c>
      <c r="G120">
        <v>9</v>
      </c>
      <c r="I120">
        <f t="shared" si="14"/>
        <v>4.7881526312057803</v>
      </c>
      <c r="J120">
        <f t="shared" si="15"/>
        <v>-10.349266705036442</v>
      </c>
      <c r="K120" s="3">
        <f t="shared" si="16"/>
        <v>-13.481732670135543</v>
      </c>
      <c r="L120">
        <f t="shared" si="11"/>
        <v>119.57394665683326</v>
      </c>
    </row>
    <row r="121" spans="1:12" x14ac:dyDescent="0.25">
      <c r="A121" t="s">
        <v>118</v>
      </c>
      <c r="B121">
        <v>117.9</v>
      </c>
      <c r="C121">
        <v>122.3</v>
      </c>
      <c r="D121" s="1">
        <v>0.3550408423517098</v>
      </c>
      <c r="E121">
        <f t="shared" si="12"/>
        <v>0.35786446840597086</v>
      </c>
      <c r="F121">
        <f t="shared" si="13"/>
        <v>120.72539633901373</v>
      </c>
      <c r="G121">
        <v>10</v>
      </c>
      <c r="I121">
        <f t="shared" si="14"/>
        <v>4.7935185147445978</v>
      </c>
      <c r="J121">
        <f t="shared" si="15"/>
        <v>-5.0364991064459907</v>
      </c>
      <c r="K121" s="3">
        <f t="shared" si="16"/>
        <v>-9.4986612887491439</v>
      </c>
      <c r="L121">
        <f t="shared" si="11"/>
        <v>120.27845478240509</v>
      </c>
    </row>
    <row r="122" spans="1:12" x14ac:dyDescent="0.25">
      <c r="A122" t="s">
        <v>119</v>
      </c>
      <c r="B122">
        <v>118.9</v>
      </c>
      <c r="C122">
        <v>124.1</v>
      </c>
      <c r="D122" s="1">
        <v>0.38084964114543668</v>
      </c>
      <c r="E122">
        <f t="shared" si="12"/>
        <v>0.36071755742038264</v>
      </c>
      <c r="F122">
        <f t="shared" si="13"/>
        <v>122.22426870141399</v>
      </c>
      <c r="G122">
        <v>11</v>
      </c>
      <c r="I122">
        <f t="shared" si="14"/>
        <v>4.8058576252307246</v>
      </c>
      <c r="J122">
        <f t="shared" si="15"/>
        <v>2.3226746178568014</v>
      </c>
      <c r="K122" s="3">
        <f t="shared" si="16"/>
        <v>-4.3543637312085437</v>
      </c>
      <c r="L122">
        <f t="shared" si="11"/>
        <v>121.00966595448681</v>
      </c>
    </row>
    <row r="123" spans="1:12" x14ac:dyDescent="0.25">
      <c r="A123" t="s">
        <v>120</v>
      </c>
      <c r="B123">
        <v>119.7</v>
      </c>
      <c r="C123">
        <v>124.4</v>
      </c>
      <c r="D123" s="1">
        <v>0.40976482850069756</v>
      </c>
      <c r="E123">
        <f t="shared" si="12"/>
        <v>0.36500618529858747</v>
      </c>
      <c r="F123">
        <f t="shared" si="13"/>
        <v>122.68447092909665</v>
      </c>
      <c r="G123">
        <v>12</v>
      </c>
      <c r="I123">
        <f t="shared" si="14"/>
        <v>4.8096157824122532</v>
      </c>
      <c r="J123">
        <f t="shared" si="15"/>
        <v>6.4960910204716171</v>
      </c>
      <c r="K123" s="3">
        <f t="shared" si="16"/>
        <v>1.2607555106274759</v>
      </c>
      <c r="L123">
        <f t="shared" si="11"/>
        <v>121.87804532317477</v>
      </c>
    </row>
    <row r="124" spans="1:12" x14ac:dyDescent="0.25">
      <c r="A124" t="s">
        <v>121</v>
      </c>
      <c r="B124">
        <v>120.7</v>
      </c>
      <c r="C124">
        <v>125.9</v>
      </c>
      <c r="D124" s="1">
        <v>0.37023082276492192</v>
      </c>
      <c r="E124">
        <f t="shared" si="12"/>
        <v>0.36514015736307409</v>
      </c>
      <c r="F124">
        <f t="shared" si="13"/>
        <v>124.00127118171201</v>
      </c>
      <c r="G124">
        <v>1</v>
      </c>
      <c r="I124">
        <f t="shared" si="14"/>
        <v>4.8202918170179103</v>
      </c>
      <c r="J124">
        <f t="shared" si="15"/>
        <v>8.1450518270893113</v>
      </c>
      <c r="K124" s="3">
        <f t="shared" si="16"/>
        <v>5.6546058218059096</v>
      </c>
      <c r="L124">
        <f t="shared" si="11"/>
        <v>122.97000360407422</v>
      </c>
    </row>
    <row r="125" spans="1:12" x14ac:dyDescent="0.25">
      <c r="A125" t="s">
        <v>122</v>
      </c>
      <c r="B125">
        <v>120.3</v>
      </c>
      <c r="C125">
        <v>125.8</v>
      </c>
      <c r="D125" s="1">
        <v>0.39555980130830626</v>
      </c>
      <c r="E125">
        <f t="shared" si="12"/>
        <v>0.36658174868017762</v>
      </c>
      <c r="F125">
        <f t="shared" si="13"/>
        <v>123.78380038225902</v>
      </c>
      <c r="G125">
        <v>2</v>
      </c>
      <c r="I125">
        <f t="shared" si="14"/>
        <v>4.8185364985564831</v>
      </c>
      <c r="J125">
        <f t="shared" si="15"/>
        <v>8.0660248271580137</v>
      </c>
      <c r="K125" s="3">
        <f t="shared" si="16"/>
        <v>7.5690558915729804</v>
      </c>
      <c r="L125">
        <f t="shared" si="11"/>
        <v>123.48984749768924</v>
      </c>
    </row>
    <row r="126" spans="1:12" x14ac:dyDescent="0.25">
      <c r="A126" t="s">
        <v>123</v>
      </c>
      <c r="B126">
        <v>121.2</v>
      </c>
      <c r="C126">
        <v>126.3</v>
      </c>
      <c r="D126" s="1">
        <v>0.42205999734458766</v>
      </c>
      <c r="E126">
        <f t="shared" si="12"/>
        <v>0.37038119680272369</v>
      </c>
      <c r="F126">
        <f t="shared" si="13"/>
        <v>124.4110558963061</v>
      </c>
      <c r="G126">
        <v>3</v>
      </c>
      <c r="I126">
        <f t="shared" si="14"/>
        <v>4.8235910501205588</v>
      </c>
      <c r="J126">
        <f t="shared" si="15"/>
        <v>8.486250360029679</v>
      </c>
      <c r="K126" s="3">
        <f t="shared" si="16"/>
        <v>8.2324423380923353</v>
      </c>
      <c r="L126">
        <f t="shared" si="11"/>
        <v>124.06537582009237</v>
      </c>
    </row>
    <row r="127" spans="1:12" x14ac:dyDescent="0.25">
      <c r="A127" t="s">
        <v>124</v>
      </c>
      <c r="B127">
        <v>122.5</v>
      </c>
      <c r="C127">
        <v>127.7</v>
      </c>
      <c r="D127" s="1">
        <v>0.35138154957754364</v>
      </c>
      <c r="E127">
        <f t="shared" si="12"/>
        <v>0.36887535227922313</v>
      </c>
      <c r="F127">
        <f t="shared" si="13"/>
        <v>125.78184816814803</v>
      </c>
      <c r="G127">
        <v>4</v>
      </c>
      <c r="I127">
        <f t="shared" si="14"/>
        <v>4.8345490426641726</v>
      </c>
      <c r="J127">
        <f t="shared" si="15"/>
        <v>8.7263368242695094</v>
      </c>
      <c r="K127" s="3">
        <f t="shared" si="16"/>
        <v>8.426204003819068</v>
      </c>
      <c r="L127">
        <f t="shared" si="11"/>
        <v>124.65890148223771</v>
      </c>
    </row>
    <row r="128" spans="1:12" x14ac:dyDescent="0.25">
      <c r="A128" t="s">
        <v>125</v>
      </c>
      <c r="B128">
        <v>123.1</v>
      </c>
      <c r="C128">
        <v>126.7</v>
      </c>
      <c r="D128" s="1">
        <v>0.39833310395560229</v>
      </c>
      <c r="E128">
        <f t="shared" si="12"/>
        <v>0.37270709542372177</v>
      </c>
      <c r="F128">
        <f t="shared" si="13"/>
        <v>125.35825445647461</v>
      </c>
      <c r="G128">
        <v>5</v>
      </c>
      <c r="I128">
        <f t="shared" si="14"/>
        <v>4.8311756737044487</v>
      </c>
      <c r="J128">
        <f t="shared" si="15"/>
        <v>7.1333396632899948</v>
      </c>
      <c r="K128" s="3">
        <f t="shared" si="16"/>
        <v>8.115308949196395</v>
      </c>
      <c r="L128">
        <f t="shared" si="11"/>
        <v>125.18371950697626</v>
      </c>
    </row>
    <row r="129" spans="1:12" x14ac:dyDescent="0.25">
      <c r="A129" t="s">
        <v>126</v>
      </c>
      <c r="B129">
        <v>122.2</v>
      </c>
      <c r="C129">
        <v>125.2</v>
      </c>
      <c r="D129" s="1">
        <v>0.37868989362190875</v>
      </c>
      <c r="E129">
        <f t="shared" si="12"/>
        <v>0.37587560984683854</v>
      </c>
      <c r="F129">
        <f t="shared" si="13"/>
        <v>124.07237317045949</v>
      </c>
      <c r="G129">
        <v>6</v>
      </c>
      <c r="I129">
        <f t="shared" si="14"/>
        <v>4.8208650499454162</v>
      </c>
      <c r="J129">
        <f t="shared" si="15"/>
        <v>4.0013047693609138</v>
      </c>
      <c r="K129" s="3">
        <f t="shared" si="16"/>
        <v>6.6203270856401391</v>
      </c>
      <c r="L129">
        <f t="shared" si="11"/>
        <v>125.07082526502738</v>
      </c>
    </row>
    <row r="130" spans="1:12" x14ac:dyDescent="0.25">
      <c r="A130" t="s">
        <v>127</v>
      </c>
      <c r="B130">
        <v>122</v>
      </c>
      <c r="C130">
        <v>125.2</v>
      </c>
      <c r="D130" s="1">
        <v>0.31594433264171862</v>
      </c>
      <c r="E130">
        <f t="shared" si="12"/>
        <v>0.37191117471960716</v>
      </c>
      <c r="F130">
        <f t="shared" si="13"/>
        <v>124.00988424089726</v>
      </c>
      <c r="G130">
        <v>7</v>
      </c>
      <c r="I130">
        <f t="shared" si="14"/>
        <v>4.8203612740483734</v>
      </c>
      <c r="J130">
        <f t="shared" si="15"/>
        <v>4.4504691631956028</v>
      </c>
      <c r="K130" s="3">
        <f t="shared" si="16"/>
        <v>5.1950378652821705</v>
      </c>
      <c r="L130">
        <f t="shared" si="11"/>
        <v>124.48017062261044</v>
      </c>
    </row>
    <row r="131" spans="1:12" x14ac:dyDescent="0.25">
      <c r="A131" t="s">
        <v>128</v>
      </c>
      <c r="B131">
        <v>123</v>
      </c>
      <c r="C131">
        <v>125.7</v>
      </c>
      <c r="D131" s="1">
        <v>0.32429961070080654</v>
      </c>
      <c r="E131">
        <f t="shared" si="12"/>
        <v>0.37109493545490163</v>
      </c>
      <c r="F131">
        <f t="shared" si="13"/>
        <v>124.69804367427177</v>
      </c>
      <c r="G131">
        <v>8</v>
      </c>
      <c r="I131">
        <f t="shared" si="14"/>
        <v>4.825895164305285</v>
      </c>
      <c r="J131">
        <f t="shared" si="15"/>
        <v>3.8148160895265626</v>
      </c>
      <c r="K131" s="3">
        <f t="shared" si="16"/>
        <v>4.0888633406943597</v>
      </c>
      <c r="L131">
        <f t="shared" si="11"/>
        <v>124.26010036187618</v>
      </c>
    </row>
    <row r="132" spans="1:12" x14ac:dyDescent="0.25">
      <c r="A132" t="s">
        <v>129</v>
      </c>
      <c r="B132">
        <v>123.7</v>
      </c>
      <c r="C132">
        <v>125.7</v>
      </c>
      <c r="D132" s="1">
        <v>0.3543222074730113</v>
      </c>
      <c r="E132">
        <f t="shared" si="12"/>
        <v>0.37137305261552084</v>
      </c>
      <c r="F132">
        <f t="shared" si="13"/>
        <v>124.95725389476897</v>
      </c>
      <c r="G132">
        <v>9</v>
      </c>
      <c r="I132">
        <f t="shared" si="14"/>
        <v>4.8279717099757748</v>
      </c>
      <c r="J132">
        <f t="shared" si="15"/>
        <v>3.9819078769994576</v>
      </c>
      <c r="K132" s="3">
        <f t="shared" si="16"/>
        <v>4.082397709907208</v>
      </c>
      <c r="L132">
        <f t="shared" si="11"/>
        <v>124.55506060331265</v>
      </c>
    </row>
    <row r="133" spans="1:12" x14ac:dyDescent="0.25">
      <c r="A133" t="s">
        <v>130</v>
      </c>
      <c r="B133">
        <v>124.7</v>
      </c>
      <c r="C133">
        <v>127.1</v>
      </c>
      <c r="D133" s="1">
        <v>0.37076901351912678</v>
      </c>
      <c r="E133">
        <f t="shared" si="12"/>
        <v>0.37268373354613898</v>
      </c>
      <c r="F133">
        <f t="shared" si="13"/>
        <v>126.20555903948926</v>
      </c>
      <c r="G133">
        <v>10</v>
      </c>
      <c r="I133">
        <f t="shared" si="14"/>
        <v>4.8379119985782424</v>
      </c>
      <c r="J133">
        <f t="shared" si="15"/>
        <v>4.4393483833644609</v>
      </c>
      <c r="K133" s="3">
        <f t="shared" si="16"/>
        <v>4.0786907832968273</v>
      </c>
      <c r="L133">
        <f t="shared" si="11"/>
        <v>125.28695220284332</v>
      </c>
    </row>
    <row r="134" spans="1:12" x14ac:dyDescent="0.25">
      <c r="A134" t="s">
        <v>131</v>
      </c>
      <c r="B134">
        <v>126.6</v>
      </c>
      <c r="C134">
        <v>129.19999999999999</v>
      </c>
      <c r="D134" s="1">
        <v>0.36306703857803974</v>
      </c>
      <c r="E134">
        <f t="shared" si="12"/>
        <v>0.37120184999885586</v>
      </c>
      <c r="F134">
        <f t="shared" si="13"/>
        <v>128.23487519000295</v>
      </c>
      <c r="G134">
        <v>11</v>
      </c>
      <c r="I134">
        <f t="shared" si="14"/>
        <v>4.853863544854633</v>
      </c>
      <c r="J134">
        <f t="shared" si="15"/>
        <v>4.8005919623908433</v>
      </c>
      <c r="K134" s="3">
        <f t="shared" si="16"/>
        <v>4.4072827409182542</v>
      </c>
      <c r="L134">
        <f t="shared" si="11"/>
        <v>126.46589604142041</v>
      </c>
    </row>
    <row r="135" spans="1:12" x14ac:dyDescent="0.25">
      <c r="A135" t="s">
        <v>132</v>
      </c>
      <c r="B135">
        <v>127.5</v>
      </c>
      <c r="C135">
        <v>131</v>
      </c>
      <c r="D135" s="1">
        <v>0.4060878526485216</v>
      </c>
      <c r="E135">
        <f t="shared" si="12"/>
        <v>0.37089543534450797</v>
      </c>
      <c r="F135">
        <f t="shared" si="13"/>
        <v>129.70186597629421</v>
      </c>
      <c r="G135">
        <v>12</v>
      </c>
      <c r="I135">
        <f t="shared" si="14"/>
        <v>4.8652384780831657</v>
      </c>
      <c r="J135">
        <f t="shared" si="15"/>
        <v>5.5622695670912492</v>
      </c>
      <c r="K135" s="3">
        <f t="shared" si="16"/>
        <v>4.9340699709488511</v>
      </c>
      <c r="L135">
        <f t="shared" si="11"/>
        <v>128.04743340192883</v>
      </c>
    </row>
    <row r="136" spans="1:12" x14ac:dyDescent="0.25">
      <c r="A136" t="s">
        <v>133</v>
      </c>
      <c r="B136">
        <v>129.1</v>
      </c>
      <c r="C136">
        <v>133</v>
      </c>
      <c r="D136" s="1">
        <v>0.39933825109043686</v>
      </c>
      <c r="E136">
        <f t="shared" si="12"/>
        <v>0.37332105437163426</v>
      </c>
      <c r="F136">
        <f t="shared" si="13"/>
        <v>131.54404788795063</v>
      </c>
      <c r="G136">
        <v>1</v>
      </c>
      <c r="I136">
        <f t="shared" si="14"/>
        <v>4.879341760456974</v>
      </c>
      <c r="J136">
        <f t="shared" si="15"/>
        <v>5.9049943439063668</v>
      </c>
      <c r="K136" s="3">
        <f t="shared" si="16"/>
        <v>5.4226186244628201</v>
      </c>
      <c r="L136">
        <f t="shared" ref="L136:L199" si="17">+AVERAGE(F134:F136)</f>
        <v>129.82692968474927</v>
      </c>
    </row>
    <row r="137" spans="1:12" x14ac:dyDescent="0.25">
      <c r="A137" t="s">
        <v>134</v>
      </c>
      <c r="B137">
        <v>130.80000000000001</v>
      </c>
      <c r="C137">
        <v>135.30000000000001</v>
      </c>
      <c r="D137" s="1">
        <v>0.40247817065564645</v>
      </c>
      <c r="E137">
        <f t="shared" si="12"/>
        <v>0.37389758515057919</v>
      </c>
      <c r="F137">
        <f t="shared" si="13"/>
        <v>133.6174608668224</v>
      </c>
      <c r="G137">
        <v>2</v>
      </c>
      <c r="I137">
        <f t="shared" si="14"/>
        <v>4.8949809476736297</v>
      </c>
      <c r="J137">
        <f t="shared" si="15"/>
        <v>7.644444911714654</v>
      </c>
      <c r="K137" s="3">
        <f t="shared" si="16"/>
        <v>6.370569607570757</v>
      </c>
      <c r="L137">
        <f t="shared" si="17"/>
        <v>131.62112491035575</v>
      </c>
    </row>
    <row r="138" spans="1:12" x14ac:dyDescent="0.25">
      <c r="A138" t="s">
        <v>135</v>
      </c>
      <c r="B138">
        <v>132.69999999999999</v>
      </c>
      <c r="C138">
        <v>139.30000000000001</v>
      </c>
      <c r="D138" s="1">
        <v>0.43410633894271311</v>
      </c>
      <c r="E138">
        <f t="shared" si="12"/>
        <v>0.37490144695042299</v>
      </c>
      <c r="F138">
        <f t="shared" si="13"/>
        <v>136.8256504501272</v>
      </c>
      <c r="G138">
        <v>3</v>
      </c>
      <c r="I138">
        <f t="shared" si="14"/>
        <v>4.9187074909023085</v>
      </c>
      <c r="J138">
        <f t="shared" si="15"/>
        <v>9.5116440781749745</v>
      </c>
      <c r="K138" s="3">
        <f t="shared" si="16"/>
        <v>7.6870277779319984</v>
      </c>
      <c r="L138">
        <f t="shared" si="17"/>
        <v>133.99571973496674</v>
      </c>
    </row>
    <row r="139" spans="1:12" x14ac:dyDescent="0.25">
      <c r="A139" t="s">
        <v>136</v>
      </c>
      <c r="B139">
        <v>133.80000000000001</v>
      </c>
      <c r="C139">
        <v>142.9</v>
      </c>
      <c r="D139" s="1">
        <v>0.37225626893941227</v>
      </c>
      <c r="E139">
        <f t="shared" si="12"/>
        <v>0.37664100689724528</v>
      </c>
      <c r="F139">
        <f t="shared" si="13"/>
        <v>139.47256683723509</v>
      </c>
      <c r="G139">
        <v>4</v>
      </c>
      <c r="I139">
        <f t="shared" si="14"/>
        <v>4.9378679284260638</v>
      </c>
      <c r="J139">
        <f t="shared" si="15"/>
        <v>10.331888576189119</v>
      </c>
      <c r="K139" s="3">
        <f t="shared" si="16"/>
        <v>9.1626591886929152</v>
      </c>
      <c r="L139">
        <f t="shared" si="17"/>
        <v>136.63855938472824</v>
      </c>
    </row>
    <row r="140" spans="1:12" x14ac:dyDescent="0.25">
      <c r="A140" t="s">
        <v>137</v>
      </c>
      <c r="B140">
        <v>134.30000000000001</v>
      </c>
      <c r="C140">
        <v>143.1</v>
      </c>
      <c r="D140" s="1">
        <v>0.41673589095472141</v>
      </c>
      <c r="E140">
        <f t="shared" si="12"/>
        <v>0.37817457248050523</v>
      </c>
      <c r="F140">
        <f t="shared" si="13"/>
        <v>139.77206376217154</v>
      </c>
      <c r="G140">
        <v>5</v>
      </c>
      <c r="I140">
        <f t="shared" si="14"/>
        <v>4.9400129798036447</v>
      </c>
      <c r="J140">
        <f t="shared" si="15"/>
        <v>10.883730609919606</v>
      </c>
      <c r="K140" s="3">
        <f t="shared" si="16"/>
        <v>10.242421088094567</v>
      </c>
      <c r="L140">
        <f t="shared" si="17"/>
        <v>138.69009368317793</v>
      </c>
    </row>
    <row r="141" spans="1:12" x14ac:dyDescent="0.25">
      <c r="A141" t="s">
        <v>138</v>
      </c>
      <c r="B141">
        <v>134.5</v>
      </c>
      <c r="C141">
        <v>142.19999999999999</v>
      </c>
      <c r="D141" s="1">
        <v>0.37502052178460132</v>
      </c>
      <c r="E141">
        <f t="shared" si="12"/>
        <v>0.37786879149406299</v>
      </c>
      <c r="F141">
        <f t="shared" si="13"/>
        <v>139.2904103054957</v>
      </c>
      <c r="G141">
        <v>6</v>
      </c>
      <c r="I141">
        <f t="shared" si="14"/>
        <v>4.936561036388011</v>
      </c>
      <c r="J141">
        <f t="shared" si="15"/>
        <v>11.569598644259482</v>
      </c>
      <c r="K141" s="3">
        <f t="shared" si="16"/>
        <v>10.92840594345607</v>
      </c>
      <c r="L141">
        <f t="shared" si="17"/>
        <v>139.5116803016341</v>
      </c>
    </row>
    <row r="142" spans="1:12" x14ac:dyDescent="0.25">
      <c r="A142" t="s">
        <v>139</v>
      </c>
      <c r="B142">
        <v>134</v>
      </c>
      <c r="C142">
        <v>142.4</v>
      </c>
      <c r="D142" s="1">
        <v>0.38592903480320107</v>
      </c>
      <c r="E142">
        <f t="shared" si="12"/>
        <v>0.38370085000751986</v>
      </c>
      <c r="F142">
        <f t="shared" si="13"/>
        <v>139.17691285993683</v>
      </c>
      <c r="G142">
        <v>7</v>
      </c>
      <c r="I142">
        <f t="shared" si="14"/>
        <v>4.935745878253452</v>
      </c>
      <c r="J142">
        <f t="shared" si="15"/>
        <v>11.538460420507857</v>
      </c>
      <c r="K142" s="3">
        <f t="shared" si="16"/>
        <v>11.330596558228981</v>
      </c>
      <c r="L142">
        <f t="shared" si="17"/>
        <v>139.41312897586803</v>
      </c>
    </row>
    <row r="143" spans="1:12" x14ac:dyDescent="0.25">
      <c r="A143" t="s">
        <v>140</v>
      </c>
      <c r="B143">
        <v>134.6</v>
      </c>
      <c r="C143">
        <v>141.9</v>
      </c>
      <c r="D143" s="1">
        <v>0.39311098510833731</v>
      </c>
      <c r="E143">
        <f t="shared" si="12"/>
        <v>0.38943513120814743</v>
      </c>
      <c r="F143">
        <f t="shared" si="13"/>
        <v>139.05712354218053</v>
      </c>
      <c r="G143">
        <v>8</v>
      </c>
      <c r="I143">
        <f t="shared" si="14"/>
        <v>4.9348848094445694</v>
      </c>
      <c r="J143">
        <f t="shared" si="15"/>
        <v>10.898964513928444</v>
      </c>
      <c r="K143" s="3">
        <f t="shared" si="16"/>
        <v>11.335674526231927</v>
      </c>
      <c r="L143">
        <f t="shared" si="17"/>
        <v>139.17481556920436</v>
      </c>
    </row>
    <row r="144" spans="1:12" x14ac:dyDescent="0.25">
      <c r="A144" t="s">
        <v>141</v>
      </c>
      <c r="B144">
        <v>135.30000000000001</v>
      </c>
      <c r="C144">
        <v>141.69999999999999</v>
      </c>
      <c r="D144" s="1">
        <v>0.34425974357456779</v>
      </c>
      <c r="E144">
        <f t="shared" si="12"/>
        <v>0.38859659254994378</v>
      </c>
      <c r="F144">
        <f t="shared" si="13"/>
        <v>139.21298180768036</v>
      </c>
      <c r="G144">
        <v>9</v>
      </c>
      <c r="I144">
        <f t="shared" si="14"/>
        <v>4.936005003664512</v>
      </c>
      <c r="J144">
        <f t="shared" si="15"/>
        <v>10.803329368873715</v>
      </c>
      <c r="K144" s="3">
        <f t="shared" si="16"/>
        <v>11.08025143443667</v>
      </c>
      <c r="L144">
        <f t="shared" si="17"/>
        <v>139.14900606993257</v>
      </c>
    </row>
    <row r="145" spans="1:12" x14ac:dyDescent="0.25">
      <c r="A145" t="s">
        <v>142</v>
      </c>
      <c r="B145">
        <v>132.6</v>
      </c>
      <c r="C145">
        <v>141.19999999999999</v>
      </c>
      <c r="D145" s="1">
        <v>0.36860232771800655</v>
      </c>
      <c r="E145">
        <f t="shared" si="12"/>
        <v>0.38841603539985048</v>
      </c>
      <c r="F145">
        <f t="shared" si="13"/>
        <v>137.85962209556129</v>
      </c>
      <c r="G145">
        <v>10</v>
      </c>
      <c r="I145">
        <f t="shared" si="14"/>
        <v>4.92623593623484</v>
      </c>
      <c r="J145">
        <f t="shared" si="15"/>
        <v>8.8323937656597629</v>
      </c>
      <c r="K145" s="3">
        <f t="shared" si="16"/>
        <v>10.178229216153975</v>
      </c>
      <c r="L145">
        <f t="shared" si="17"/>
        <v>138.70990914847405</v>
      </c>
    </row>
    <row r="146" spans="1:12" x14ac:dyDescent="0.25">
      <c r="A146" t="s">
        <v>143</v>
      </c>
      <c r="B146">
        <v>132.69999999999999</v>
      </c>
      <c r="C146">
        <v>142.19999999999999</v>
      </c>
      <c r="D146" s="1">
        <v>0.40083417460256138</v>
      </c>
      <c r="E146">
        <f t="shared" si="12"/>
        <v>0.39156329673522722</v>
      </c>
      <c r="F146">
        <f t="shared" si="13"/>
        <v>138.48014868101532</v>
      </c>
      <c r="G146">
        <v>11</v>
      </c>
      <c r="I146">
        <f t="shared" si="14"/>
        <v>4.9307269845315549</v>
      </c>
      <c r="J146">
        <f t="shared" si="15"/>
        <v>7.6863439676921885</v>
      </c>
      <c r="K146" s="3">
        <f t="shared" si="16"/>
        <v>9.1073557007418895</v>
      </c>
      <c r="L146">
        <f t="shared" si="17"/>
        <v>138.51758419475232</v>
      </c>
    </row>
    <row r="147" spans="1:12" x14ac:dyDescent="0.25">
      <c r="A147" t="s">
        <v>144</v>
      </c>
      <c r="B147">
        <v>132.1</v>
      </c>
      <c r="C147">
        <v>142.19999999999999</v>
      </c>
      <c r="D147" s="1">
        <v>0.40864031578600268</v>
      </c>
      <c r="E147">
        <f t="shared" si="12"/>
        <v>0.391776001996684</v>
      </c>
      <c r="F147">
        <f t="shared" si="13"/>
        <v>138.24306237983348</v>
      </c>
      <c r="G147">
        <v>12</v>
      </c>
      <c r="I147">
        <f t="shared" si="14"/>
        <v>4.9290134574422764</v>
      </c>
      <c r="J147">
        <f t="shared" si="15"/>
        <v>6.3774979359110695</v>
      </c>
      <c r="K147" s="3">
        <f t="shared" si="16"/>
        <v>7.632078556421007</v>
      </c>
      <c r="L147">
        <f t="shared" si="17"/>
        <v>138.19427771880336</v>
      </c>
    </row>
    <row r="148" spans="1:12" x14ac:dyDescent="0.25">
      <c r="A148" t="s">
        <v>145</v>
      </c>
      <c r="B148">
        <v>132.5</v>
      </c>
      <c r="C148">
        <v>142.19999999999999</v>
      </c>
      <c r="D148" s="1">
        <v>0.37418743426090839</v>
      </c>
      <c r="E148">
        <f t="shared" si="12"/>
        <v>0.38968010059422326</v>
      </c>
      <c r="F148">
        <f t="shared" si="13"/>
        <v>138.42010302423603</v>
      </c>
      <c r="G148">
        <v>1</v>
      </c>
      <c r="I148">
        <f t="shared" si="14"/>
        <v>4.9302932857006532</v>
      </c>
      <c r="J148">
        <f t="shared" si="15"/>
        <v>5.0951525243679185</v>
      </c>
      <c r="K148" s="3">
        <f t="shared" si="16"/>
        <v>6.3863314759903922</v>
      </c>
      <c r="L148">
        <f t="shared" si="17"/>
        <v>138.38110469502828</v>
      </c>
    </row>
    <row r="149" spans="1:12" x14ac:dyDescent="0.25">
      <c r="A149" t="s">
        <v>146</v>
      </c>
      <c r="B149">
        <v>133.1</v>
      </c>
      <c r="C149">
        <v>142.19999999999999</v>
      </c>
      <c r="D149" s="1">
        <v>0.42496648640843732</v>
      </c>
      <c r="E149">
        <f t="shared" si="12"/>
        <v>0.39155412690695596</v>
      </c>
      <c r="F149">
        <f t="shared" si="13"/>
        <v>138.63685744514669</v>
      </c>
      <c r="G149">
        <v>2</v>
      </c>
      <c r="I149">
        <f t="shared" si="14"/>
        <v>4.9318579781362164</v>
      </c>
      <c r="J149">
        <f t="shared" si="15"/>
        <v>3.6877030462586724</v>
      </c>
      <c r="K149" s="3">
        <f t="shared" si="16"/>
        <v>5.0534511688458865</v>
      </c>
      <c r="L149">
        <f t="shared" si="17"/>
        <v>138.43334094973872</v>
      </c>
    </row>
    <row r="150" spans="1:12" x14ac:dyDescent="0.25">
      <c r="A150" t="s">
        <v>147</v>
      </c>
      <c r="B150">
        <v>134.1</v>
      </c>
      <c r="C150">
        <v>144.19999999999999</v>
      </c>
      <c r="D150" s="1">
        <v>0.41522015553317854</v>
      </c>
      <c r="E150">
        <f t="shared" si="12"/>
        <v>0.38998027828949472</v>
      </c>
      <c r="F150">
        <f t="shared" si="13"/>
        <v>140.26119918927608</v>
      </c>
      <c r="G150">
        <v>3</v>
      </c>
      <c r="I150">
        <f t="shared" si="14"/>
        <v>4.9435063928317771</v>
      </c>
      <c r="J150">
        <f t="shared" si="15"/>
        <v>2.4798901929468542</v>
      </c>
      <c r="K150" s="3">
        <f t="shared" si="16"/>
        <v>3.7542485878578149</v>
      </c>
      <c r="L150">
        <f t="shared" si="17"/>
        <v>139.10605321955293</v>
      </c>
    </row>
    <row r="151" spans="1:12" x14ac:dyDescent="0.25">
      <c r="A151" t="s">
        <v>148</v>
      </c>
      <c r="B151">
        <v>134.69999999999999</v>
      </c>
      <c r="C151">
        <v>144.1</v>
      </c>
      <c r="D151" s="1">
        <v>0.40740573626208432</v>
      </c>
      <c r="E151">
        <f t="shared" si="12"/>
        <v>0.39290940056638402</v>
      </c>
      <c r="F151">
        <f t="shared" si="13"/>
        <v>140.406651634676</v>
      </c>
      <c r="G151">
        <v>4</v>
      </c>
      <c r="I151">
        <f t="shared" si="14"/>
        <v>4.944542866784845</v>
      </c>
      <c r="J151">
        <f t="shared" si="15"/>
        <v>0.66749383587811906</v>
      </c>
      <c r="K151" s="3">
        <f t="shared" si="16"/>
        <v>2.2783623583612154</v>
      </c>
      <c r="L151">
        <f t="shared" si="17"/>
        <v>139.7682360896996</v>
      </c>
    </row>
    <row r="152" spans="1:12" x14ac:dyDescent="0.25">
      <c r="A152" t="s">
        <v>149</v>
      </c>
      <c r="B152">
        <v>134</v>
      </c>
      <c r="C152">
        <v>142</v>
      </c>
      <c r="D152" s="1">
        <v>0.3815344822710578</v>
      </c>
      <c r="E152">
        <f t="shared" si="12"/>
        <v>0.38997594984274547</v>
      </c>
      <c r="F152">
        <f t="shared" si="13"/>
        <v>138.88019240125803</v>
      </c>
      <c r="G152">
        <v>5</v>
      </c>
      <c r="I152">
        <f t="shared" si="14"/>
        <v>4.9336116362888021</v>
      </c>
      <c r="J152">
        <f t="shared" si="15"/>
        <v>-0.64013435148426723</v>
      </c>
      <c r="K152" s="3">
        <f t="shared" si="16"/>
        <v>0.83574989244690201</v>
      </c>
      <c r="L152">
        <f t="shared" si="17"/>
        <v>139.84934774173669</v>
      </c>
    </row>
    <row r="153" spans="1:12" x14ac:dyDescent="0.25">
      <c r="A153" t="s">
        <v>150</v>
      </c>
      <c r="B153">
        <v>131.69999999999999</v>
      </c>
      <c r="C153">
        <v>138.69999999999999</v>
      </c>
      <c r="D153" s="1">
        <v>0.36305979033482738</v>
      </c>
      <c r="E153">
        <f t="shared" si="12"/>
        <v>0.38897922222193099</v>
      </c>
      <c r="F153">
        <f t="shared" si="13"/>
        <v>135.97714544444648</v>
      </c>
      <c r="G153">
        <v>6</v>
      </c>
      <c r="I153">
        <f t="shared" si="14"/>
        <v>4.9124868234117711</v>
      </c>
      <c r="J153">
        <f t="shared" si="15"/>
        <v>-2.4074212976239906</v>
      </c>
      <c r="K153" s="3">
        <f t="shared" si="16"/>
        <v>-0.79335393774337959</v>
      </c>
      <c r="L153">
        <f t="shared" si="17"/>
        <v>138.42132982679348</v>
      </c>
    </row>
    <row r="154" spans="1:12" x14ac:dyDescent="0.25">
      <c r="A154" t="s">
        <v>151</v>
      </c>
      <c r="B154">
        <v>132.19999999999999</v>
      </c>
      <c r="C154">
        <v>137.69999999999999</v>
      </c>
      <c r="D154" s="1">
        <v>0.37193912518602457</v>
      </c>
      <c r="E154">
        <f t="shared" si="12"/>
        <v>0.38781339642049956</v>
      </c>
      <c r="F154">
        <f t="shared" si="13"/>
        <v>135.56702631968724</v>
      </c>
      <c r="G154">
        <v>7</v>
      </c>
      <c r="I154">
        <f t="shared" si="14"/>
        <v>4.9094661772021153</v>
      </c>
      <c r="J154">
        <f t="shared" si="15"/>
        <v>-2.6279701051336701</v>
      </c>
      <c r="K154" s="3">
        <f t="shared" si="16"/>
        <v>-1.8918419180806427</v>
      </c>
      <c r="L154">
        <f t="shared" si="17"/>
        <v>136.80812138846389</v>
      </c>
    </row>
    <row r="155" spans="1:12" x14ac:dyDescent="0.25">
      <c r="A155" t="s">
        <v>152</v>
      </c>
      <c r="B155">
        <v>133.4</v>
      </c>
      <c r="C155">
        <v>139.4</v>
      </c>
      <c r="D155" s="1">
        <v>0.39493298007787903</v>
      </c>
      <c r="E155">
        <f t="shared" si="12"/>
        <v>0.38796522933462801</v>
      </c>
      <c r="F155">
        <f t="shared" si="13"/>
        <v>137.07220862399222</v>
      </c>
      <c r="G155">
        <v>8</v>
      </c>
      <c r="I155">
        <f t="shared" si="14"/>
        <v>4.9205078572235079</v>
      </c>
      <c r="J155">
        <f t="shared" si="15"/>
        <v>-1.4376952221061501</v>
      </c>
      <c r="K155" s="3">
        <f t="shared" si="16"/>
        <v>-2.1576955416212704</v>
      </c>
      <c r="L155">
        <f t="shared" si="17"/>
        <v>136.2054601293753</v>
      </c>
    </row>
    <row r="156" spans="1:12" x14ac:dyDescent="0.25">
      <c r="A156" t="s">
        <v>153</v>
      </c>
      <c r="B156">
        <v>134.5</v>
      </c>
      <c r="C156">
        <v>140.80000000000001</v>
      </c>
      <c r="D156" s="1">
        <v>0.37382304983165587</v>
      </c>
      <c r="E156">
        <f t="shared" si="12"/>
        <v>0.3904288381893854</v>
      </c>
      <c r="F156">
        <f t="shared" si="13"/>
        <v>138.34029831940688</v>
      </c>
      <c r="G156">
        <v>9</v>
      </c>
      <c r="I156">
        <f t="shared" si="14"/>
        <v>4.9297165795920224</v>
      </c>
      <c r="J156">
        <f t="shared" si="15"/>
        <v>-0.62884240724896401</v>
      </c>
      <c r="K156" s="3">
        <f t="shared" si="16"/>
        <v>-1.5648359114962613</v>
      </c>
      <c r="L156">
        <f t="shared" si="17"/>
        <v>136.99317775436211</v>
      </c>
    </row>
    <row r="157" spans="1:12" x14ac:dyDescent="0.25">
      <c r="A157" t="s">
        <v>154</v>
      </c>
      <c r="B157">
        <v>134.6</v>
      </c>
      <c r="C157">
        <v>141.19999999999999</v>
      </c>
      <c r="D157" s="1">
        <v>0.36106643662924454</v>
      </c>
      <c r="E157">
        <f t="shared" si="12"/>
        <v>0.38980084726532188</v>
      </c>
      <c r="F157">
        <f t="shared" si="13"/>
        <v>138.62731440804887</v>
      </c>
      <c r="G157">
        <v>10</v>
      </c>
      <c r="I157">
        <f t="shared" si="14"/>
        <v>4.9317891409904879</v>
      </c>
      <c r="J157">
        <f t="shared" si="15"/>
        <v>0.55532047556479114</v>
      </c>
      <c r="K157" s="3">
        <f t="shared" si="16"/>
        <v>-0.50373905126344098</v>
      </c>
      <c r="L157">
        <f t="shared" si="17"/>
        <v>138.01327378381598</v>
      </c>
    </row>
    <row r="158" spans="1:12" x14ac:dyDescent="0.25">
      <c r="A158" t="s">
        <v>155</v>
      </c>
      <c r="B158">
        <v>133.80000000000001</v>
      </c>
      <c r="C158">
        <v>140.19999999999999</v>
      </c>
      <c r="D158" s="1">
        <v>0.32363322660776134</v>
      </c>
      <c r="E158">
        <f t="shared" si="12"/>
        <v>0.38336743493242187</v>
      </c>
      <c r="F158">
        <f t="shared" si="13"/>
        <v>137.74644841643249</v>
      </c>
      <c r="G158">
        <v>11</v>
      </c>
      <c r="I158">
        <f t="shared" si="14"/>
        <v>4.925414664879824</v>
      </c>
      <c r="J158">
        <f t="shared" si="15"/>
        <v>-0.53123196517308457</v>
      </c>
      <c r="K158" s="3">
        <f t="shared" si="16"/>
        <v>-0.20158463228575249</v>
      </c>
      <c r="L158">
        <f t="shared" si="17"/>
        <v>138.23802038129608</v>
      </c>
    </row>
    <row r="159" spans="1:12" x14ac:dyDescent="0.25">
      <c r="A159" t="s">
        <v>156</v>
      </c>
      <c r="B159">
        <v>133.6</v>
      </c>
      <c r="C159">
        <v>139.4</v>
      </c>
      <c r="D159" s="1">
        <v>0.37509434094230587</v>
      </c>
      <c r="E159">
        <f t="shared" ref="E159:E222" si="18">AVERAGE(D148:D159)</f>
        <v>0.3805719370287805</v>
      </c>
      <c r="F159">
        <f t="shared" ref="F159:F222" si="19">B159*E159+(1-E159)*C159</f>
        <v>137.19268276523306</v>
      </c>
      <c r="G159">
        <v>12</v>
      </c>
      <c r="I159">
        <f t="shared" ref="I159:I222" si="20">LN(F159)</f>
        <v>4.9213863812546306</v>
      </c>
      <c r="J159">
        <f t="shared" si="15"/>
        <v>-0.76270761876457982</v>
      </c>
      <c r="K159" s="3">
        <f t="shared" si="16"/>
        <v>-0.24620636945762442</v>
      </c>
      <c r="L159">
        <f t="shared" si="17"/>
        <v>137.85548186323811</v>
      </c>
    </row>
    <row r="160" spans="1:12" x14ac:dyDescent="0.25">
      <c r="A160" t="s">
        <v>157</v>
      </c>
      <c r="B160">
        <v>134.1</v>
      </c>
      <c r="C160">
        <v>140.1</v>
      </c>
      <c r="D160" s="1">
        <v>0.37818673433763811</v>
      </c>
      <c r="E160">
        <f t="shared" si="18"/>
        <v>0.38090521203517458</v>
      </c>
      <c r="F160">
        <f t="shared" si="19"/>
        <v>137.81456872778895</v>
      </c>
      <c r="G160">
        <v>1</v>
      </c>
      <c r="I160">
        <f t="shared" si="20"/>
        <v>4.9259090767051985</v>
      </c>
      <c r="J160">
        <f t="shared" si="15"/>
        <v>-0.43842089954546637</v>
      </c>
      <c r="K160" s="3">
        <f t="shared" si="16"/>
        <v>-0.57745349449437688</v>
      </c>
      <c r="L160">
        <f t="shared" si="17"/>
        <v>137.58456663648482</v>
      </c>
    </row>
    <row r="161" spans="1:12" x14ac:dyDescent="0.25">
      <c r="A161" t="s">
        <v>158</v>
      </c>
      <c r="B161">
        <v>135.1</v>
      </c>
      <c r="C161">
        <v>141.30000000000001</v>
      </c>
      <c r="D161" s="1">
        <v>0.41277494863922243</v>
      </c>
      <c r="E161">
        <f t="shared" si="18"/>
        <v>0.37988925055440664</v>
      </c>
      <c r="F161">
        <f t="shared" si="19"/>
        <v>138.94468664656267</v>
      </c>
      <c r="G161">
        <v>2</v>
      </c>
      <c r="I161">
        <f t="shared" si="20"/>
        <v>4.9340759161379228</v>
      </c>
      <c r="J161">
        <f t="shared" si="15"/>
        <v>0.22179380017064432</v>
      </c>
      <c r="K161" s="3">
        <f t="shared" si="16"/>
        <v>-0.32644490604646731</v>
      </c>
      <c r="L161">
        <f t="shared" si="17"/>
        <v>137.98397937986155</v>
      </c>
    </row>
    <row r="162" spans="1:12" x14ac:dyDescent="0.25">
      <c r="A162" t="s">
        <v>159</v>
      </c>
      <c r="B162">
        <v>134.4</v>
      </c>
      <c r="C162">
        <v>141.19999999999999</v>
      </c>
      <c r="D162" s="1">
        <v>0.37907903363327522</v>
      </c>
      <c r="E162">
        <f t="shared" si="18"/>
        <v>0.37687749039608143</v>
      </c>
      <c r="F162">
        <f t="shared" si="19"/>
        <v>138.63723306530665</v>
      </c>
      <c r="G162">
        <v>3</v>
      </c>
      <c r="I162">
        <f t="shared" si="20"/>
        <v>4.931860687514213</v>
      </c>
      <c r="J162">
        <f t="shared" si="15"/>
        <v>-1.1645705317564037</v>
      </c>
      <c r="K162" s="3">
        <f t="shared" si="16"/>
        <v>-0.46039921037707526</v>
      </c>
      <c r="L162">
        <f t="shared" si="17"/>
        <v>138.46549614655274</v>
      </c>
    </row>
    <row r="163" spans="1:12" x14ac:dyDescent="0.25">
      <c r="A163" t="s">
        <v>160</v>
      </c>
      <c r="B163">
        <v>133.6</v>
      </c>
      <c r="C163">
        <v>140.19999999999999</v>
      </c>
      <c r="D163" s="1">
        <v>0.33597571506991952</v>
      </c>
      <c r="E163">
        <f t="shared" si="18"/>
        <v>0.37092498863006762</v>
      </c>
      <c r="F163">
        <f t="shared" si="19"/>
        <v>137.75189507504155</v>
      </c>
      <c r="G163">
        <v>4</v>
      </c>
      <c r="I163">
        <f t="shared" si="20"/>
        <v>4.9254542052889665</v>
      </c>
      <c r="J163">
        <f t="shared" si="15"/>
        <v>-1.9088661495878512</v>
      </c>
      <c r="K163" s="3">
        <f t="shared" si="16"/>
        <v>-0.95054762705787021</v>
      </c>
      <c r="L163">
        <f t="shared" si="17"/>
        <v>138.44460492897028</v>
      </c>
    </row>
    <row r="164" spans="1:12" x14ac:dyDescent="0.25">
      <c r="A164" t="s">
        <v>161</v>
      </c>
      <c r="B164">
        <v>132.9</v>
      </c>
      <c r="C164">
        <v>139.4</v>
      </c>
      <c r="D164" s="1">
        <v>0.33839171009180918</v>
      </c>
      <c r="E164">
        <f t="shared" si="18"/>
        <v>0.36732975761513026</v>
      </c>
      <c r="F164">
        <f t="shared" si="19"/>
        <v>137.01235657550166</v>
      </c>
      <c r="G164">
        <v>5</v>
      </c>
      <c r="I164">
        <f t="shared" si="20"/>
        <v>4.9200711157426564</v>
      </c>
      <c r="J164">
        <f t="shared" si="15"/>
        <v>-1.3540520546145629</v>
      </c>
      <c r="K164" s="3">
        <f t="shared" si="16"/>
        <v>-1.4758295786529392</v>
      </c>
      <c r="L164">
        <f t="shared" si="17"/>
        <v>137.80049490528327</v>
      </c>
    </row>
    <row r="165" spans="1:12" x14ac:dyDescent="0.25">
      <c r="A165" t="s">
        <v>162</v>
      </c>
      <c r="B165">
        <v>132.80000000000001</v>
      </c>
      <c r="C165">
        <v>138.80000000000001</v>
      </c>
      <c r="D165" s="1">
        <v>0.34166054649109112</v>
      </c>
      <c r="E165">
        <f t="shared" si="18"/>
        <v>0.36554648729481887</v>
      </c>
      <c r="F165">
        <f t="shared" si="19"/>
        <v>136.60672107623111</v>
      </c>
      <c r="G165">
        <v>6</v>
      </c>
      <c r="I165">
        <f t="shared" si="20"/>
        <v>4.9171061485341223</v>
      </c>
      <c r="J165">
        <f t="shared" si="15"/>
        <v>0.46193251223511922</v>
      </c>
      <c r="K165" s="3">
        <f t="shared" si="16"/>
        <v>-0.93366189732243166</v>
      </c>
      <c r="L165">
        <f t="shared" si="17"/>
        <v>137.12365757559144</v>
      </c>
    </row>
    <row r="166" spans="1:12" x14ac:dyDescent="0.25">
      <c r="A166" t="s">
        <v>163</v>
      </c>
      <c r="B166">
        <v>132.6</v>
      </c>
      <c r="C166">
        <v>138.9</v>
      </c>
      <c r="D166" s="1">
        <v>0.35716554064947736</v>
      </c>
      <c r="E166">
        <f t="shared" si="18"/>
        <v>0.36431535525010661</v>
      </c>
      <c r="F166">
        <f t="shared" si="19"/>
        <v>136.60481326192433</v>
      </c>
      <c r="G166">
        <v>7</v>
      </c>
      <c r="I166">
        <f t="shared" si="20"/>
        <v>4.9170921826939802</v>
      </c>
      <c r="J166">
        <f t="shared" si="15"/>
        <v>0.76260054918648734</v>
      </c>
      <c r="K166" s="3">
        <f t="shared" si="16"/>
        <v>-4.317299773098545E-2</v>
      </c>
      <c r="L166">
        <f t="shared" si="17"/>
        <v>136.74129697121904</v>
      </c>
    </row>
    <row r="167" spans="1:12" x14ac:dyDescent="0.25">
      <c r="A167" t="s">
        <v>164</v>
      </c>
      <c r="B167">
        <v>131.9</v>
      </c>
      <c r="C167">
        <v>139.4</v>
      </c>
      <c r="D167" s="1">
        <v>0.34521404292437369</v>
      </c>
      <c r="E167">
        <f t="shared" si="18"/>
        <v>0.36017211048731451</v>
      </c>
      <c r="F167">
        <f t="shared" si="19"/>
        <v>136.69870917134512</v>
      </c>
      <c r="G167">
        <v>8</v>
      </c>
      <c r="I167">
        <f t="shared" si="20"/>
        <v>4.9177793009007198</v>
      </c>
      <c r="J167">
        <f t="shared" si="15"/>
        <v>-0.27285563227881227</v>
      </c>
      <c r="K167" s="3">
        <f t="shared" si="16"/>
        <v>0.31722580971426478</v>
      </c>
      <c r="L167">
        <f t="shared" si="17"/>
        <v>136.63674783650018</v>
      </c>
    </row>
    <row r="168" spans="1:12" x14ac:dyDescent="0.25">
      <c r="A168" t="s">
        <v>165</v>
      </c>
      <c r="B168">
        <v>132.4</v>
      </c>
      <c r="C168">
        <v>139.80000000000001</v>
      </c>
      <c r="D168" s="1">
        <v>0.3968797095460892</v>
      </c>
      <c r="E168">
        <f t="shared" si="18"/>
        <v>0.36209349879685065</v>
      </c>
      <c r="F168">
        <f t="shared" si="19"/>
        <v>137.12050810890329</v>
      </c>
      <c r="G168">
        <v>9</v>
      </c>
      <c r="I168">
        <f t="shared" si="20"/>
        <v>4.9208601604209532</v>
      </c>
      <c r="J168">
        <f t="shared" si="15"/>
        <v>-0.88564191710691631</v>
      </c>
      <c r="K168" s="3">
        <f t="shared" si="16"/>
        <v>-0.13196566673308041</v>
      </c>
      <c r="L168">
        <f t="shared" si="17"/>
        <v>136.80801018072427</v>
      </c>
    </row>
    <row r="169" spans="1:12" x14ac:dyDescent="0.25">
      <c r="A169" t="s">
        <v>166</v>
      </c>
      <c r="B169">
        <v>131.6</v>
      </c>
      <c r="C169">
        <v>138.9</v>
      </c>
      <c r="D169" s="1">
        <v>0.37373010613309771</v>
      </c>
      <c r="E169">
        <f t="shared" si="18"/>
        <v>0.36314880458883841</v>
      </c>
      <c r="F169">
        <f t="shared" si="19"/>
        <v>136.24901372650146</v>
      </c>
      <c r="G169">
        <v>10</v>
      </c>
      <c r="I169">
        <f t="shared" si="20"/>
        <v>4.9144841948125775</v>
      </c>
      <c r="J169">
        <f t="shared" si="15"/>
        <v>-1.7304946177910452</v>
      </c>
      <c r="K169" s="3">
        <f t="shared" si="16"/>
        <v>-0.96299738905892462</v>
      </c>
      <c r="L169">
        <f t="shared" si="17"/>
        <v>136.68941033558329</v>
      </c>
    </row>
    <row r="170" spans="1:12" x14ac:dyDescent="0.25">
      <c r="A170" t="s">
        <v>167</v>
      </c>
      <c r="B170">
        <v>131.80000000000001</v>
      </c>
      <c r="C170">
        <v>137.69999999999999</v>
      </c>
      <c r="D170" s="1">
        <v>0.38372235326385218</v>
      </c>
      <c r="E170">
        <f t="shared" si="18"/>
        <v>0.36815623181017937</v>
      </c>
      <c r="F170">
        <f t="shared" si="19"/>
        <v>135.52787823231992</v>
      </c>
      <c r="G170">
        <v>11</v>
      </c>
      <c r="I170">
        <f t="shared" si="20"/>
        <v>4.9091773625694373</v>
      </c>
      <c r="J170">
        <f t="shared" si="15"/>
        <v>-1.6237302310386781</v>
      </c>
      <c r="K170" s="3">
        <f t="shared" si="16"/>
        <v>-1.4132889219788798</v>
      </c>
      <c r="L170">
        <f t="shared" si="17"/>
        <v>136.29913335590822</v>
      </c>
    </row>
    <row r="171" spans="1:12" x14ac:dyDescent="0.25">
      <c r="A171" t="s">
        <v>168</v>
      </c>
      <c r="B171">
        <v>132.30000000000001</v>
      </c>
      <c r="C171">
        <v>137.80000000000001</v>
      </c>
      <c r="D171" s="1">
        <v>0.41405443130985559</v>
      </c>
      <c r="E171">
        <f t="shared" si="18"/>
        <v>0.37140290600747511</v>
      </c>
      <c r="F171">
        <f t="shared" si="19"/>
        <v>135.75728401695892</v>
      </c>
      <c r="G171">
        <v>12</v>
      </c>
      <c r="I171">
        <f t="shared" si="20"/>
        <v>4.9108686149580194</v>
      </c>
      <c r="J171">
        <f t="shared" ref="J171:J234" si="21">(I171-I159)*100</f>
        <v>-1.0517766296611164</v>
      </c>
      <c r="K171" s="3">
        <f t="shared" si="16"/>
        <v>-1.4686671594969465</v>
      </c>
      <c r="L171">
        <f t="shared" si="17"/>
        <v>135.8447253252601</v>
      </c>
    </row>
    <row r="172" spans="1:12" x14ac:dyDescent="0.25">
      <c r="A172" t="s">
        <v>169</v>
      </c>
      <c r="B172">
        <v>132.69999999999999</v>
      </c>
      <c r="C172">
        <v>138.30000000000001</v>
      </c>
      <c r="D172" s="1">
        <v>0.39856423091156018</v>
      </c>
      <c r="E172">
        <f t="shared" si="18"/>
        <v>0.37310103072196865</v>
      </c>
      <c r="F172">
        <f t="shared" si="19"/>
        <v>136.21063422795697</v>
      </c>
      <c r="G172">
        <v>1</v>
      </c>
      <c r="I172">
        <f t="shared" si="20"/>
        <v>4.9142024686994707</v>
      </c>
      <c r="J172">
        <f t="shared" si="21"/>
        <v>-1.1706608005727759</v>
      </c>
      <c r="K172" s="3">
        <f t="shared" si="16"/>
        <v>-1.2820558870908567</v>
      </c>
      <c r="L172">
        <f t="shared" si="17"/>
        <v>135.8319321590786</v>
      </c>
    </row>
    <row r="173" spans="1:12" x14ac:dyDescent="0.25">
      <c r="A173" t="s">
        <v>170</v>
      </c>
      <c r="B173">
        <v>133.69999999999999</v>
      </c>
      <c r="C173">
        <v>139.80000000000001</v>
      </c>
      <c r="D173" s="1">
        <v>0.40882896362570392</v>
      </c>
      <c r="E173">
        <f t="shared" si="18"/>
        <v>0.37277219863750877</v>
      </c>
      <c r="F173">
        <f t="shared" si="19"/>
        <v>137.52608958831121</v>
      </c>
      <c r="G173">
        <v>2</v>
      </c>
      <c r="I173">
        <f t="shared" si="20"/>
        <v>4.9238136415682474</v>
      </c>
      <c r="J173">
        <f t="shared" si="21"/>
        <v>-1.0262274569675434</v>
      </c>
      <c r="K173" s="3">
        <f t="shared" ref="K173:K236" si="22">AVERAGE(J171:J173)</f>
        <v>-1.082888295733812</v>
      </c>
      <c r="L173">
        <f t="shared" si="17"/>
        <v>136.49800261107569</v>
      </c>
    </row>
    <row r="174" spans="1:12" x14ac:dyDescent="0.25">
      <c r="A174" t="s">
        <v>171</v>
      </c>
      <c r="B174">
        <v>134.9</v>
      </c>
      <c r="C174">
        <v>140.5</v>
      </c>
      <c r="D174" s="1">
        <v>0.43933874890325808</v>
      </c>
      <c r="E174">
        <f t="shared" si="18"/>
        <v>0.37779384157667395</v>
      </c>
      <c r="F174">
        <f t="shared" si="19"/>
        <v>138.38435448717064</v>
      </c>
      <c r="G174">
        <v>3</v>
      </c>
      <c r="I174">
        <f t="shared" si="20"/>
        <v>4.930034991180503</v>
      </c>
      <c r="J174">
        <f t="shared" si="21"/>
        <v>-0.18256963337099918</v>
      </c>
      <c r="K174" s="3">
        <f t="shared" si="22"/>
        <v>-0.79315263030377281</v>
      </c>
      <c r="L174">
        <f t="shared" si="17"/>
        <v>137.37369276781294</v>
      </c>
    </row>
    <row r="175" spans="1:12" x14ac:dyDescent="0.25">
      <c r="A175" t="s">
        <v>172</v>
      </c>
      <c r="B175">
        <v>133.5</v>
      </c>
      <c r="C175">
        <v>139.69999999999999</v>
      </c>
      <c r="D175" s="1">
        <v>0.39214073497713164</v>
      </c>
      <c r="E175">
        <f t="shared" si="18"/>
        <v>0.38247425990227502</v>
      </c>
      <c r="F175">
        <f t="shared" si="19"/>
        <v>137.32865958860589</v>
      </c>
      <c r="G175">
        <v>4</v>
      </c>
      <c r="I175">
        <f t="shared" si="20"/>
        <v>4.9223770279805095</v>
      </c>
      <c r="J175">
        <f t="shared" si="21"/>
        <v>-0.30771773084570242</v>
      </c>
      <c r="K175" s="3">
        <f t="shared" si="22"/>
        <v>-0.50550494039474836</v>
      </c>
      <c r="L175">
        <f t="shared" si="17"/>
        <v>137.74636788802925</v>
      </c>
    </row>
    <row r="176" spans="1:12" x14ac:dyDescent="0.25">
      <c r="A176" t="s">
        <v>173</v>
      </c>
      <c r="B176">
        <v>133.69999999999999</v>
      </c>
      <c r="C176">
        <v>140.1</v>
      </c>
      <c r="D176" s="1">
        <v>0.38716497687936391</v>
      </c>
      <c r="E176">
        <f t="shared" si="18"/>
        <v>0.38653869880123787</v>
      </c>
      <c r="F176">
        <f t="shared" si="19"/>
        <v>137.62615232767209</v>
      </c>
      <c r="G176">
        <v>5</v>
      </c>
      <c r="I176">
        <f t="shared" si="20"/>
        <v>4.9245409679609038</v>
      </c>
      <c r="J176">
        <f t="shared" si="21"/>
        <v>0.4469852218247361</v>
      </c>
      <c r="K176" s="3">
        <f t="shared" si="22"/>
        <v>-1.4434047463988501E-2</v>
      </c>
      <c r="L176">
        <f t="shared" si="17"/>
        <v>137.77972213448288</v>
      </c>
    </row>
    <row r="177" spans="1:12" x14ac:dyDescent="0.25">
      <c r="A177" t="s">
        <v>174</v>
      </c>
      <c r="B177">
        <v>133</v>
      </c>
      <c r="C177">
        <v>140.5</v>
      </c>
      <c r="D177" s="1">
        <v>0.39868309942550761</v>
      </c>
      <c r="E177">
        <f t="shared" si="18"/>
        <v>0.39129057821243923</v>
      </c>
      <c r="F177">
        <f t="shared" si="19"/>
        <v>137.56532066340671</v>
      </c>
      <c r="G177">
        <v>6</v>
      </c>
      <c r="I177">
        <f t="shared" si="20"/>
        <v>4.9240988636718788</v>
      </c>
      <c r="J177">
        <f t="shared" si="21"/>
        <v>0.69927151377564556</v>
      </c>
      <c r="K177" s="3">
        <f t="shared" si="22"/>
        <v>0.27951300158489306</v>
      </c>
      <c r="L177">
        <f t="shared" si="17"/>
        <v>137.50671085989492</v>
      </c>
    </row>
    <row r="178" spans="1:12" x14ac:dyDescent="0.25">
      <c r="A178" t="s">
        <v>175</v>
      </c>
      <c r="B178">
        <v>133.1</v>
      </c>
      <c r="C178">
        <v>140.1</v>
      </c>
      <c r="D178" s="1">
        <v>0.39087752706108564</v>
      </c>
      <c r="E178">
        <f t="shared" si="18"/>
        <v>0.39409991041340664</v>
      </c>
      <c r="F178">
        <f t="shared" si="19"/>
        <v>137.34130062710614</v>
      </c>
      <c r="G178">
        <v>7</v>
      </c>
      <c r="I178">
        <f t="shared" si="20"/>
        <v>4.9224690732736986</v>
      </c>
      <c r="J178">
        <f t="shared" si="21"/>
        <v>0.5376890579718463</v>
      </c>
      <c r="K178" s="3">
        <f t="shared" si="22"/>
        <v>0.56131526452407599</v>
      </c>
      <c r="L178">
        <f t="shared" si="17"/>
        <v>137.51092453939498</v>
      </c>
    </row>
    <row r="179" spans="1:12" x14ac:dyDescent="0.25">
      <c r="A179" t="s">
        <v>176</v>
      </c>
      <c r="B179">
        <v>132.4</v>
      </c>
      <c r="C179">
        <v>139</v>
      </c>
      <c r="D179" s="1">
        <v>0.4198685466207171</v>
      </c>
      <c r="E179">
        <f t="shared" si="18"/>
        <v>0.40032111905476858</v>
      </c>
      <c r="F179">
        <f t="shared" si="19"/>
        <v>136.35788061423852</v>
      </c>
      <c r="G179">
        <v>8</v>
      </c>
      <c r="I179">
        <f t="shared" si="20"/>
        <v>4.9152829045721953</v>
      </c>
      <c r="J179">
        <f t="shared" si="21"/>
        <v>-0.24963963285244972</v>
      </c>
      <c r="K179" s="3">
        <f t="shared" si="22"/>
        <v>0.32910697963168073</v>
      </c>
      <c r="L179">
        <f t="shared" si="17"/>
        <v>137.08816730158378</v>
      </c>
    </row>
    <row r="180" spans="1:12" x14ac:dyDescent="0.25">
      <c r="A180" t="s">
        <v>177</v>
      </c>
      <c r="B180">
        <v>131.9</v>
      </c>
      <c r="C180">
        <v>137.9</v>
      </c>
      <c r="D180" s="1">
        <v>0.40334476910669215</v>
      </c>
      <c r="E180">
        <f t="shared" si="18"/>
        <v>0.4008598740181521</v>
      </c>
      <c r="F180">
        <f t="shared" si="19"/>
        <v>135.49484075589109</v>
      </c>
      <c r="G180">
        <v>9</v>
      </c>
      <c r="I180">
        <f t="shared" si="20"/>
        <v>4.9089335639925817</v>
      </c>
      <c r="J180">
        <f t="shared" si="21"/>
        <v>-1.1926596428371461</v>
      </c>
      <c r="K180" s="3">
        <f t="shared" si="22"/>
        <v>-0.30153673923924984</v>
      </c>
      <c r="L180">
        <f t="shared" si="17"/>
        <v>136.39800733241191</v>
      </c>
    </row>
    <row r="181" spans="1:12" x14ac:dyDescent="0.25">
      <c r="A181" t="s">
        <v>178</v>
      </c>
      <c r="B181">
        <v>130.69999999999999</v>
      </c>
      <c r="C181">
        <v>136</v>
      </c>
      <c r="D181" s="1">
        <v>0.40415548322421613</v>
      </c>
      <c r="E181">
        <f t="shared" si="18"/>
        <v>0.40339532210907864</v>
      </c>
      <c r="F181">
        <f t="shared" si="19"/>
        <v>133.86200479282186</v>
      </c>
      <c r="G181">
        <v>10</v>
      </c>
      <c r="I181">
        <f t="shared" si="20"/>
        <v>4.8968094543481975</v>
      </c>
      <c r="J181">
        <f t="shared" si="21"/>
        <v>-1.7674740464380001</v>
      </c>
      <c r="K181" s="3">
        <f t="shared" si="22"/>
        <v>-1.0699244407091986</v>
      </c>
      <c r="L181">
        <f t="shared" si="17"/>
        <v>135.23824205431717</v>
      </c>
    </row>
    <row r="182" spans="1:12" x14ac:dyDescent="0.25">
      <c r="A182" t="s">
        <v>179</v>
      </c>
      <c r="B182">
        <v>129.5</v>
      </c>
      <c r="C182">
        <v>133.5</v>
      </c>
      <c r="D182" s="1">
        <v>0.38041463051793162</v>
      </c>
      <c r="E182">
        <f t="shared" si="18"/>
        <v>0.4031196785469186</v>
      </c>
      <c r="F182">
        <f t="shared" si="19"/>
        <v>131.88752128581234</v>
      </c>
      <c r="G182">
        <v>11</v>
      </c>
      <c r="I182">
        <f t="shared" si="20"/>
        <v>4.8819494478619028</v>
      </c>
      <c r="J182">
        <f t="shared" si="21"/>
        <v>-2.7227914707534495</v>
      </c>
      <c r="K182" s="3">
        <f t="shared" si="22"/>
        <v>-1.8943083866761985</v>
      </c>
      <c r="L182">
        <f t="shared" si="17"/>
        <v>133.74812227817509</v>
      </c>
    </row>
    <row r="183" spans="1:12" x14ac:dyDescent="0.25">
      <c r="A183" t="s">
        <v>180</v>
      </c>
      <c r="B183">
        <v>128.30000000000001</v>
      </c>
      <c r="C183">
        <v>130.1</v>
      </c>
      <c r="D183" s="1">
        <v>0.40288979334304159</v>
      </c>
      <c r="E183">
        <f t="shared" si="18"/>
        <v>0.40218929204968412</v>
      </c>
      <c r="F183">
        <f t="shared" si="19"/>
        <v>129.37605927431056</v>
      </c>
      <c r="G183">
        <v>12</v>
      </c>
      <c r="I183">
        <f t="shared" si="20"/>
        <v>4.8627233516136368</v>
      </c>
      <c r="J183">
        <f t="shared" si="21"/>
        <v>-4.8145263344382627</v>
      </c>
      <c r="K183" s="3">
        <f t="shared" si="22"/>
        <v>-3.1015972838765706</v>
      </c>
      <c r="L183">
        <f t="shared" si="17"/>
        <v>131.70852845098159</v>
      </c>
    </row>
    <row r="184" spans="1:12" x14ac:dyDescent="0.25">
      <c r="A184" t="s">
        <v>181</v>
      </c>
      <c r="B184">
        <v>126.1</v>
      </c>
      <c r="C184">
        <v>126</v>
      </c>
      <c r="D184" s="1">
        <v>0.38356785478216116</v>
      </c>
      <c r="E184">
        <f t="shared" si="18"/>
        <v>0.40093959403890089</v>
      </c>
      <c r="F184">
        <f t="shared" si="19"/>
        <v>126.04009395940389</v>
      </c>
      <c r="G184">
        <v>1</v>
      </c>
      <c r="I184">
        <f t="shared" si="20"/>
        <v>4.8366000623616925</v>
      </c>
      <c r="J184">
        <f t="shared" si="21"/>
        <v>-7.7602406337778262</v>
      </c>
      <c r="K184" s="3">
        <f t="shared" si="22"/>
        <v>-5.0991861463231798</v>
      </c>
      <c r="L184">
        <f t="shared" si="17"/>
        <v>129.10122483984227</v>
      </c>
    </row>
    <row r="185" spans="1:12" x14ac:dyDescent="0.25">
      <c r="A185" t="s">
        <v>182</v>
      </c>
      <c r="B185">
        <v>125.9</v>
      </c>
      <c r="C185">
        <v>125.5</v>
      </c>
      <c r="D185" s="1">
        <v>0.36952905467474861</v>
      </c>
      <c r="E185">
        <f t="shared" si="18"/>
        <v>0.39766460162632122</v>
      </c>
      <c r="F185">
        <f t="shared" si="19"/>
        <v>125.65906584065053</v>
      </c>
      <c r="G185">
        <v>2</v>
      </c>
      <c r="I185">
        <f t="shared" si="20"/>
        <v>4.8335724129240152</v>
      </c>
      <c r="J185">
        <f t="shared" si="21"/>
        <v>-9.024122864423223</v>
      </c>
      <c r="K185" s="3">
        <f t="shared" si="22"/>
        <v>-7.199629944213104</v>
      </c>
      <c r="L185">
        <f t="shared" si="17"/>
        <v>127.02507302478834</v>
      </c>
    </row>
    <row r="186" spans="1:12" x14ac:dyDescent="0.25">
      <c r="A186" t="s">
        <v>183</v>
      </c>
      <c r="B186">
        <v>125.9</v>
      </c>
      <c r="C186">
        <v>125.3</v>
      </c>
      <c r="D186" s="1">
        <v>0.40243739333620626</v>
      </c>
      <c r="E186">
        <f t="shared" si="18"/>
        <v>0.39458948866240023</v>
      </c>
      <c r="F186">
        <f t="shared" si="19"/>
        <v>125.53675369319745</v>
      </c>
      <c r="G186">
        <v>3</v>
      </c>
      <c r="I186">
        <f t="shared" si="20"/>
        <v>4.8325985738103991</v>
      </c>
      <c r="J186">
        <f t="shared" si="21"/>
        <v>-9.7436417370103889</v>
      </c>
      <c r="K186" s="3">
        <f t="shared" si="22"/>
        <v>-8.8426684117371455</v>
      </c>
      <c r="L186">
        <f t="shared" si="17"/>
        <v>125.74530449775062</v>
      </c>
    </row>
    <row r="187" spans="1:12" x14ac:dyDescent="0.25">
      <c r="A187" t="s">
        <v>184</v>
      </c>
      <c r="B187">
        <v>125.1</v>
      </c>
      <c r="C187">
        <v>125.1</v>
      </c>
      <c r="D187" s="1">
        <v>0.39009459601978164</v>
      </c>
      <c r="E187">
        <f t="shared" si="18"/>
        <v>0.39441897708262114</v>
      </c>
      <c r="F187">
        <f t="shared" si="19"/>
        <v>125.1</v>
      </c>
      <c r="G187">
        <v>4</v>
      </c>
      <c r="I187">
        <f t="shared" si="20"/>
        <v>4.8291134174728656</v>
      </c>
      <c r="J187">
        <f t="shared" si="21"/>
        <v>-9.3263610507643868</v>
      </c>
      <c r="K187" s="3">
        <f t="shared" si="22"/>
        <v>-9.3647085507326668</v>
      </c>
      <c r="L187">
        <f t="shared" si="17"/>
        <v>125.431939844616</v>
      </c>
    </row>
    <row r="188" spans="1:12" x14ac:dyDescent="0.25">
      <c r="A188" t="s">
        <v>185</v>
      </c>
      <c r="B188">
        <v>125.7</v>
      </c>
      <c r="C188">
        <v>126.5</v>
      </c>
      <c r="D188" s="1">
        <v>0.36912616496761258</v>
      </c>
      <c r="E188">
        <f t="shared" si="18"/>
        <v>0.39291574275664187</v>
      </c>
      <c r="F188">
        <f t="shared" si="19"/>
        <v>126.18566740579467</v>
      </c>
      <c r="G188">
        <v>5</v>
      </c>
      <c r="I188">
        <f t="shared" si="20"/>
        <v>4.8377543731804353</v>
      </c>
      <c r="J188">
        <f t="shared" si="21"/>
        <v>-8.6786594780468462</v>
      </c>
      <c r="K188" s="3">
        <f t="shared" si="22"/>
        <v>-9.2495540886072067</v>
      </c>
      <c r="L188">
        <f t="shared" si="17"/>
        <v>125.60747369966403</v>
      </c>
    </row>
    <row r="189" spans="1:12" x14ac:dyDescent="0.25">
      <c r="A189" t="s">
        <v>186</v>
      </c>
      <c r="B189">
        <v>125.3</v>
      </c>
      <c r="C189">
        <v>126.6</v>
      </c>
      <c r="D189" s="1">
        <v>0.3722410179259289</v>
      </c>
      <c r="E189">
        <f t="shared" si="18"/>
        <v>0.39071223596501031</v>
      </c>
      <c r="F189">
        <f t="shared" si="19"/>
        <v>126.09207409324547</v>
      </c>
      <c r="G189">
        <v>6</v>
      </c>
      <c r="I189">
        <f t="shared" si="20"/>
        <v>4.837012386857845</v>
      </c>
      <c r="J189">
        <f t="shared" si="21"/>
        <v>-8.7086476814033809</v>
      </c>
      <c r="K189" s="3">
        <f t="shared" si="22"/>
        <v>-8.9045560700715374</v>
      </c>
      <c r="L189">
        <f t="shared" si="17"/>
        <v>125.79258049968006</v>
      </c>
    </row>
    <row r="190" spans="1:12" x14ac:dyDescent="0.25">
      <c r="A190" t="s">
        <v>187</v>
      </c>
      <c r="B190">
        <v>124.8</v>
      </c>
      <c r="C190">
        <v>125.4</v>
      </c>
      <c r="D190" s="1">
        <v>0.36741325872919589</v>
      </c>
      <c r="E190">
        <f t="shared" si="18"/>
        <v>0.38875688027068617</v>
      </c>
      <c r="F190">
        <f t="shared" si="19"/>
        <v>125.16674587183758</v>
      </c>
      <c r="G190">
        <v>7</v>
      </c>
      <c r="I190">
        <f t="shared" si="20"/>
        <v>4.8296468153335166</v>
      </c>
      <c r="J190">
        <f t="shared" si="21"/>
        <v>-9.2822257940182062</v>
      </c>
      <c r="K190" s="3">
        <f t="shared" si="22"/>
        <v>-8.8898443178228117</v>
      </c>
      <c r="L190">
        <f t="shared" si="17"/>
        <v>125.8148291236259</v>
      </c>
    </row>
    <row r="191" spans="1:12" x14ac:dyDescent="0.25">
      <c r="A191" t="s">
        <v>188</v>
      </c>
      <c r="B191">
        <v>123</v>
      </c>
      <c r="C191">
        <v>123.2</v>
      </c>
      <c r="D191" s="1">
        <v>0.34065723215881566</v>
      </c>
      <c r="E191">
        <f t="shared" si="18"/>
        <v>0.38215593739886106</v>
      </c>
      <c r="F191">
        <f t="shared" si="19"/>
        <v>123.12356881252023</v>
      </c>
      <c r="G191">
        <v>8</v>
      </c>
      <c r="I191">
        <f t="shared" si="20"/>
        <v>4.8131884755669914</v>
      </c>
      <c r="J191">
        <f t="shared" si="21"/>
        <v>-10.209442900520393</v>
      </c>
      <c r="K191" s="3">
        <f t="shared" si="22"/>
        <v>-9.4001054586473263</v>
      </c>
      <c r="L191">
        <f t="shared" si="17"/>
        <v>124.79412959253443</v>
      </c>
    </row>
    <row r="192" spans="1:12" x14ac:dyDescent="0.25">
      <c r="A192" t="s">
        <v>189</v>
      </c>
      <c r="B192">
        <v>122.3</v>
      </c>
      <c r="C192">
        <v>121.9</v>
      </c>
      <c r="D192" s="1">
        <v>0.33383291123956177</v>
      </c>
      <c r="E192">
        <f t="shared" si="18"/>
        <v>0.37636328257660018</v>
      </c>
      <c r="F192">
        <f t="shared" si="19"/>
        <v>122.05054531303065</v>
      </c>
      <c r="G192">
        <v>9</v>
      </c>
      <c r="I192">
        <f t="shared" si="20"/>
        <v>4.8044352647768012</v>
      </c>
      <c r="J192">
        <f t="shared" si="21"/>
        <v>-10.449829921578058</v>
      </c>
      <c r="K192" s="3">
        <f t="shared" si="22"/>
        <v>-9.9804995387055531</v>
      </c>
      <c r="L192">
        <f t="shared" si="17"/>
        <v>123.44695333246283</v>
      </c>
    </row>
    <row r="193" spans="1:12" x14ac:dyDescent="0.25">
      <c r="A193" t="s">
        <v>190</v>
      </c>
      <c r="B193">
        <v>122</v>
      </c>
      <c r="C193">
        <v>121.5</v>
      </c>
      <c r="D193" s="1">
        <v>0.3633244346301846</v>
      </c>
      <c r="E193">
        <f t="shared" si="18"/>
        <v>0.37296069519376424</v>
      </c>
      <c r="F193">
        <f t="shared" si="19"/>
        <v>121.68648034759687</v>
      </c>
      <c r="G193">
        <v>10</v>
      </c>
      <c r="I193">
        <f t="shared" si="20"/>
        <v>4.8014479038274356</v>
      </c>
      <c r="J193">
        <f t="shared" si="21"/>
        <v>-9.5361550520761895</v>
      </c>
      <c r="K193" s="3">
        <f t="shared" si="22"/>
        <v>-10.06514262472488</v>
      </c>
      <c r="L193">
        <f t="shared" si="17"/>
        <v>122.28686482438259</v>
      </c>
    </row>
    <row r="194" spans="1:12" x14ac:dyDescent="0.25">
      <c r="A194" t="s">
        <v>191</v>
      </c>
      <c r="B194">
        <v>121.1</v>
      </c>
      <c r="C194">
        <v>120.8</v>
      </c>
      <c r="D194" s="1">
        <v>0.37803397336636452</v>
      </c>
      <c r="E194">
        <f t="shared" si="18"/>
        <v>0.37276230709780028</v>
      </c>
      <c r="F194">
        <f t="shared" si="19"/>
        <v>120.91182869212933</v>
      </c>
      <c r="G194">
        <v>11</v>
      </c>
      <c r="I194">
        <f t="shared" si="20"/>
        <v>4.7950615914794357</v>
      </c>
      <c r="J194">
        <f t="shared" si="21"/>
        <v>-8.6887856382467099</v>
      </c>
      <c r="K194" s="3">
        <f t="shared" si="22"/>
        <v>-9.5582568706336524</v>
      </c>
      <c r="L194">
        <f t="shared" si="17"/>
        <v>121.54961811758562</v>
      </c>
    </row>
    <row r="195" spans="1:12" x14ac:dyDescent="0.25">
      <c r="A195" t="s">
        <v>192</v>
      </c>
      <c r="B195">
        <v>119.8</v>
      </c>
      <c r="C195">
        <v>119.3</v>
      </c>
      <c r="D195" s="1">
        <v>0.36200799526081318</v>
      </c>
      <c r="E195">
        <f t="shared" si="18"/>
        <v>0.36935549059094791</v>
      </c>
      <c r="F195">
        <f t="shared" si="19"/>
        <v>119.48467774529547</v>
      </c>
      <c r="G195">
        <v>12</v>
      </c>
      <c r="I195">
        <f t="shared" si="20"/>
        <v>4.7831881434460755</v>
      </c>
      <c r="J195">
        <f t="shared" si="21"/>
        <v>-7.9535208167561322</v>
      </c>
      <c r="K195" s="3">
        <f t="shared" si="22"/>
        <v>-8.72615383569301</v>
      </c>
      <c r="L195">
        <f t="shared" si="17"/>
        <v>120.69432892834055</v>
      </c>
    </row>
    <row r="196" spans="1:12" x14ac:dyDescent="0.25">
      <c r="A196" t="s">
        <v>193</v>
      </c>
      <c r="B196">
        <v>118.7</v>
      </c>
      <c r="C196">
        <v>117.8</v>
      </c>
      <c r="D196" s="2">
        <v>0.36428457022549221</v>
      </c>
      <c r="E196">
        <f t="shared" si="18"/>
        <v>0.36774855021122549</v>
      </c>
      <c r="F196">
        <f t="shared" si="19"/>
        <v>118.13097369519011</v>
      </c>
      <c r="G196">
        <v>1</v>
      </c>
      <c r="I196">
        <f t="shared" si="20"/>
        <v>4.7717939554998114</v>
      </c>
      <c r="J196">
        <f t="shared" si="21"/>
        <v>-6.4806106861881041</v>
      </c>
      <c r="K196" s="3">
        <f t="shared" si="22"/>
        <v>-7.7076390470636484</v>
      </c>
      <c r="L196">
        <f t="shared" si="17"/>
        <v>119.50916004420498</v>
      </c>
    </row>
    <row r="197" spans="1:12" x14ac:dyDescent="0.25">
      <c r="A197" t="s">
        <v>194</v>
      </c>
      <c r="B197">
        <v>118.2</v>
      </c>
      <c r="C197">
        <v>117.2</v>
      </c>
      <c r="D197" s="2">
        <v>0.3932573608099163</v>
      </c>
      <c r="E197">
        <f t="shared" si="18"/>
        <v>0.36972590905582275</v>
      </c>
      <c r="F197">
        <f t="shared" si="19"/>
        <v>117.56972590905582</v>
      </c>
      <c r="G197">
        <v>2</v>
      </c>
      <c r="I197">
        <f t="shared" si="20"/>
        <v>4.767031569576905</v>
      </c>
      <c r="J197">
        <f t="shared" si="21"/>
        <v>-6.654084334711019</v>
      </c>
      <c r="K197" s="3">
        <f t="shared" si="22"/>
        <v>-7.0294052792184187</v>
      </c>
      <c r="L197">
        <f t="shared" si="17"/>
        <v>118.39512578318046</v>
      </c>
    </row>
    <row r="198" spans="1:12" x14ac:dyDescent="0.25">
      <c r="A198" t="s">
        <v>195</v>
      </c>
      <c r="B198">
        <v>118.1</v>
      </c>
      <c r="C198">
        <v>117.7</v>
      </c>
      <c r="D198" s="2">
        <v>0.40223335604251376</v>
      </c>
      <c r="E198">
        <f t="shared" si="18"/>
        <v>0.36970890594801503</v>
      </c>
      <c r="F198">
        <f t="shared" si="19"/>
        <v>117.84788356237921</v>
      </c>
      <c r="G198">
        <v>3</v>
      </c>
      <c r="I198">
        <f t="shared" si="20"/>
        <v>4.7693946704799313</v>
      </c>
      <c r="J198">
        <f t="shared" si="21"/>
        <v>-6.3203903330467881</v>
      </c>
      <c r="K198" s="3">
        <f t="shared" si="22"/>
        <v>-6.485028451315304</v>
      </c>
      <c r="L198">
        <f t="shared" si="17"/>
        <v>117.84952772220838</v>
      </c>
    </row>
    <row r="199" spans="1:12" x14ac:dyDescent="0.25">
      <c r="A199" t="s">
        <v>196</v>
      </c>
      <c r="B199">
        <v>118.7</v>
      </c>
      <c r="C199">
        <v>118.5</v>
      </c>
      <c r="D199" s="2">
        <v>0.39523738793405083</v>
      </c>
      <c r="E199">
        <f t="shared" si="18"/>
        <v>0.37013747194087082</v>
      </c>
      <c r="F199">
        <f t="shared" si="19"/>
        <v>118.57402749438819</v>
      </c>
      <c r="G199">
        <v>4</v>
      </c>
      <c r="I199">
        <f t="shared" si="20"/>
        <v>4.7755374701224911</v>
      </c>
      <c r="J199">
        <f t="shared" si="21"/>
        <v>-5.357594735037452</v>
      </c>
      <c r="K199" s="3">
        <f t="shared" si="22"/>
        <v>-6.1106898009317527</v>
      </c>
      <c r="L199">
        <f t="shared" si="17"/>
        <v>117.99721232194106</v>
      </c>
    </row>
    <row r="200" spans="1:12" x14ac:dyDescent="0.25">
      <c r="A200" t="s">
        <v>197</v>
      </c>
      <c r="B200">
        <v>120</v>
      </c>
      <c r="C200">
        <v>119.9</v>
      </c>
      <c r="D200" s="2">
        <v>0.38375687239721495</v>
      </c>
      <c r="E200">
        <f t="shared" si="18"/>
        <v>0.37135669756000439</v>
      </c>
      <c r="F200">
        <f t="shared" si="19"/>
        <v>119.937135669756</v>
      </c>
      <c r="G200">
        <v>5</v>
      </c>
      <c r="I200">
        <f t="shared" si="20"/>
        <v>4.7869677360958196</v>
      </c>
      <c r="J200">
        <f t="shared" si="21"/>
        <v>-5.0786637084615727</v>
      </c>
      <c r="K200" s="3">
        <f t="shared" si="22"/>
        <v>-5.5855495921819376</v>
      </c>
      <c r="L200">
        <f t="shared" ref="L200:L263" si="23">+AVERAGE(F198:F200)</f>
        <v>118.78634890884113</v>
      </c>
    </row>
    <row r="201" spans="1:12" x14ac:dyDescent="0.25">
      <c r="A201" t="s">
        <v>198</v>
      </c>
      <c r="B201">
        <v>120.9</v>
      </c>
      <c r="C201">
        <v>120.7</v>
      </c>
      <c r="D201" s="2">
        <v>0.40284892714770115</v>
      </c>
      <c r="E201">
        <f t="shared" si="18"/>
        <v>0.37390735666181873</v>
      </c>
      <c r="F201">
        <f t="shared" si="19"/>
        <v>120.77478147133237</v>
      </c>
      <c r="G201">
        <v>6</v>
      </c>
      <c r="I201">
        <f t="shared" si="20"/>
        <v>4.7939275010522246</v>
      </c>
      <c r="J201">
        <f t="shared" si="21"/>
        <v>-4.308488580562031</v>
      </c>
      <c r="K201" s="3">
        <f t="shared" si="22"/>
        <v>-4.9149156746870188</v>
      </c>
      <c r="L201">
        <f t="shared" si="23"/>
        <v>119.76198154515885</v>
      </c>
    </row>
    <row r="202" spans="1:12" x14ac:dyDescent="0.25">
      <c r="A202" t="s">
        <v>199</v>
      </c>
      <c r="B202">
        <v>121.1</v>
      </c>
      <c r="C202">
        <v>120.8</v>
      </c>
      <c r="D202" s="2">
        <v>0.34996762260972492</v>
      </c>
      <c r="E202">
        <f t="shared" si="18"/>
        <v>0.37245355365186289</v>
      </c>
      <c r="F202">
        <f t="shared" si="19"/>
        <v>120.91173606609556</v>
      </c>
      <c r="G202">
        <v>7</v>
      </c>
      <c r="I202">
        <f t="shared" si="20"/>
        <v>4.7950608254165097</v>
      </c>
      <c r="J202">
        <f t="shared" si="21"/>
        <v>-3.4585989917006899</v>
      </c>
      <c r="K202" s="3">
        <f t="shared" si="22"/>
        <v>-4.2819170935747648</v>
      </c>
      <c r="L202">
        <f t="shared" si="23"/>
        <v>120.54121773572797</v>
      </c>
    </row>
    <row r="203" spans="1:12" x14ac:dyDescent="0.25">
      <c r="A203" t="s">
        <v>200</v>
      </c>
      <c r="B203">
        <v>120.1</v>
      </c>
      <c r="C203">
        <v>120.5</v>
      </c>
      <c r="D203" s="2">
        <v>0.35131165551991084</v>
      </c>
      <c r="E203">
        <f t="shared" si="18"/>
        <v>0.37334142226528749</v>
      </c>
      <c r="F203">
        <f t="shared" si="19"/>
        <v>120.35066343109386</v>
      </c>
      <c r="G203">
        <v>8</v>
      </c>
      <c r="I203">
        <f t="shared" si="20"/>
        <v>4.790409676728169</v>
      </c>
      <c r="J203">
        <f t="shared" si="21"/>
        <v>-2.2778798838822389</v>
      </c>
      <c r="K203" s="3">
        <f t="shared" si="22"/>
        <v>-3.3483224853816531</v>
      </c>
      <c r="L203">
        <f t="shared" si="23"/>
        <v>120.6790603228406</v>
      </c>
    </row>
    <row r="204" spans="1:12" x14ac:dyDescent="0.25">
      <c r="A204" t="s">
        <v>201</v>
      </c>
      <c r="B204">
        <v>120.5</v>
      </c>
      <c r="C204">
        <v>120.6</v>
      </c>
      <c r="D204" s="2">
        <v>0.39315133085429982</v>
      </c>
      <c r="E204">
        <f t="shared" si="18"/>
        <v>0.37828462389984902</v>
      </c>
      <c r="F204">
        <f t="shared" si="19"/>
        <v>120.56217153761001</v>
      </c>
      <c r="G204">
        <v>9</v>
      </c>
      <c r="I204">
        <f t="shared" si="20"/>
        <v>4.7921655662463527</v>
      </c>
      <c r="J204">
        <f t="shared" si="21"/>
        <v>-1.2269698530448458</v>
      </c>
      <c r="K204" s="3">
        <f t="shared" si="22"/>
        <v>-2.3211495762092582</v>
      </c>
      <c r="L204">
        <f t="shared" si="23"/>
        <v>120.60819034493313</v>
      </c>
    </row>
    <row r="205" spans="1:12" x14ac:dyDescent="0.25">
      <c r="A205" t="s">
        <v>202</v>
      </c>
      <c r="B205">
        <v>120.7</v>
      </c>
      <c r="C205">
        <v>121.2</v>
      </c>
      <c r="D205" s="2">
        <v>0.38013236270085465</v>
      </c>
      <c r="E205">
        <f t="shared" si="18"/>
        <v>0.37968528457240475</v>
      </c>
      <c r="F205">
        <f t="shared" si="19"/>
        <v>121.01015735771379</v>
      </c>
      <c r="G205">
        <v>10</v>
      </c>
      <c r="I205">
        <f t="shared" si="20"/>
        <v>4.7958744871786205</v>
      </c>
      <c r="J205">
        <f t="shared" si="21"/>
        <v>-0.55734166488150549</v>
      </c>
      <c r="K205" s="3">
        <f t="shared" si="22"/>
        <v>-1.3540638006028634</v>
      </c>
      <c r="L205">
        <f t="shared" si="23"/>
        <v>120.64099744213922</v>
      </c>
    </row>
    <row r="206" spans="1:12" x14ac:dyDescent="0.25">
      <c r="A206" t="s">
        <v>203</v>
      </c>
      <c r="B206">
        <v>120.8</v>
      </c>
      <c r="C206">
        <v>121.1</v>
      </c>
      <c r="D206" s="2">
        <v>0.36491110046663955</v>
      </c>
      <c r="E206">
        <f t="shared" si="18"/>
        <v>0.37859171183076096</v>
      </c>
      <c r="F206">
        <f t="shared" si="19"/>
        <v>120.98642248645078</v>
      </c>
      <c r="G206">
        <v>11</v>
      </c>
      <c r="I206">
        <f t="shared" si="20"/>
        <v>4.7956783284448532</v>
      </c>
      <c r="J206">
        <f t="shared" si="21"/>
        <v>6.1673696541753031E-2</v>
      </c>
      <c r="K206" s="3">
        <f t="shared" si="22"/>
        <v>-0.57421260712819944</v>
      </c>
      <c r="L206">
        <f t="shared" si="23"/>
        <v>120.85291712725819</v>
      </c>
    </row>
    <row r="207" spans="1:12" x14ac:dyDescent="0.25">
      <c r="A207" t="s">
        <v>204</v>
      </c>
      <c r="B207">
        <v>121.3</v>
      </c>
      <c r="C207">
        <v>121.6</v>
      </c>
      <c r="D207" s="2">
        <v>0.38009932200000002</v>
      </c>
      <c r="E207">
        <f t="shared" si="18"/>
        <v>0.38009932239235994</v>
      </c>
      <c r="F207">
        <f t="shared" si="19"/>
        <v>121.48597020328229</v>
      </c>
      <c r="G207">
        <v>12</v>
      </c>
      <c r="I207">
        <f t="shared" si="20"/>
        <v>4.7997987845353238</v>
      </c>
      <c r="J207">
        <f t="shared" si="21"/>
        <v>1.6610641089248368</v>
      </c>
      <c r="K207" s="3">
        <f t="shared" si="22"/>
        <v>0.38846538019502813</v>
      </c>
      <c r="L207">
        <f t="shared" si="23"/>
        <v>121.16085001581563</v>
      </c>
    </row>
    <row r="208" spans="1:12" x14ac:dyDescent="0.25">
      <c r="A208" t="s">
        <v>205</v>
      </c>
      <c r="B208">
        <v>121.6</v>
      </c>
      <c r="C208">
        <v>122.3</v>
      </c>
      <c r="D208" s="2">
        <v>0.39235283724640191</v>
      </c>
      <c r="E208">
        <f t="shared" si="18"/>
        <v>0.38243834464410242</v>
      </c>
      <c r="F208">
        <f t="shared" si="19"/>
        <v>122.03229315874913</v>
      </c>
      <c r="G208">
        <v>1</v>
      </c>
      <c r="I208">
        <f t="shared" si="20"/>
        <v>4.8042857077294494</v>
      </c>
      <c r="J208">
        <f t="shared" si="21"/>
        <v>3.249175222963796</v>
      </c>
      <c r="K208" s="3">
        <f t="shared" si="22"/>
        <v>1.6573043428101286</v>
      </c>
      <c r="L208">
        <f t="shared" si="23"/>
        <v>121.50156194949405</v>
      </c>
    </row>
    <row r="209" spans="1:12" x14ac:dyDescent="0.25">
      <c r="A209" t="s">
        <v>206</v>
      </c>
      <c r="B209">
        <v>122</v>
      </c>
      <c r="C209">
        <v>122.7</v>
      </c>
      <c r="D209" s="2">
        <v>0.41797684633653259</v>
      </c>
      <c r="E209">
        <f t="shared" si="18"/>
        <v>0.38449830177132044</v>
      </c>
      <c r="F209">
        <f t="shared" si="19"/>
        <v>122.43085118876007</v>
      </c>
      <c r="G209">
        <v>2</v>
      </c>
      <c r="I209">
        <f t="shared" si="20"/>
        <v>4.80754639051416</v>
      </c>
      <c r="J209">
        <f t="shared" si="21"/>
        <v>4.0514820937255003</v>
      </c>
      <c r="K209" s="3">
        <f t="shared" si="22"/>
        <v>2.987240475204711</v>
      </c>
      <c r="L209">
        <f t="shared" si="23"/>
        <v>121.98303818359716</v>
      </c>
    </row>
    <row r="210" spans="1:12" x14ac:dyDescent="0.25">
      <c r="A210" t="s">
        <v>207</v>
      </c>
      <c r="B210">
        <v>122.1</v>
      </c>
      <c r="C210">
        <v>122.5</v>
      </c>
      <c r="D210" s="2">
        <v>0.42948953149924951</v>
      </c>
      <c r="E210">
        <f t="shared" si="18"/>
        <v>0.38676964972604838</v>
      </c>
      <c r="F210">
        <f t="shared" si="19"/>
        <v>122.34529214010958</v>
      </c>
      <c r="G210">
        <v>3</v>
      </c>
      <c r="I210">
        <f t="shared" si="20"/>
        <v>4.8068473105223646</v>
      </c>
      <c r="J210">
        <f t="shared" si="21"/>
        <v>3.7452640042433316</v>
      </c>
      <c r="K210" s="3">
        <f t="shared" si="22"/>
        <v>3.6819737736442093</v>
      </c>
      <c r="L210">
        <f t="shared" si="23"/>
        <v>122.26947882920626</v>
      </c>
    </row>
    <row r="211" spans="1:12" x14ac:dyDescent="0.25">
      <c r="A211" t="s">
        <v>208</v>
      </c>
      <c r="B211">
        <v>122.4</v>
      </c>
      <c r="C211">
        <v>122.8</v>
      </c>
      <c r="D211" s="2">
        <v>0.42402721663885673</v>
      </c>
      <c r="E211">
        <f t="shared" si="18"/>
        <v>0.3891688021181155</v>
      </c>
      <c r="F211">
        <f t="shared" si="19"/>
        <v>122.64433247915277</v>
      </c>
      <c r="G211">
        <v>4</v>
      </c>
      <c r="I211">
        <f t="shared" si="20"/>
        <v>4.8092885607428499</v>
      </c>
      <c r="J211">
        <f t="shared" si="21"/>
        <v>3.3751090620358859</v>
      </c>
      <c r="K211" s="3">
        <f t="shared" si="22"/>
        <v>3.7239517200015726</v>
      </c>
      <c r="L211">
        <f t="shared" si="23"/>
        <v>122.47349193600746</v>
      </c>
    </row>
    <row r="212" spans="1:12" x14ac:dyDescent="0.25">
      <c r="A212" t="s">
        <v>209</v>
      </c>
      <c r="B212">
        <v>121.7</v>
      </c>
      <c r="C212">
        <v>122.7</v>
      </c>
      <c r="D212" s="2">
        <v>0.36197742729261445</v>
      </c>
      <c r="E212">
        <f t="shared" si="18"/>
        <v>0.38735384835939879</v>
      </c>
      <c r="F212">
        <f t="shared" si="19"/>
        <v>122.31264615164061</v>
      </c>
      <c r="G212">
        <v>5</v>
      </c>
      <c r="I212">
        <f t="shared" si="20"/>
        <v>4.8065804400591325</v>
      </c>
      <c r="J212">
        <f t="shared" si="21"/>
        <v>1.9612703963312939</v>
      </c>
      <c r="K212" s="3">
        <f t="shared" si="22"/>
        <v>3.027214487536837</v>
      </c>
      <c r="L212">
        <f t="shared" si="23"/>
        <v>122.43409025696765</v>
      </c>
    </row>
    <row r="213" spans="1:12" x14ac:dyDescent="0.25">
      <c r="A213" t="s">
        <v>210</v>
      </c>
      <c r="B213">
        <v>121.6</v>
      </c>
      <c r="C213">
        <v>122.4</v>
      </c>
      <c r="D213" s="2">
        <v>0.39931998999946255</v>
      </c>
      <c r="E213">
        <f t="shared" si="18"/>
        <v>0.38705977026371224</v>
      </c>
      <c r="F213">
        <f t="shared" si="19"/>
        <v>122.09035218378904</v>
      </c>
      <c r="G213">
        <v>6</v>
      </c>
      <c r="I213">
        <f t="shared" si="20"/>
        <v>4.8047613623009715</v>
      </c>
      <c r="J213">
        <f t="shared" si="21"/>
        <v>1.0833861248746857</v>
      </c>
      <c r="K213" s="3">
        <f t="shared" si="22"/>
        <v>2.1399218610806217</v>
      </c>
      <c r="L213">
        <f t="shared" si="23"/>
        <v>122.34911027152748</v>
      </c>
    </row>
    <row r="214" spans="1:12" x14ac:dyDescent="0.25">
      <c r="A214" t="s">
        <v>211</v>
      </c>
      <c r="B214">
        <v>122.2</v>
      </c>
      <c r="C214">
        <v>122.2</v>
      </c>
      <c r="D214" s="2">
        <v>0.39165311440700634</v>
      </c>
      <c r="E214">
        <f t="shared" si="18"/>
        <v>0.39053356124681909</v>
      </c>
      <c r="F214">
        <f t="shared" si="19"/>
        <v>122.20000000000002</v>
      </c>
      <c r="G214">
        <v>7</v>
      </c>
      <c r="I214">
        <f t="shared" si="20"/>
        <v>4.8056590467374951</v>
      </c>
      <c r="J214">
        <f t="shared" si="21"/>
        <v>1.0598221320985424</v>
      </c>
      <c r="K214" s="3">
        <f t="shared" si="22"/>
        <v>1.3681595511015072</v>
      </c>
      <c r="L214">
        <f t="shared" si="23"/>
        <v>122.20099944514322</v>
      </c>
    </row>
    <row r="215" spans="1:12" x14ac:dyDescent="0.25">
      <c r="A215" t="s">
        <v>212</v>
      </c>
      <c r="B215">
        <v>122.9</v>
      </c>
      <c r="C215">
        <v>122.9</v>
      </c>
      <c r="D215" s="2">
        <v>0.38437800055098581</v>
      </c>
      <c r="E215">
        <f t="shared" si="18"/>
        <v>0.39328908999940865</v>
      </c>
      <c r="F215">
        <f t="shared" si="19"/>
        <v>122.90000000000002</v>
      </c>
      <c r="G215">
        <v>8</v>
      </c>
      <c r="I215">
        <f t="shared" si="20"/>
        <v>4.8113710165719894</v>
      </c>
      <c r="J215">
        <f t="shared" si="21"/>
        <v>2.0961339843820426</v>
      </c>
      <c r="K215" s="3">
        <f t="shared" si="22"/>
        <v>1.4131140804517568</v>
      </c>
      <c r="L215">
        <f t="shared" si="23"/>
        <v>122.39678406126302</v>
      </c>
    </row>
    <row r="216" spans="1:12" x14ac:dyDescent="0.25">
      <c r="A216" t="s">
        <v>213</v>
      </c>
      <c r="B216">
        <v>123.9</v>
      </c>
      <c r="C216">
        <v>123.9</v>
      </c>
      <c r="D216" s="2">
        <v>0.36359982160651744</v>
      </c>
      <c r="E216">
        <f t="shared" si="18"/>
        <v>0.39082646422876022</v>
      </c>
      <c r="F216">
        <f t="shared" si="19"/>
        <v>123.9</v>
      </c>
      <c r="G216">
        <v>9</v>
      </c>
      <c r="I216">
        <f t="shared" si="20"/>
        <v>4.8194747886350964</v>
      </c>
      <c r="J216">
        <f t="shared" si="21"/>
        <v>2.730922238874367</v>
      </c>
      <c r="K216" s="3">
        <f t="shared" si="22"/>
        <v>1.9622927851183174</v>
      </c>
      <c r="L216">
        <f t="shared" si="23"/>
        <v>123</v>
      </c>
    </row>
    <row r="217" spans="1:12" x14ac:dyDescent="0.25">
      <c r="A217" t="s">
        <v>214</v>
      </c>
      <c r="B217">
        <v>124</v>
      </c>
      <c r="C217">
        <v>124.1</v>
      </c>
      <c r="D217" s="2">
        <v>0.38980084714275975</v>
      </c>
      <c r="E217">
        <f t="shared" si="18"/>
        <v>0.39163217126558553</v>
      </c>
      <c r="F217">
        <f t="shared" si="19"/>
        <v>124.06083678287344</v>
      </c>
      <c r="G217">
        <v>10</v>
      </c>
      <c r="I217">
        <f t="shared" si="20"/>
        <v>4.8207720645075005</v>
      </c>
      <c r="J217">
        <f t="shared" si="21"/>
        <v>2.4897577328879983</v>
      </c>
      <c r="K217" s="3">
        <f t="shared" si="22"/>
        <v>2.4389379853814694</v>
      </c>
      <c r="L217">
        <f t="shared" si="23"/>
        <v>123.62027892762448</v>
      </c>
    </row>
    <row r="218" spans="1:12" x14ac:dyDescent="0.25">
      <c r="A218" t="s">
        <v>215</v>
      </c>
      <c r="B218">
        <v>124.6</v>
      </c>
      <c r="C218">
        <v>125.3</v>
      </c>
      <c r="D218" s="2">
        <v>0.39315657402656456</v>
      </c>
      <c r="E218">
        <f t="shared" si="18"/>
        <v>0.39398596072891262</v>
      </c>
      <c r="F218">
        <f t="shared" si="19"/>
        <v>125.02420982748976</v>
      </c>
      <c r="G218">
        <v>11</v>
      </c>
      <c r="I218">
        <f t="shared" si="20"/>
        <v>4.828507397168937</v>
      </c>
      <c r="J218">
        <f t="shared" si="21"/>
        <v>3.2829068724083754</v>
      </c>
      <c r="K218" s="3">
        <f t="shared" si="22"/>
        <v>2.8345289480569136</v>
      </c>
      <c r="L218">
        <f t="shared" si="23"/>
        <v>124.32834887012108</v>
      </c>
    </row>
    <row r="219" spans="1:12" x14ac:dyDescent="0.25">
      <c r="A219" t="s">
        <v>216</v>
      </c>
      <c r="B219">
        <v>124.7</v>
      </c>
      <c r="C219">
        <v>125.5</v>
      </c>
      <c r="D219" s="2">
        <v>0.42737350773682903</v>
      </c>
      <c r="E219">
        <f t="shared" si="18"/>
        <v>0.39792547620698171</v>
      </c>
      <c r="F219">
        <f t="shared" si="19"/>
        <v>125.18165961903442</v>
      </c>
      <c r="G219">
        <v>12</v>
      </c>
      <c r="I219">
        <f t="shared" si="20"/>
        <v>4.8297659592696265</v>
      </c>
      <c r="J219">
        <f t="shared" si="21"/>
        <v>2.996717473430266</v>
      </c>
      <c r="K219" s="3">
        <f t="shared" si="22"/>
        <v>2.9231273595755467</v>
      </c>
      <c r="L219">
        <f t="shared" si="23"/>
        <v>124.75556874313253</v>
      </c>
    </row>
    <row r="220" spans="1:12" x14ac:dyDescent="0.25">
      <c r="A220" t="s">
        <v>217</v>
      </c>
      <c r="B220">
        <v>125.6</v>
      </c>
      <c r="C220">
        <v>126.5</v>
      </c>
      <c r="D220" s="2">
        <v>0.37314788888400191</v>
      </c>
      <c r="E220">
        <f t="shared" si="18"/>
        <v>0.39632506384344834</v>
      </c>
      <c r="F220">
        <f t="shared" si="19"/>
        <v>126.1433074425409</v>
      </c>
      <c r="G220">
        <v>1</v>
      </c>
      <c r="I220">
        <f t="shared" si="20"/>
        <v>4.8374186213019428</v>
      </c>
      <c r="J220">
        <f t="shared" si="21"/>
        <v>3.3132913572493372</v>
      </c>
      <c r="K220" s="3">
        <f t="shared" si="22"/>
        <v>3.1976385676959929</v>
      </c>
      <c r="L220">
        <f t="shared" si="23"/>
        <v>125.44972562968836</v>
      </c>
    </row>
    <row r="221" spans="1:12" x14ac:dyDescent="0.25">
      <c r="A221" t="s">
        <v>218</v>
      </c>
      <c r="B221">
        <v>125.8</v>
      </c>
      <c r="C221">
        <v>126.8</v>
      </c>
      <c r="D221" s="2">
        <v>0.40418623655295782</v>
      </c>
      <c r="E221">
        <f t="shared" si="18"/>
        <v>0.39517584636148384</v>
      </c>
      <c r="F221">
        <f t="shared" si="19"/>
        <v>126.40482415363851</v>
      </c>
      <c r="G221">
        <v>2</v>
      </c>
      <c r="I221">
        <f t="shared" si="20"/>
        <v>4.8394896467569195</v>
      </c>
      <c r="J221">
        <f t="shared" si="21"/>
        <v>3.194325624275951</v>
      </c>
      <c r="K221" s="3">
        <f t="shared" si="22"/>
        <v>3.1681114849851846</v>
      </c>
      <c r="L221">
        <f t="shared" si="23"/>
        <v>125.90993040507128</v>
      </c>
    </row>
    <row r="222" spans="1:12" x14ac:dyDescent="0.25">
      <c r="A222" t="s">
        <v>219</v>
      </c>
      <c r="B222">
        <v>126.3</v>
      </c>
      <c r="C222">
        <v>126.5</v>
      </c>
      <c r="D222" s="2">
        <v>0.41817362920420148</v>
      </c>
      <c r="E222">
        <f t="shared" si="18"/>
        <v>0.39423285450356316</v>
      </c>
      <c r="F222">
        <f t="shared" si="19"/>
        <v>126.42115342909929</v>
      </c>
      <c r="G222">
        <v>3</v>
      </c>
      <c r="I222">
        <f t="shared" si="20"/>
        <v>4.8396188207891102</v>
      </c>
      <c r="J222">
        <f t="shared" si="21"/>
        <v>3.2771510266745629</v>
      </c>
      <c r="K222" s="3">
        <f t="shared" si="22"/>
        <v>3.2615893360666171</v>
      </c>
      <c r="L222">
        <f t="shared" si="23"/>
        <v>126.32309500842625</v>
      </c>
    </row>
    <row r="223" spans="1:12" x14ac:dyDescent="0.25">
      <c r="A223" t="s">
        <v>220</v>
      </c>
      <c r="B223">
        <v>126.9</v>
      </c>
      <c r="C223">
        <v>127.1</v>
      </c>
      <c r="D223" s="2">
        <v>0.37115233866991637</v>
      </c>
      <c r="E223">
        <f t="shared" ref="E223:E286" si="24">AVERAGE(D212:D223)</f>
        <v>0.38982661467281815</v>
      </c>
      <c r="F223">
        <f t="shared" ref="F223:F286" si="25">B223*E223+(1-E223)*C223</f>
        <v>127.02203467706542</v>
      </c>
      <c r="G223">
        <v>4</v>
      </c>
      <c r="I223">
        <f t="shared" ref="I223:I286" si="26">LN(F223)</f>
        <v>4.8443605728031809</v>
      </c>
      <c r="J223">
        <f t="shared" si="21"/>
        <v>3.5072012060330948</v>
      </c>
      <c r="K223" s="3">
        <f t="shared" si="22"/>
        <v>3.3262259523278694</v>
      </c>
      <c r="L223">
        <f t="shared" si="23"/>
        <v>126.61600408660108</v>
      </c>
    </row>
    <row r="224" spans="1:12" x14ac:dyDescent="0.25">
      <c r="A224" t="s">
        <v>221</v>
      </c>
      <c r="B224">
        <v>127.8</v>
      </c>
      <c r="C224">
        <v>128.19999999999999</v>
      </c>
      <c r="D224" s="2">
        <v>0.37808108186667733</v>
      </c>
      <c r="E224">
        <f t="shared" si="24"/>
        <v>0.39116858588732334</v>
      </c>
      <c r="F224">
        <f t="shared" si="25"/>
        <v>128.04353256564508</v>
      </c>
      <c r="G224">
        <v>5</v>
      </c>
      <c r="I224">
        <f t="shared" si="26"/>
        <v>4.8523703042684465</v>
      </c>
      <c r="J224">
        <f t="shared" si="21"/>
        <v>4.5789864209313969</v>
      </c>
      <c r="K224" s="3">
        <f t="shared" si="22"/>
        <v>3.7877795512130183</v>
      </c>
      <c r="L224">
        <f t="shared" si="23"/>
        <v>127.16224022393659</v>
      </c>
    </row>
    <row r="225" spans="1:12" x14ac:dyDescent="0.25">
      <c r="A225" t="s">
        <v>222</v>
      </c>
      <c r="B225">
        <v>128</v>
      </c>
      <c r="C225">
        <v>128.19999999999999</v>
      </c>
      <c r="D225" s="2">
        <v>0.38361192895624596</v>
      </c>
      <c r="E225">
        <f t="shared" si="24"/>
        <v>0.38985958080038868</v>
      </c>
      <c r="F225">
        <f t="shared" si="25"/>
        <v>128.12202808383992</v>
      </c>
      <c r="G225">
        <v>6</v>
      </c>
      <c r="I225">
        <f t="shared" si="26"/>
        <v>4.8529831541804533</v>
      </c>
      <c r="J225">
        <f t="shared" si="21"/>
        <v>4.8221791879481835</v>
      </c>
      <c r="K225" s="3">
        <f t="shared" si="22"/>
        <v>4.302788938304225</v>
      </c>
      <c r="L225">
        <f t="shared" si="23"/>
        <v>127.72919844218347</v>
      </c>
    </row>
    <row r="226" spans="1:12" x14ac:dyDescent="0.25">
      <c r="A226" t="s">
        <v>223</v>
      </c>
      <c r="B226">
        <v>127.4</v>
      </c>
      <c r="C226">
        <v>128.1</v>
      </c>
      <c r="D226" s="2">
        <v>0.33656689266326584</v>
      </c>
      <c r="E226">
        <f t="shared" si="24"/>
        <v>0.38526906232174363</v>
      </c>
      <c r="F226">
        <f t="shared" si="25"/>
        <v>127.83031165637477</v>
      </c>
      <c r="G226">
        <v>7</v>
      </c>
      <c r="I226">
        <f t="shared" si="26"/>
        <v>4.8507036942304262</v>
      </c>
      <c r="J226">
        <f t="shared" si="21"/>
        <v>4.5044647492931134</v>
      </c>
      <c r="K226" s="3">
        <f t="shared" si="22"/>
        <v>4.6352101193908979</v>
      </c>
      <c r="L226">
        <f t="shared" si="23"/>
        <v>127.99862410195324</v>
      </c>
    </row>
    <row r="227" spans="1:12" x14ac:dyDescent="0.25">
      <c r="A227" t="s">
        <v>224</v>
      </c>
      <c r="B227">
        <v>127.3</v>
      </c>
      <c r="C227">
        <v>127.6</v>
      </c>
      <c r="D227" s="2">
        <v>0.37291751243745208</v>
      </c>
      <c r="E227">
        <f t="shared" si="24"/>
        <v>0.38431402164561579</v>
      </c>
      <c r="F227">
        <f t="shared" si="25"/>
        <v>127.48470579350631</v>
      </c>
      <c r="G227">
        <v>8</v>
      </c>
      <c r="I227">
        <f t="shared" si="26"/>
        <v>4.8479964028426226</v>
      </c>
      <c r="J227">
        <f t="shared" si="21"/>
        <v>3.6625386270633165</v>
      </c>
      <c r="K227" s="3">
        <f t="shared" si="22"/>
        <v>4.3297275214348714</v>
      </c>
      <c r="L227">
        <f t="shared" si="23"/>
        <v>127.81234851124033</v>
      </c>
    </row>
    <row r="228" spans="1:12" x14ac:dyDescent="0.25">
      <c r="A228" t="s">
        <v>225</v>
      </c>
      <c r="B228">
        <v>127.3</v>
      </c>
      <c r="C228">
        <v>127.7</v>
      </c>
      <c r="D228" s="2">
        <v>0.37616897870667193</v>
      </c>
      <c r="E228">
        <f t="shared" si="24"/>
        <v>0.385361451403962</v>
      </c>
      <c r="F228">
        <f t="shared" si="25"/>
        <v>127.54585541943842</v>
      </c>
      <c r="G228">
        <v>9</v>
      </c>
      <c r="I228">
        <f t="shared" si="26"/>
        <v>4.8484759502883339</v>
      </c>
      <c r="J228">
        <f t="shared" si="21"/>
        <v>2.9001161653237517</v>
      </c>
      <c r="K228" s="3">
        <f t="shared" si="22"/>
        <v>3.6890398472267272</v>
      </c>
      <c r="L228">
        <f t="shared" si="23"/>
        <v>127.62029095643983</v>
      </c>
    </row>
    <row r="229" spans="1:12" x14ac:dyDescent="0.25">
      <c r="A229" t="s">
        <v>226</v>
      </c>
      <c r="B229">
        <v>127.9</v>
      </c>
      <c r="C229">
        <v>128.30000000000001</v>
      </c>
      <c r="D229" s="2">
        <v>0.39378865075691116</v>
      </c>
      <c r="E229">
        <f t="shared" si="24"/>
        <v>0.38569376837180797</v>
      </c>
      <c r="F229">
        <f t="shared" si="25"/>
        <v>128.14572249265126</v>
      </c>
      <c r="G229">
        <v>10</v>
      </c>
      <c r="I229">
        <f t="shared" si="26"/>
        <v>4.85316807334274</v>
      </c>
      <c r="J229">
        <f t="shared" si="21"/>
        <v>3.239600883523952</v>
      </c>
      <c r="K229" s="3">
        <f t="shared" si="22"/>
        <v>3.2674185586370066</v>
      </c>
      <c r="L229">
        <f t="shared" si="23"/>
        <v>127.72542790186533</v>
      </c>
    </row>
    <row r="230" spans="1:12" x14ac:dyDescent="0.25">
      <c r="A230" t="s">
        <v>227</v>
      </c>
      <c r="B230">
        <v>126.9</v>
      </c>
      <c r="C230">
        <v>126.2</v>
      </c>
      <c r="D230" s="2">
        <v>0.36433435066429432</v>
      </c>
      <c r="E230">
        <f t="shared" si="24"/>
        <v>0.38329191642495214</v>
      </c>
      <c r="F230">
        <f t="shared" si="25"/>
        <v>126.46830434149746</v>
      </c>
      <c r="G230">
        <v>11</v>
      </c>
      <c r="I230">
        <f t="shared" si="26"/>
        <v>4.8399917182072958</v>
      </c>
      <c r="J230">
        <f t="shared" si="21"/>
        <v>1.1484321038358836</v>
      </c>
      <c r="K230" s="3">
        <f t="shared" si="22"/>
        <v>2.4293830508945291</v>
      </c>
      <c r="L230">
        <f t="shared" si="23"/>
        <v>127.38662741786239</v>
      </c>
    </row>
    <row r="231" spans="1:12" x14ac:dyDescent="0.25">
      <c r="A231" t="s">
        <v>228</v>
      </c>
      <c r="B231">
        <v>126.1</v>
      </c>
      <c r="C231">
        <v>124.4</v>
      </c>
      <c r="D231" s="2">
        <v>0.37392355972534713</v>
      </c>
      <c r="E231">
        <f t="shared" si="24"/>
        <v>0.378837754090662</v>
      </c>
      <c r="F231">
        <f t="shared" si="25"/>
        <v>125.04402418195414</v>
      </c>
      <c r="G231">
        <v>12</v>
      </c>
      <c r="I231">
        <f t="shared" si="26"/>
        <v>4.8286658687523776</v>
      </c>
      <c r="J231">
        <f t="shared" si="21"/>
        <v>-0.11000905172489084</v>
      </c>
      <c r="K231" s="3">
        <f t="shared" si="22"/>
        <v>1.4260079785449815</v>
      </c>
      <c r="L231">
        <f t="shared" si="23"/>
        <v>126.55268367203428</v>
      </c>
    </row>
    <row r="232" spans="1:12" x14ac:dyDescent="0.25">
      <c r="A232" t="s">
        <v>229</v>
      </c>
      <c r="B232">
        <v>125.3</v>
      </c>
      <c r="C232">
        <v>124.6</v>
      </c>
      <c r="D232" s="2">
        <v>0.35007988198073803</v>
      </c>
      <c r="E232">
        <f t="shared" si="24"/>
        <v>0.37691542018205665</v>
      </c>
      <c r="F232">
        <f t="shared" si="25"/>
        <v>124.86384079412744</v>
      </c>
      <c r="G232">
        <v>1</v>
      </c>
      <c r="I232">
        <f t="shared" si="26"/>
        <v>4.8272238699656151</v>
      </c>
      <c r="J232">
        <f t="shared" si="21"/>
        <v>-1.0194751336327634</v>
      </c>
      <c r="K232" s="3">
        <f t="shared" si="22"/>
        <v>6.3159728260764325E-3</v>
      </c>
      <c r="L232">
        <f t="shared" si="23"/>
        <v>125.45872310585969</v>
      </c>
    </row>
    <row r="233" spans="1:12" x14ac:dyDescent="0.25">
      <c r="A233" t="s">
        <v>230</v>
      </c>
      <c r="B233">
        <v>126.1</v>
      </c>
      <c r="C233">
        <v>125.9</v>
      </c>
      <c r="D233" s="2">
        <v>0.38153817341320662</v>
      </c>
      <c r="E233">
        <f t="shared" si="24"/>
        <v>0.3750280815870774</v>
      </c>
      <c r="F233">
        <f t="shared" si="25"/>
        <v>125.9750056163174</v>
      </c>
      <c r="G233">
        <v>2</v>
      </c>
      <c r="I233">
        <f t="shared" si="26"/>
        <v>4.8360835191494544</v>
      </c>
      <c r="J233">
        <f t="shared" si="21"/>
        <v>-0.34061276074650593</v>
      </c>
      <c r="K233" s="3">
        <f t="shared" si="22"/>
        <v>-0.49003231536805342</v>
      </c>
      <c r="L233">
        <f t="shared" si="23"/>
        <v>125.29429019746634</v>
      </c>
    </row>
    <row r="234" spans="1:12" x14ac:dyDescent="0.25">
      <c r="A234" t="s">
        <v>231</v>
      </c>
      <c r="B234">
        <v>127</v>
      </c>
      <c r="C234">
        <v>126.6</v>
      </c>
      <c r="D234" s="2">
        <v>0.40073748047306373</v>
      </c>
      <c r="E234">
        <f t="shared" si="24"/>
        <v>0.37357506919281586</v>
      </c>
      <c r="F234">
        <f t="shared" si="25"/>
        <v>126.74943002767711</v>
      </c>
      <c r="G234">
        <v>3</v>
      </c>
      <c r="I234">
        <f t="shared" si="26"/>
        <v>4.8422121456381211</v>
      </c>
      <c r="J234">
        <f t="shared" si="21"/>
        <v>0.25933248490108696</v>
      </c>
      <c r="K234" s="3">
        <f t="shared" si="22"/>
        <v>-0.3669184698260608</v>
      </c>
      <c r="L234">
        <f t="shared" si="23"/>
        <v>125.86275881270733</v>
      </c>
    </row>
    <row r="235" spans="1:12" x14ac:dyDescent="0.25">
      <c r="A235" t="s">
        <v>232</v>
      </c>
      <c r="B235">
        <v>127.1</v>
      </c>
      <c r="C235">
        <v>126.8</v>
      </c>
      <c r="D235" s="2">
        <v>0.40993616118673515</v>
      </c>
      <c r="E235">
        <f t="shared" si="24"/>
        <v>0.37680705440255075</v>
      </c>
      <c r="F235">
        <f t="shared" si="25"/>
        <v>126.91304211632075</v>
      </c>
      <c r="G235">
        <v>4</v>
      </c>
      <c r="I235">
        <f t="shared" si="26"/>
        <v>4.8435021441936792</v>
      </c>
      <c r="J235">
        <f t="shared" ref="J235:J288" si="27">(I235-I223)*100</f>
        <v>-8.5842860950169353E-2</v>
      </c>
      <c r="K235" s="3">
        <f t="shared" si="22"/>
        <v>-5.5707712265196108E-2</v>
      </c>
      <c r="L235">
        <f t="shared" si="23"/>
        <v>126.54582592010509</v>
      </c>
    </row>
    <row r="236" spans="1:12" x14ac:dyDescent="0.25">
      <c r="A236" t="s">
        <v>233</v>
      </c>
      <c r="B236">
        <v>126.7</v>
      </c>
      <c r="C236">
        <v>127</v>
      </c>
      <c r="D236" s="2">
        <v>0.37068081758598787</v>
      </c>
      <c r="E236">
        <f t="shared" si="24"/>
        <v>0.37619036571249337</v>
      </c>
      <c r="F236">
        <f t="shared" si="25"/>
        <v>126.88714289028624</v>
      </c>
      <c r="G236">
        <v>5</v>
      </c>
      <c r="I236">
        <f t="shared" si="26"/>
        <v>4.8432980527260252</v>
      </c>
      <c r="J236">
        <f t="shared" si="27"/>
        <v>-0.90722515424213057</v>
      </c>
      <c r="K236" s="3">
        <f t="shared" si="22"/>
        <v>-0.24457851009707099</v>
      </c>
      <c r="L236">
        <f t="shared" si="23"/>
        <v>126.8498716780947</v>
      </c>
    </row>
    <row r="237" spans="1:12" x14ac:dyDescent="0.25">
      <c r="A237" t="s">
        <v>234</v>
      </c>
      <c r="B237">
        <v>126</v>
      </c>
      <c r="C237">
        <v>125.6</v>
      </c>
      <c r="D237" s="2">
        <v>0.37219374296784813</v>
      </c>
      <c r="E237">
        <f t="shared" si="24"/>
        <v>0.37523885021346021</v>
      </c>
      <c r="F237">
        <f t="shared" si="25"/>
        <v>125.75009554008537</v>
      </c>
      <c r="G237">
        <v>6</v>
      </c>
      <c r="I237">
        <f t="shared" si="26"/>
        <v>4.8342965687416699</v>
      </c>
      <c r="J237">
        <f t="shared" si="27"/>
        <v>-1.8686585438783432</v>
      </c>
      <c r="K237" s="3">
        <f t="shared" ref="K237:K288" si="28">AVERAGE(J235:J237)</f>
        <v>-0.95390885302354766</v>
      </c>
      <c r="L237">
        <f t="shared" si="23"/>
        <v>126.51676018223078</v>
      </c>
    </row>
    <row r="238" spans="1:12" x14ac:dyDescent="0.25">
      <c r="A238" t="s">
        <v>235</v>
      </c>
      <c r="B238">
        <v>126.2</v>
      </c>
      <c r="C238">
        <v>125.6</v>
      </c>
      <c r="D238" s="2">
        <v>0.35739574312723049</v>
      </c>
      <c r="E238">
        <f t="shared" si="24"/>
        <v>0.37697458775212395</v>
      </c>
      <c r="F238">
        <f t="shared" si="25"/>
        <v>125.82618475265127</v>
      </c>
      <c r="G238">
        <v>7</v>
      </c>
      <c r="I238">
        <f t="shared" si="26"/>
        <v>4.83490146849452</v>
      </c>
      <c r="J238">
        <f t="shared" si="27"/>
        <v>-1.5802225735906283</v>
      </c>
      <c r="K238" s="3">
        <f t="shared" si="28"/>
        <v>-1.4520354239037008</v>
      </c>
      <c r="L238">
        <f t="shared" si="23"/>
        <v>126.15447439434097</v>
      </c>
    </row>
    <row r="239" spans="1:12" x14ac:dyDescent="0.25">
      <c r="A239" t="s">
        <v>236</v>
      </c>
      <c r="B239">
        <v>125.5</v>
      </c>
      <c r="C239">
        <v>124.9</v>
      </c>
      <c r="D239" s="2">
        <v>0.34046068334164337</v>
      </c>
      <c r="E239">
        <f t="shared" si="24"/>
        <v>0.37426985199413981</v>
      </c>
      <c r="F239">
        <f t="shared" si="25"/>
        <v>125.12456191119648</v>
      </c>
      <c r="G239">
        <v>8</v>
      </c>
      <c r="I239">
        <f t="shared" si="26"/>
        <v>4.8293097364200364</v>
      </c>
      <c r="J239">
        <f t="shared" si="27"/>
        <v>-1.8686666422586207</v>
      </c>
      <c r="K239" s="3">
        <f t="shared" si="28"/>
        <v>-1.7725159199091973</v>
      </c>
      <c r="L239">
        <f t="shared" si="23"/>
        <v>125.56694740131104</v>
      </c>
    </row>
    <row r="240" spans="1:12" x14ac:dyDescent="0.25">
      <c r="A240" t="s">
        <v>237</v>
      </c>
      <c r="B240">
        <v>125.1</v>
      </c>
      <c r="C240">
        <v>125</v>
      </c>
      <c r="D240" s="2">
        <v>0.35096987501981441</v>
      </c>
      <c r="E240">
        <f t="shared" si="24"/>
        <v>0.37216992668690163</v>
      </c>
      <c r="F240">
        <f t="shared" si="25"/>
        <v>125.0372169926687</v>
      </c>
      <c r="G240">
        <v>9</v>
      </c>
      <c r="I240">
        <f t="shared" si="26"/>
        <v>4.8286114289291016</v>
      </c>
      <c r="J240">
        <f t="shared" si="27"/>
        <v>-1.9864521359232334</v>
      </c>
      <c r="K240" s="3">
        <f t="shared" si="28"/>
        <v>-1.8117804505908275</v>
      </c>
      <c r="L240">
        <f t="shared" si="23"/>
        <v>125.32932121883881</v>
      </c>
    </row>
    <row r="241" spans="1:12" x14ac:dyDescent="0.25">
      <c r="A241" t="s">
        <v>238</v>
      </c>
      <c r="B241">
        <v>125.1</v>
      </c>
      <c r="C241">
        <v>124.5</v>
      </c>
      <c r="D241" s="2">
        <v>0.36510908502715617</v>
      </c>
      <c r="E241">
        <f t="shared" si="24"/>
        <v>0.36977996287608877</v>
      </c>
      <c r="F241">
        <f t="shared" si="25"/>
        <v>124.72186797772567</v>
      </c>
      <c r="G241">
        <v>10</v>
      </c>
      <c r="I241">
        <f t="shared" si="26"/>
        <v>4.8260862020084776</v>
      </c>
      <c r="J241">
        <f t="shared" si="27"/>
        <v>-2.7081871334262431</v>
      </c>
      <c r="K241" s="3">
        <f t="shared" si="28"/>
        <v>-2.1877686372026992</v>
      </c>
      <c r="L241">
        <f t="shared" si="23"/>
        <v>124.96121562719695</v>
      </c>
    </row>
    <row r="242" spans="1:12" x14ac:dyDescent="0.25">
      <c r="A242" t="s">
        <v>239</v>
      </c>
      <c r="B242">
        <v>125.2</v>
      </c>
      <c r="C242">
        <v>124.7</v>
      </c>
      <c r="D242" s="2">
        <v>0.36913129131884814</v>
      </c>
      <c r="E242">
        <f t="shared" si="24"/>
        <v>0.37017970793063498</v>
      </c>
      <c r="F242">
        <f t="shared" si="25"/>
        <v>124.88508985396533</v>
      </c>
      <c r="G242">
        <v>11</v>
      </c>
      <c r="I242">
        <f t="shared" si="26"/>
        <v>4.8273940333359571</v>
      </c>
      <c r="J242">
        <f t="shared" si="27"/>
        <v>-1.2597684871338721</v>
      </c>
      <c r="K242" s="3">
        <f t="shared" si="28"/>
        <v>-1.9848025854944495</v>
      </c>
      <c r="L242">
        <f t="shared" si="23"/>
        <v>124.8813916081199</v>
      </c>
    </row>
    <row r="243" spans="1:12" x14ac:dyDescent="0.25">
      <c r="A243" t="s">
        <v>240</v>
      </c>
      <c r="B243">
        <v>125</v>
      </c>
      <c r="C243">
        <v>125</v>
      </c>
      <c r="D243" s="2">
        <v>0.38045460577371942</v>
      </c>
      <c r="E243">
        <f t="shared" si="24"/>
        <v>0.37072396176799932</v>
      </c>
      <c r="F243">
        <f t="shared" si="25"/>
        <v>124.99999999999999</v>
      </c>
      <c r="G243">
        <v>12</v>
      </c>
      <c r="I243">
        <f t="shared" si="26"/>
        <v>4.8283137373023006</v>
      </c>
      <c r="J243">
        <f t="shared" si="27"/>
        <v>-3.5213145007695346E-2</v>
      </c>
      <c r="K243" s="3">
        <f t="shared" si="28"/>
        <v>-1.3343895885226036</v>
      </c>
      <c r="L243">
        <f t="shared" si="23"/>
        <v>124.86898594389699</v>
      </c>
    </row>
    <row r="244" spans="1:12" x14ac:dyDescent="0.25">
      <c r="A244" t="s">
        <v>241</v>
      </c>
      <c r="B244">
        <v>125.8</v>
      </c>
      <c r="C244">
        <v>125.2</v>
      </c>
      <c r="D244" s="2">
        <v>0.34718719661547709</v>
      </c>
      <c r="E244">
        <f t="shared" si="24"/>
        <v>0.37048290465422751</v>
      </c>
      <c r="F244">
        <f t="shared" si="25"/>
        <v>125.42228974279253</v>
      </c>
      <c r="G244">
        <v>1</v>
      </c>
      <c r="I244">
        <f t="shared" si="26"/>
        <v>4.8316863615483889</v>
      </c>
      <c r="J244">
        <f t="shared" si="27"/>
        <v>0.44624915827737865</v>
      </c>
      <c r="K244" s="3">
        <f t="shared" si="28"/>
        <v>-0.28291082462139627</v>
      </c>
      <c r="L244">
        <f t="shared" si="23"/>
        <v>125.10245986558596</v>
      </c>
    </row>
    <row r="245" spans="1:12" x14ac:dyDescent="0.25">
      <c r="A245" t="s">
        <v>242</v>
      </c>
      <c r="B245">
        <v>124.3</v>
      </c>
      <c r="C245">
        <v>124.3</v>
      </c>
      <c r="D245" s="2">
        <v>0.38614320968838545</v>
      </c>
      <c r="E245">
        <f t="shared" si="24"/>
        <v>0.3708666576771591</v>
      </c>
      <c r="F245">
        <f t="shared" si="25"/>
        <v>124.29999999999998</v>
      </c>
      <c r="G245">
        <v>2</v>
      </c>
      <c r="I245">
        <f t="shared" si="26"/>
        <v>4.8226979985166656</v>
      </c>
      <c r="J245">
        <f t="shared" si="27"/>
        <v>-1.3385520632788861</v>
      </c>
      <c r="K245" s="3">
        <f t="shared" si="28"/>
        <v>-0.30917201666973426</v>
      </c>
      <c r="L245">
        <f t="shared" si="23"/>
        <v>124.90742991426417</v>
      </c>
    </row>
    <row r="246" spans="1:12" x14ac:dyDescent="0.25">
      <c r="A246" t="s">
        <v>243</v>
      </c>
      <c r="B246">
        <v>122.5</v>
      </c>
      <c r="C246">
        <v>121.3</v>
      </c>
      <c r="D246" s="2">
        <v>0.38445065468818407</v>
      </c>
      <c r="E246">
        <f t="shared" si="24"/>
        <v>0.36950942219508587</v>
      </c>
      <c r="F246">
        <f t="shared" si="25"/>
        <v>121.7434113066341</v>
      </c>
      <c r="G246">
        <v>3</v>
      </c>
      <c r="I246">
        <f t="shared" si="26"/>
        <v>4.8019156439203901</v>
      </c>
      <c r="J246">
        <f t="shared" si="27"/>
        <v>-4.0296501717731026</v>
      </c>
      <c r="K246" s="3">
        <f t="shared" si="28"/>
        <v>-1.6406510255915367</v>
      </c>
      <c r="L246">
        <f t="shared" si="23"/>
        <v>123.82190034980886</v>
      </c>
    </row>
    <row r="247" spans="1:12" x14ac:dyDescent="0.25">
      <c r="A247" t="s">
        <v>244</v>
      </c>
      <c r="B247">
        <v>118.2</v>
      </c>
      <c r="C247">
        <v>118.2</v>
      </c>
      <c r="D247" s="2">
        <v>0.30909258075293733</v>
      </c>
      <c r="E247">
        <f t="shared" si="24"/>
        <v>0.36110579049226937</v>
      </c>
      <c r="F247">
        <f t="shared" si="25"/>
        <v>118.2</v>
      </c>
      <c r="G247">
        <v>4</v>
      </c>
      <c r="I247">
        <f t="shared" si="26"/>
        <v>4.772378104971998</v>
      </c>
      <c r="J247">
        <f t="shared" si="27"/>
        <v>-7.1124039221681201</v>
      </c>
      <c r="K247" s="3">
        <f t="shared" si="28"/>
        <v>-4.1602020524067029</v>
      </c>
      <c r="L247">
        <f t="shared" si="23"/>
        <v>121.41447043554469</v>
      </c>
    </row>
    <row r="248" spans="1:12" x14ac:dyDescent="0.25">
      <c r="A248" t="s">
        <v>245</v>
      </c>
      <c r="B248">
        <v>118.2</v>
      </c>
      <c r="C248">
        <v>119</v>
      </c>
      <c r="D248" s="2">
        <v>0.29218929822680939</v>
      </c>
      <c r="E248">
        <f t="shared" si="24"/>
        <v>0.35456483054567117</v>
      </c>
      <c r="F248">
        <f t="shared" si="25"/>
        <v>118.71634813556346</v>
      </c>
      <c r="G248">
        <v>5</v>
      </c>
      <c r="I248">
        <f t="shared" si="26"/>
        <v>4.7767370186323124</v>
      </c>
      <c r="J248">
        <f t="shared" si="27"/>
        <v>-6.6561034093712834</v>
      </c>
      <c r="K248" s="3">
        <f t="shared" si="28"/>
        <v>-5.9327191677708351</v>
      </c>
      <c r="L248">
        <f t="shared" si="23"/>
        <v>119.55325314739919</v>
      </c>
    </row>
    <row r="249" spans="1:12" x14ac:dyDescent="0.25">
      <c r="A249" t="s">
        <v>246</v>
      </c>
      <c r="B249">
        <v>120.3</v>
      </c>
      <c r="C249">
        <v>120.6</v>
      </c>
      <c r="D249" s="2">
        <v>0.32827216202325699</v>
      </c>
      <c r="E249">
        <f t="shared" si="24"/>
        <v>0.35090469880028857</v>
      </c>
      <c r="F249">
        <f t="shared" si="25"/>
        <v>120.4947285903599</v>
      </c>
      <c r="G249">
        <v>6</v>
      </c>
      <c r="I249">
        <f t="shared" si="26"/>
        <v>4.7916060058357273</v>
      </c>
      <c r="J249">
        <f t="shared" si="27"/>
        <v>-4.2690562905942642</v>
      </c>
      <c r="K249" s="3">
        <f t="shared" si="28"/>
        <v>-6.0125212073778895</v>
      </c>
      <c r="L249">
        <f t="shared" si="23"/>
        <v>119.13702557530779</v>
      </c>
    </row>
    <row r="250" spans="1:12" x14ac:dyDescent="0.25">
      <c r="A250" t="s">
        <v>247</v>
      </c>
      <c r="B250">
        <v>121.5</v>
      </c>
      <c r="C250">
        <v>122.1</v>
      </c>
      <c r="D250" s="2">
        <v>0.33758063646756631</v>
      </c>
      <c r="E250">
        <f t="shared" si="24"/>
        <v>0.34925343991198327</v>
      </c>
      <c r="F250">
        <f t="shared" si="25"/>
        <v>121.89044793605281</v>
      </c>
      <c r="G250">
        <v>7</v>
      </c>
      <c r="I250">
        <f t="shared" si="26"/>
        <v>4.8031226735814361</v>
      </c>
      <c r="J250">
        <f t="shared" si="27"/>
        <v>-3.1778794913083885</v>
      </c>
      <c r="K250" s="3">
        <f t="shared" si="28"/>
        <v>-4.701013063757979</v>
      </c>
      <c r="L250">
        <f t="shared" si="23"/>
        <v>120.36717488732539</v>
      </c>
    </row>
    <row r="251" spans="1:12" x14ac:dyDescent="0.25">
      <c r="A251" t="s">
        <v>248</v>
      </c>
      <c r="B251">
        <v>122.1</v>
      </c>
      <c r="C251">
        <v>123.2</v>
      </c>
      <c r="D251" s="2">
        <v>0.33181667416890614</v>
      </c>
      <c r="E251">
        <f t="shared" si="24"/>
        <v>0.34853310581425512</v>
      </c>
      <c r="F251">
        <f t="shared" si="25"/>
        <v>122.81661358360432</v>
      </c>
      <c r="G251">
        <v>8</v>
      </c>
      <c r="I251">
        <f t="shared" si="26"/>
        <v>4.8106922963309717</v>
      </c>
      <c r="J251">
        <f t="shared" si="27"/>
        <v>-1.861744008906463</v>
      </c>
      <c r="K251" s="3">
        <f t="shared" si="28"/>
        <v>-3.1028932636030384</v>
      </c>
      <c r="L251">
        <f t="shared" si="23"/>
        <v>121.73393003667233</v>
      </c>
    </row>
    <row r="252" spans="1:12" x14ac:dyDescent="0.25">
      <c r="A252" t="s">
        <v>249</v>
      </c>
      <c r="B252">
        <v>122.8</v>
      </c>
      <c r="C252">
        <v>123.4</v>
      </c>
      <c r="D252" s="2">
        <v>0.32484172985990784</v>
      </c>
      <c r="E252">
        <f t="shared" si="24"/>
        <v>0.34635576038426286</v>
      </c>
      <c r="F252">
        <f t="shared" si="25"/>
        <v>123.19218654376945</v>
      </c>
      <c r="G252">
        <v>9</v>
      </c>
      <c r="I252">
        <f t="shared" si="26"/>
        <v>4.8137456281772666</v>
      </c>
      <c r="J252">
        <f t="shared" si="27"/>
        <v>-1.4865800751834968</v>
      </c>
      <c r="K252" s="3">
        <f t="shared" si="28"/>
        <v>-2.1754011917994496</v>
      </c>
      <c r="L252">
        <f t="shared" si="23"/>
        <v>122.63308268780888</v>
      </c>
    </row>
    <row r="253" spans="1:12" x14ac:dyDescent="0.25">
      <c r="A253" t="s">
        <v>250</v>
      </c>
      <c r="B253">
        <v>123</v>
      </c>
      <c r="C253">
        <v>123.3</v>
      </c>
      <c r="D253" s="2">
        <v>0.346012366372702</v>
      </c>
      <c r="E253">
        <f t="shared" si="24"/>
        <v>0.34476436716305831</v>
      </c>
      <c r="F253">
        <f t="shared" si="25"/>
        <v>123.19657068985109</v>
      </c>
      <c r="G253">
        <v>10</v>
      </c>
      <c r="I253">
        <f t="shared" si="26"/>
        <v>4.8137812154023596</v>
      </c>
      <c r="J253">
        <f t="shared" si="27"/>
        <v>-1.2304986606118007</v>
      </c>
      <c r="K253" s="3">
        <f t="shared" si="28"/>
        <v>-1.5262742482339202</v>
      </c>
      <c r="L253">
        <f t="shared" si="23"/>
        <v>123.06845693907496</v>
      </c>
    </row>
    <row r="254" spans="1:12" x14ac:dyDescent="0.25">
      <c r="A254" t="s">
        <v>251</v>
      </c>
      <c r="B254">
        <v>124</v>
      </c>
      <c r="C254">
        <v>123.4</v>
      </c>
      <c r="D254" s="2">
        <v>0.357308706367852</v>
      </c>
      <c r="E254">
        <f t="shared" si="24"/>
        <v>0.34377915175047535</v>
      </c>
      <c r="F254">
        <f t="shared" si="25"/>
        <v>123.60626749105029</v>
      </c>
      <c r="G254">
        <v>11</v>
      </c>
      <c r="I254">
        <f t="shared" si="26"/>
        <v>4.8171012515943845</v>
      </c>
      <c r="J254">
        <f t="shared" si="27"/>
        <v>-1.0292781741572554</v>
      </c>
      <c r="K254" s="3">
        <f t="shared" si="28"/>
        <v>-1.248785636650851</v>
      </c>
      <c r="L254">
        <f t="shared" si="23"/>
        <v>123.3316749082236</v>
      </c>
    </row>
    <row r="255" spans="1:12" x14ac:dyDescent="0.25">
      <c r="A255" t="s">
        <v>252</v>
      </c>
      <c r="B255">
        <v>125.5</v>
      </c>
      <c r="C255">
        <v>124.6</v>
      </c>
      <c r="D255" s="2">
        <v>0.37107189092389781</v>
      </c>
      <c r="E255">
        <f t="shared" si="24"/>
        <v>0.34299725884632354</v>
      </c>
      <c r="F255">
        <f t="shared" si="25"/>
        <v>124.9086975329617</v>
      </c>
      <c r="G255">
        <v>12</v>
      </c>
      <c r="I255">
        <f t="shared" si="26"/>
        <v>4.8275830506795314</v>
      </c>
      <c r="J255">
        <f t="shared" si="27"/>
        <v>-7.3068662276920548E-2</v>
      </c>
      <c r="K255" s="3">
        <f t="shared" si="28"/>
        <v>-0.77761516568199218</v>
      </c>
      <c r="L255">
        <f t="shared" si="23"/>
        <v>123.90384523795437</v>
      </c>
    </row>
    <row r="256" spans="1:12" x14ac:dyDescent="0.25">
      <c r="A256" t="s">
        <v>253</v>
      </c>
      <c r="B256">
        <v>128.9</v>
      </c>
      <c r="C256">
        <v>126.5</v>
      </c>
      <c r="D256" s="2">
        <v>0.35335148872174488</v>
      </c>
      <c r="E256">
        <f t="shared" si="24"/>
        <v>0.34351094985517916</v>
      </c>
      <c r="F256">
        <f t="shared" si="25"/>
        <v>127.32442627965243</v>
      </c>
      <c r="G256">
        <v>1</v>
      </c>
      <c r="I256">
        <f t="shared" si="26"/>
        <v>4.8467383668084443</v>
      </c>
      <c r="J256">
        <f t="shared" si="27"/>
        <v>1.5052005260055346</v>
      </c>
      <c r="K256" s="3">
        <f t="shared" si="28"/>
        <v>0.13428456319045287</v>
      </c>
      <c r="L256">
        <f t="shared" si="23"/>
        <v>125.27979710122146</v>
      </c>
    </row>
    <row r="257" spans="1:12" x14ac:dyDescent="0.25">
      <c r="A257" t="s">
        <v>254</v>
      </c>
      <c r="B257">
        <v>131</v>
      </c>
      <c r="C257">
        <v>128</v>
      </c>
      <c r="D257" s="2">
        <v>0.35580056251322123</v>
      </c>
      <c r="E257">
        <f t="shared" si="24"/>
        <v>0.34098239592391549</v>
      </c>
      <c r="F257">
        <f t="shared" si="25"/>
        <v>129.02294718777173</v>
      </c>
      <c r="G257">
        <v>2</v>
      </c>
      <c r="I257">
        <f t="shared" si="26"/>
        <v>4.8599902737185054</v>
      </c>
      <c r="J257">
        <f t="shared" si="27"/>
        <v>3.7292275201839864</v>
      </c>
      <c r="K257" s="3">
        <f t="shared" si="28"/>
        <v>1.7204531279708668</v>
      </c>
      <c r="L257">
        <f t="shared" si="23"/>
        <v>127.08535700012862</v>
      </c>
    </row>
    <row r="258" spans="1:12" x14ac:dyDescent="0.25">
      <c r="A258" t="s">
        <v>255</v>
      </c>
      <c r="B258">
        <v>134.30000000000001</v>
      </c>
      <c r="C258">
        <v>129.9</v>
      </c>
      <c r="D258" s="2">
        <v>0.38259102649060933</v>
      </c>
      <c r="E258">
        <f t="shared" si="24"/>
        <v>0.34082742690745094</v>
      </c>
      <c r="F258">
        <f t="shared" si="25"/>
        <v>131.39964067839279</v>
      </c>
      <c r="G258">
        <v>3</v>
      </c>
      <c r="I258">
        <f t="shared" si="26"/>
        <v>4.87824337148355</v>
      </c>
      <c r="J258">
        <f t="shared" si="27"/>
        <v>7.6327727563159975</v>
      </c>
      <c r="K258" s="3">
        <f t="shared" si="28"/>
        <v>4.2890669341685062</v>
      </c>
      <c r="L258">
        <f t="shared" si="23"/>
        <v>129.24900471527232</v>
      </c>
    </row>
    <row r="259" spans="1:12" x14ac:dyDescent="0.25">
      <c r="A259" t="s">
        <v>256</v>
      </c>
      <c r="B259">
        <v>135.9</v>
      </c>
      <c r="C259">
        <v>131.1</v>
      </c>
      <c r="D259" s="2">
        <v>0.3442177414237827</v>
      </c>
      <c r="E259">
        <f t="shared" si="24"/>
        <v>0.3437545236300214</v>
      </c>
      <c r="F259">
        <f t="shared" si="25"/>
        <v>132.75002171342408</v>
      </c>
      <c r="G259">
        <v>4</v>
      </c>
      <c r="I259">
        <f t="shared" si="26"/>
        <v>4.8884678236883179</v>
      </c>
      <c r="J259">
        <f t="shared" si="27"/>
        <v>11.60897187163199</v>
      </c>
      <c r="K259" s="3">
        <f t="shared" si="28"/>
        <v>7.6569907160439916</v>
      </c>
      <c r="L259">
        <f t="shared" si="23"/>
        <v>131.05753652652953</v>
      </c>
    </row>
    <row r="260" spans="1:12" x14ac:dyDescent="0.25">
      <c r="A260" t="s">
        <v>257</v>
      </c>
      <c r="B260">
        <v>139</v>
      </c>
      <c r="C260">
        <v>132.80000000000001</v>
      </c>
      <c r="D260" s="2">
        <v>0.33285303794516796</v>
      </c>
      <c r="E260">
        <f t="shared" si="24"/>
        <v>0.34714316860655131</v>
      </c>
      <c r="F260">
        <f t="shared" si="25"/>
        <v>134.95228764536063</v>
      </c>
      <c r="G260">
        <v>5</v>
      </c>
      <c r="I260">
        <f t="shared" si="26"/>
        <v>4.904921291119968</v>
      </c>
      <c r="J260">
        <f t="shared" si="27"/>
        <v>12.818427248765563</v>
      </c>
      <c r="K260" s="3">
        <f t="shared" si="28"/>
        <v>10.686723958904517</v>
      </c>
      <c r="L260">
        <f t="shared" si="23"/>
        <v>133.03398334572583</v>
      </c>
    </row>
    <row r="261" spans="1:12" x14ac:dyDescent="0.25">
      <c r="A261" t="s">
        <v>258</v>
      </c>
      <c r="B261">
        <v>140.6</v>
      </c>
      <c r="C261">
        <v>134.19999999999999</v>
      </c>
      <c r="D261" s="2">
        <v>0.35252230929409978</v>
      </c>
      <c r="E261">
        <f t="shared" si="24"/>
        <v>0.34916401421245485</v>
      </c>
      <c r="F261">
        <f t="shared" si="25"/>
        <v>136.4346496909597</v>
      </c>
      <c r="G261">
        <v>6</v>
      </c>
      <c r="I261">
        <f t="shared" si="26"/>
        <v>4.9158457431415794</v>
      </c>
      <c r="J261">
        <f t="shared" si="27"/>
        <v>12.423973730585214</v>
      </c>
      <c r="K261" s="3">
        <f t="shared" si="28"/>
        <v>12.283790950327591</v>
      </c>
      <c r="L261">
        <f t="shared" si="23"/>
        <v>134.71231968324813</v>
      </c>
    </row>
    <row r="262" spans="1:12" x14ac:dyDescent="0.25">
      <c r="A262" t="s">
        <v>259</v>
      </c>
      <c r="B262">
        <v>142.1</v>
      </c>
      <c r="C262">
        <v>134.6</v>
      </c>
      <c r="D262" s="2">
        <v>0.34601750129890618</v>
      </c>
      <c r="E262">
        <f t="shared" si="24"/>
        <v>0.34986708628173319</v>
      </c>
      <c r="F262">
        <f t="shared" si="25"/>
        <v>137.224003147113</v>
      </c>
      <c r="G262">
        <v>7</v>
      </c>
      <c r="I262">
        <f t="shared" si="26"/>
        <v>4.9216146500416533</v>
      </c>
      <c r="J262">
        <f t="shared" si="27"/>
        <v>11.849197646021725</v>
      </c>
      <c r="K262" s="3">
        <f t="shared" si="28"/>
        <v>12.3638662084575</v>
      </c>
      <c r="L262">
        <f t="shared" si="23"/>
        <v>136.2036468278111</v>
      </c>
    </row>
    <row r="263" spans="1:12" x14ac:dyDescent="0.25">
      <c r="A263" t="s">
        <v>260</v>
      </c>
      <c r="B263">
        <v>142.4</v>
      </c>
      <c r="C263">
        <v>134.30000000000001</v>
      </c>
      <c r="D263" s="2">
        <v>0.31904621582844855</v>
      </c>
      <c r="E263">
        <f t="shared" si="24"/>
        <v>0.34880288142002835</v>
      </c>
      <c r="F263">
        <f t="shared" si="25"/>
        <v>137.12530333950224</v>
      </c>
      <c r="G263">
        <v>8</v>
      </c>
      <c r="I263">
        <f t="shared" si="26"/>
        <v>4.9208951307315232</v>
      </c>
      <c r="J263">
        <f t="shared" si="27"/>
        <v>11.020283440055145</v>
      </c>
      <c r="K263" s="3">
        <f t="shared" si="28"/>
        <v>11.764484938887362</v>
      </c>
      <c r="L263">
        <f t="shared" si="23"/>
        <v>136.92798539252499</v>
      </c>
    </row>
    <row r="264" spans="1:12" x14ac:dyDescent="0.25">
      <c r="A264" t="s">
        <v>261</v>
      </c>
      <c r="B264">
        <v>142.80000000000001</v>
      </c>
      <c r="C264">
        <v>134.9</v>
      </c>
      <c r="D264" s="2">
        <v>0.30525343128242011</v>
      </c>
      <c r="E264">
        <f t="shared" si="24"/>
        <v>0.34717052320523772</v>
      </c>
      <c r="F264">
        <f t="shared" si="25"/>
        <v>137.64264713332136</v>
      </c>
      <c r="G264">
        <v>9</v>
      </c>
      <c r="I264">
        <f t="shared" si="26"/>
        <v>4.9246608130410676</v>
      </c>
      <c r="J264">
        <f t="shared" si="27"/>
        <v>11.091518486380103</v>
      </c>
      <c r="K264" s="3">
        <f t="shared" si="28"/>
        <v>11.320333190818991</v>
      </c>
      <c r="L264">
        <f t="shared" ref="L264:L291" si="29">+AVERAGE(F262:F264)</f>
        <v>137.33065120664551</v>
      </c>
    </row>
    <row r="265" spans="1:12" x14ac:dyDescent="0.25">
      <c r="A265" t="s">
        <v>262</v>
      </c>
      <c r="B265">
        <v>145.5</v>
      </c>
      <c r="C265">
        <v>136.9</v>
      </c>
      <c r="D265" s="2">
        <v>0.32226986031908667</v>
      </c>
      <c r="E265">
        <f t="shared" si="24"/>
        <v>0.34519198103410309</v>
      </c>
      <c r="F265">
        <f t="shared" si="25"/>
        <v>139.86865103689328</v>
      </c>
      <c r="G265">
        <v>10</v>
      </c>
      <c r="I265">
        <f t="shared" si="26"/>
        <v>4.9407037753384229</v>
      </c>
      <c r="J265">
        <f t="shared" si="27"/>
        <v>12.692255993606327</v>
      </c>
      <c r="K265" s="3">
        <f t="shared" si="28"/>
        <v>11.601352640013857</v>
      </c>
      <c r="L265">
        <f t="shared" si="29"/>
        <v>138.21220050323896</v>
      </c>
    </row>
    <row r="266" spans="1:12" x14ac:dyDescent="0.25">
      <c r="A266" t="s">
        <v>263</v>
      </c>
      <c r="B266">
        <v>146.5</v>
      </c>
      <c r="C266">
        <v>137.9</v>
      </c>
      <c r="D266" s="2">
        <v>0.32191543358255842</v>
      </c>
      <c r="E266">
        <f t="shared" si="24"/>
        <v>0.34224254163532858</v>
      </c>
      <c r="F266">
        <f t="shared" si="25"/>
        <v>140.84328585806384</v>
      </c>
      <c r="G266">
        <v>11</v>
      </c>
      <c r="I266">
        <f t="shared" si="26"/>
        <v>4.9476478244468503</v>
      </c>
      <c r="J266">
        <f t="shared" si="27"/>
        <v>13.054657285246574</v>
      </c>
      <c r="K266" s="3">
        <f t="shared" si="28"/>
        <v>12.279477255077667</v>
      </c>
      <c r="L266">
        <f t="shared" si="29"/>
        <v>139.45152800942617</v>
      </c>
    </row>
    <row r="267" spans="1:12" x14ac:dyDescent="0.25">
      <c r="A267" t="s">
        <v>264</v>
      </c>
      <c r="B267">
        <v>144.19999999999999</v>
      </c>
      <c r="C267">
        <v>137.4</v>
      </c>
      <c r="D267" s="2">
        <v>0.33962169199999998</v>
      </c>
      <c r="E267">
        <f t="shared" si="24"/>
        <v>0.33962169172500384</v>
      </c>
      <c r="F267">
        <f t="shared" si="25"/>
        <v>139.70942750373001</v>
      </c>
      <c r="G267">
        <v>12</v>
      </c>
      <c r="I267">
        <f t="shared" si="26"/>
        <v>4.9395647479067373</v>
      </c>
      <c r="J267">
        <f t="shared" si="27"/>
        <v>11.198169722720586</v>
      </c>
      <c r="K267" s="4">
        <f t="shared" si="28"/>
        <v>12.315027667191162</v>
      </c>
      <c r="L267">
        <f t="shared" si="29"/>
        <v>140.14045479956238</v>
      </c>
    </row>
    <row r="268" spans="1:12" x14ac:dyDescent="0.25">
      <c r="A268" s="5" t="s">
        <v>265</v>
      </c>
      <c r="B268" s="5">
        <v>148.19999999999999</v>
      </c>
      <c r="C268" s="5">
        <v>140.1</v>
      </c>
      <c r="D268" s="2">
        <v>0.30369670642777863</v>
      </c>
      <c r="E268">
        <f t="shared" si="24"/>
        <v>0.33548379320050664</v>
      </c>
      <c r="F268">
        <f t="shared" si="25"/>
        <v>142.8174187249241</v>
      </c>
      <c r="G268">
        <v>1</v>
      </c>
      <c r="I268">
        <f t="shared" si="26"/>
        <v>4.96156702233296</v>
      </c>
      <c r="J268">
        <f t="shared" si="27"/>
        <v>11.482865552451571</v>
      </c>
      <c r="K268" s="3">
        <f t="shared" si="28"/>
        <v>11.911897520139576</v>
      </c>
      <c r="L268">
        <f t="shared" si="29"/>
        <v>141.12337736223932</v>
      </c>
    </row>
    <row r="269" spans="1:12" x14ac:dyDescent="0.25">
      <c r="A269" t="s">
        <v>266</v>
      </c>
      <c r="B269">
        <v>153</v>
      </c>
      <c r="C269">
        <v>142.6</v>
      </c>
      <c r="D269" s="2">
        <v>0.35906980962859236</v>
      </c>
      <c r="E269">
        <f t="shared" si="24"/>
        <v>0.33575623046012087</v>
      </c>
      <c r="F269">
        <f t="shared" si="25"/>
        <v>146.09186479678525</v>
      </c>
      <c r="G269">
        <v>2</v>
      </c>
      <c r="I269">
        <f t="shared" si="26"/>
        <v>4.9842356347750174</v>
      </c>
      <c r="J269">
        <f t="shared" si="27"/>
        <v>12.424536105651196</v>
      </c>
      <c r="K269" s="3">
        <f t="shared" si="28"/>
        <v>11.701857126941116</v>
      </c>
      <c r="L269">
        <f t="shared" si="29"/>
        <v>142.87290367514643</v>
      </c>
    </row>
    <row r="270" spans="1:12" x14ac:dyDescent="0.25">
      <c r="A270" t="s">
        <v>267</v>
      </c>
      <c r="B270">
        <v>159</v>
      </c>
      <c r="C270">
        <v>146.80000000000001</v>
      </c>
      <c r="D270" s="2">
        <v>0.37371463924432335</v>
      </c>
      <c r="E270">
        <f t="shared" si="24"/>
        <v>0.33501653152293037</v>
      </c>
      <c r="F270">
        <f t="shared" si="25"/>
        <v>150.88720168457976</v>
      </c>
      <c r="G270">
        <v>3</v>
      </c>
      <c r="I270">
        <f t="shared" si="26"/>
        <v>5.0165325489534975</v>
      </c>
      <c r="J270">
        <f t="shared" si="27"/>
        <v>13.828917746994751</v>
      </c>
      <c r="K270" s="4">
        <f t="shared" si="28"/>
        <v>12.578773135032506</v>
      </c>
      <c r="L270">
        <f t="shared" si="29"/>
        <v>146.59882840209636</v>
      </c>
    </row>
    <row r="271" spans="1:12" x14ac:dyDescent="0.25">
      <c r="A271" t="s">
        <v>268</v>
      </c>
      <c r="B271">
        <v>160.6</v>
      </c>
      <c r="C271">
        <v>147.5</v>
      </c>
      <c r="D271" s="2">
        <v>0.39466090076332272</v>
      </c>
      <c r="E271">
        <f t="shared" si="24"/>
        <v>0.33922012813455876</v>
      </c>
      <c r="F271">
        <f t="shared" si="25"/>
        <v>151.94378367856271</v>
      </c>
      <c r="G271">
        <v>4</v>
      </c>
      <c r="I271">
        <f t="shared" si="26"/>
        <v>5.0235106082170526</v>
      </c>
      <c r="J271">
        <f t="shared" si="27"/>
        <v>13.504278452873475</v>
      </c>
      <c r="K271" s="3">
        <f t="shared" si="28"/>
        <v>13.252577435173142</v>
      </c>
      <c r="L271">
        <f t="shared" si="29"/>
        <v>149.64095005330924</v>
      </c>
    </row>
    <row r="272" spans="1:12" x14ac:dyDescent="0.25">
      <c r="A272" t="s">
        <v>269</v>
      </c>
      <c r="B272">
        <v>164.9</v>
      </c>
      <c r="C272">
        <v>148.19999999999999</v>
      </c>
      <c r="D272" s="2">
        <v>0.35719965186702413</v>
      </c>
      <c r="E272">
        <f t="shared" si="24"/>
        <v>0.34124901262804674</v>
      </c>
      <c r="F272">
        <f t="shared" si="25"/>
        <v>153.89885851088837</v>
      </c>
      <c r="G272">
        <v>5</v>
      </c>
      <c r="I272">
        <f t="shared" si="26"/>
        <v>5.0362956237340804</v>
      </c>
      <c r="J272">
        <f t="shared" si="27"/>
        <v>13.137433261411235</v>
      </c>
      <c r="K272" s="3">
        <f t="shared" si="28"/>
        <v>13.490209820426486</v>
      </c>
      <c r="L272">
        <f t="shared" si="29"/>
        <v>152.24328129134361</v>
      </c>
    </row>
    <row r="273" spans="1:12" x14ac:dyDescent="0.25">
      <c r="A273" t="s">
        <v>270</v>
      </c>
      <c r="B273">
        <v>166.7</v>
      </c>
      <c r="C273">
        <v>148.5</v>
      </c>
      <c r="D273" s="2">
        <v>0.37236609980714291</v>
      </c>
      <c r="E273">
        <f t="shared" si="24"/>
        <v>0.34290266183746693</v>
      </c>
      <c r="F273">
        <f t="shared" si="25"/>
        <v>154.74082844544191</v>
      </c>
      <c r="G273">
        <v>6</v>
      </c>
      <c r="I273">
        <f t="shared" si="26"/>
        <v>5.0417516428968305</v>
      </c>
      <c r="J273">
        <f t="shared" si="27"/>
        <v>12.590589975525113</v>
      </c>
      <c r="K273" s="4">
        <f t="shared" si="28"/>
        <v>13.077433896603274</v>
      </c>
      <c r="L273">
        <f t="shared" si="29"/>
        <v>153.52782354496435</v>
      </c>
    </row>
    <row r="274" spans="1:12" x14ac:dyDescent="0.25">
      <c r="A274" t="s">
        <v>271</v>
      </c>
      <c r="B274">
        <v>160.5</v>
      </c>
      <c r="C274">
        <v>146.4</v>
      </c>
      <c r="D274" s="2">
        <v>0.35552616453207547</v>
      </c>
      <c r="E274">
        <f t="shared" si="24"/>
        <v>0.34369505044023113</v>
      </c>
      <c r="F274">
        <f t="shared" si="25"/>
        <v>151.24610021120725</v>
      </c>
      <c r="G274">
        <v>7</v>
      </c>
      <c r="I274">
        <f t="shared" si="26"/>
        <v>5.0189083128509893</v>
      </c>
      <c r="J274">
        <f t="shared" si="27"/>
        <v>9.7293662809335935</v>
      </c>
      <c r="K274" s="3">
        <f t="shared" si="28"/>
        <v>11.81912983928998</v>
      </c>
      <c r="L274">
        <f t="shared" si="29"/>
        <v>153.29526238917916</v>
      </c>
    </row>
    <row r="275" spans="1:12" x14ac:dyDescent="0.25">
      <c r="A275" t="s">
        <v>272</v>
      </c>
      <c r="B275">
        <v>158.30000000000001</v>
      </c>
      <c r="C275">
        <v>144.6</v>
      </c>
      <c r="D275" s="2">
        <v>0.33359134824501024</v>
      </c>
      <c r="E275">
        <f t="shared" si="24"/>
        <v>0.34490714480827789</v>
      </c>
      <c r="F275">
        <f t="shared" si="25"/>
        <v>149.3252278838734</v>
      </c>
      <c r="G275">
        <v>8</v>
      </c>
      <c r="I275">
        <f t="shared" si="26"/>
        <v>5.0061266647104476</v>
      </c>
      <c r="J275">
        <f t="shared" si="27"/>
        <v>8.5231533978924467</v>
      </c>
      <c r="K275" s="3">
        <f t="shared" si="28"/>
        <v>10.281036551450384</v>
      </c>
      <c r="L275">
        <f t="shared" si="29"/>
        <v>151.77071884684085</v>
      </c>
    </row>
    <row r="276" spans="1:12" x14ac:dyDescent="0.25">
      <c r="A276" t="s">
        <v>273</v>
      </c>
      <c r="B276">
        <v>156.80000000000001</v>
      </c>
      <c r="C276">
        <v>143.1</v>
      </c>
      <c r="D276" s="2">
        <v>0.32156823225061726</v>
      </c>
      <c r="E276">
        <f t="shared" si="24"/>
        <v>0.34626671155562766</v>
      </c>
      <c r="F276">
        <f t="shared" si="25"/>
        <v>147.84385394831207</v>
      </c>
      <c r="G276">
        <v>9</v>
      </c>
      <c r="I276">
        <f t="shared" si="26"/>
        <v>4.9961566759269225</v>
      </c>
      <c r="J276">
        <f t="shared" si="27"/>
        <v>7.1495862885854855</v>
      </c>
      <c r="K276" s="4">
        <f t="shared" si="28"/>
        <v>8.4673686558038419</v>
      </c>
      <c r="L276">
        <f t="shared" si="29"/>
        <v>149.47172734779755</v>
      </c>
    </row>
    <row r="277" spans="1:12" x14ac:dyDescent="0.25">
      <c r="A277" t="s">
        <v>274</v>
      </c>
      <c r="B277">
        <v>156</v>
      </c>
      <c r="C277">
        <v>142.69999999999999</v>
      </c>
      <c r="D277" s="2">
        <v>0.36149102247004933</v>
      </c>
      <c r="E277">
        <f t="shared" si="24"/>
        <v>0.34953514173487449</v>
      </c>
      <c r="F277">
        <f t="shared" si="25"/>
        <v>147.34881738507383</v>
      </c>
      <c r="G277">
        <v>10</v>
      </c>
      <c r="I277">
        <f t="shared" si="26"/>
        <v>4.9928026832612611</v>
      </c>
      <c r="J277">
        <f t="shared" si="27"/>
        <v>5.2098907922838222</v>
      </c>
      <c r="K277" s="3">
        <f t="shared" si="28"/>
        <v>6.9608768262539185</v>
      </c>
      <c r="L277">
        <f t="shared" si="29"/>
        <v>148.17263307241979</v>
      </c>
    </row>
    <row r="278" spans="1:12" x14ac:dyDescent="0.25">
      <c r="A278" t="s">
        <v>275</v>
      </c>
      <c r="B278">
        <v>155.4</v>
      </c>
      <c r="C278">
        <v>141.6</v>
      </c>
      <c r="D278" s="2">
        <v>0.32469935313990628</v>
      </c>
      <c r="E278">
        <f t="shared" si="24"/>
        <v>0.34976713503132023</v>
      </c>
      <c r="F278">
        <f t="shared" si="25"/>
        <v>146.42678646343219</v>
      </c>
      <c r="G278">
        <v>11</v>
      </c>
      <c r="I278">
        <f t="shared" si="26"/>
        <v>4.986525552437068</v>
      </c>
      <c r="J278">
        <f t="shared" si="27"/>
        <v>3.8877727990217714</v>
      </c>
      <c r="K278" s="3">
        <f t="shared" si="28"/>
        <v>5.4157499599636933</v>
      </c>
      <c r="L278">
        <f t="shared" si="29"/>
        <v>147.2064859322727</v>
      </c>
    </row>
    <row r="279" spans="1:12" x14ac:dyDescent="0.25">
      <c r="A279" t="s">
        <v>276</v>
      </c>
      <c r="B279">
        <v>150.80000000000001</v>
      </c>
      <c r="C279">
        <v>141.80000000000001</v>
      </c>
      <c r="D279" s="2">
        <v>0.35068944800000001</v>
      </c>
      <c r="E279">
        <f t="shared" si="24"/>
        <v>0.35068944803132013</v>
      </c>
      <c r="F279">
        <f t="shared" si="25"/>
        <v>144.9562050322819</v>
      </c>
      <c r="G279">
        <v>12</v>
      </c>
      <c r="I279">
        <f t="shared" si="26"/>
        <v>4.976431662538916</v>
      </c>
      <c r="J279">
        <f t="shared" si="27"/>
        <v>3.6866914632178727</v>
      </c>
      <c r="K279" s="4">
        <f t="shared" si="28"/>
        <v>4.2614516848411554</v>
      </c>
      <c r="L279">
        <f t="shared" si="29"/>
        <v>146.24393629359597</v>
      </c>
    </row>
    <row r="280" spans="1:12" x14ac:dyDescent="0.25">
      <c r="A280" s="5" t="s">
        <v>277</v>
      </c>
      <c r="B280" s="5">
        <v>151.1</v>
      </c>
      <c r="C280" s="5">
        <v>141.30000000000001</v>
      </c>
      <c r="D280" s="2">
        <v>0.34488201669744345</v>
      </c>
      <c r="E280">
        <f t="shared" si="24"/>
        <v>0.35412155722045896</v>
      </c>
      <c r="F280">
        <f t="shared" si="25"/>
        <v>144.7703912607605</v>
      </c>
      <c r="G280">
        <v>1</v>
      </c>
      <c r="I280">
        <f t="shared" si="26"/>
        <v>4.9751489787993144</v>
      </c>
      <c r="J280">
        <f t="shared" si="27"/>
        <v>1.3581956466354406</v>
      </c>
      <c r="K280" s="3">
        <f t="shared" si="28"/>
        <v>2.9775533029583614</v>
      </c>
      <c r="L280">
        <f t="shared" si="29"/>
        <v>145.38446091882489</v>
      </c>
    </row>
    <row r="281" spans="1:12" x14ac:dyDescent="0.25">
      <c r="A281" t="s">
        <v>278</v>
      </c>
      <c r="B281">
        <v>151.69999999999999</v>
      </c>
      <c r="C281">
        <v>141</v>
      </c>
      <c r="D281" s="2">
        <v>0.36955513802655088</v>
      </c>
      <c r="E281">
        <f t="shared" si="24"/>
        <v>0.35499533458695548</v>
      </c>
      <c r="F281">
        <f t="shared" si="25"/>
        <v>144.79845008008044</v>
      </c>
      <c r="G281">
        <v>2</v>
      </c>
      <c r="I281">
        <f t="shared" si="26"/>
        <v>4.9753427760274818</v>
      </c>
      <c r="J281">
        <f t="shared" si="27"/>
        <v>-0.8892858747535648</v>
      </c>
      <c r="K281" s="3">
        <f t="shared" si="28"/>
        <v>1.3852004116999161</v>
      </c>
      <c r="L281">
        <f t="shared" si="29"/>
        <v>144.84168212437427</v>
      </c>
    </row>
    <row r="282" spans="1:12" x14ac:dyDescent="0.25">
      <c r="A282" t="s">
        <v>279</v>
      </c>
      <c r="B282">
        <v>151.1</v>
      </c>
      <c r="C282">
        <v>139.9</v>
      </c>
      <c r="D282" s="2">
        <v>0.35398174299870533</v>
      </c>
      <c r="E282">
        <f t="shared" si="24"/>
        <v>0.35335092656648737</v>
      </c>
      <c r="F282">
        <f t="shared" si="25"/>
        <v>143.85753037754466</v>
      </c>
      <c r="G282">
        <v>3</v>
      </c>
      <c r="I282">
        <f t="shared" si="26"/>
        <v>4.9688234374459288</v>
      </c>
      <c r="J282">
        <f t="shared" si="27"/>
        <v>-4.7709111507568736</v>
      </c>
      <c r="K282" s="4">
        <f t="shared" si="28"/>
        <v>-1.4340004596249993</v>
      </c>
      <c r="L282">
        <f t="shared" si="29"/>
        <v>144.47545723946186</v>
      </c>
    </row>
    <row r="283" spans="1:12" x14ac:dyDescent="0.25">
      <c r="A283" t="s">
        <v>280</v>
      </c>
      <c r="B283">
        <v>151</v>
      </c>
      <c r="C283">
        <v>140.30000000000001</v>
      </c>
      <c r="D283" s="2">
        <v>0.35168036319943191</v>
      </c>
      <c r="E283">
        <f t="shared" si="24"/>
        <v>0.34976921510282971</v>
      </c>
      <c r="F283">
        <f t="shared" si="25"/>
        <v>144.04253060160028</v>
      </c>
      <c r="G283">
        <v>4</v>
      </c>
      <c r="I283">
        <f t="shared" si="26"/>
        <v>4.9701086073683642</v>
      </c>
      <c r="J283">
        <f t="shared" si="27"/>
        <v>-5.3402000848688402</v>
      </c>
      <c r="K283" s="3">
        <f t="shared" si="28"/>
        <v>-3.6667990367930927</v>
      </c>
      <c r="L283">
        <f t="shared" si="29"/>
        <v>144.23283701974179</v>
      </c>
    </row>
    <row r="284" spans="1:12" x14ac:dyDescent="0.25">
      <c r="A284" t="s">
        <v>281</v>
      </c>
      <c r="B284">
        <v>147.9</v>
      </c>
      <c r="C284">
        <v>139.69999999999999</v>
      </c>
      <c r="D284" s="2">
        <v>0.33719523950085312</v>
      </c>
      <c r="E284">
        <f t="shared" si="24"/>
        <v>0.34810218073898219</v>
      </c>
      <c r="F284">
        <f t="shared" si="25"/>
        <v>142.55443788205966</v>
      </c>
      <c r="G284">
        <v>5</v>
      </c>
      <c r="I284">
        <f t="shared" si="26"/>
        <v>4.959723946982538</v>
      </c>
      <c r="J284">
        <f t="shared" si="27"/>
        <v>-7.6571676751542306</v>
      </c>
      <c r="K284" s="3">
        <f t="shared" si="28"/>
        <v>-5.9227596369266484</v>
      </c>
      <c r="L284">
        <f t="shared" si="29"/>
        <v>143.48483295373487</v>
      </c>
    </row>
    <row r="285" spans="1:12" x14ac:dyDescent="0.25">
      <c r="A285" t="s">
        <v>282</v>
      </c>
      <c r="B285">
        <v>147</v>
      </c>
      <c r="C285">
        <v>139.4</v>
      </c>
      <c r="D285" s="2">
        <v>0.32424999753666101</v>
      </c>
      <c r="E285">
        <f t="shared" si="24"/>
        <v>0.34409250554977538</v>
      </c>
      <c r="F285">
        <f t="shared" si="25"/>
        <v>142.01510304217828</v>
      </c>
      <c r="G285">
        <v>6</v>
      </c>
      <c r="I285">
        <f t="shared" si="26"/>
        <v>4.9559334113974547</v>
      </c>
      <c r="J285">
        <f t="shared" si="27"/>
        <v>-8.5818231499375841</v>
      </c>
      <c r="K285" s="4">
        <f t="shared" si="28"/>
        <v>-7.1930636366535516</v>
      </c>
      <c r="L285">
        <f t="shared" si="29"/>
        <v>142.87069050861274</v>
      </c>
    </row>
    <row r="286" spans="1:12" x14ac:dyDescent="0.25">
      <c r="A286" t="s">
        <v>283</v>
      </c>
      <c r="B286">
        <v>147.5</v>
      </c>
      <c r="C286">
        <v>139.4</v>
      </c>
      <c r="D286" s="2">
        <v>0.30805611361314256</v>
      </c>
      <c r="E286">
        <f t="shared" si="24"/>
        <v>0.34013666797319758</v>
      </c>
      <c r="F286">
        <f t="shared" si="25"/>
        <v>142.1551070105829</v>
      </c>
      <c r="G286">
        <v>7</v>
      </c>
      <c r="I286">
        <f t="shared" si="26"/>
        <v>4.956918764363949</v>
      </c>
      <c r="J286">
        <f t="shared" si="27"/>
        <v>-6.1989548487040302</v>
      </c>
      <c r="K286" s="3">
        <f t="shared" si="28"/>
        <v>-7.479315224598615</v>
      </c>
      <c r="L286">
        <f t="shared" si="29"/>
        <v>142.24154931160695</v>
      </c>
    </row>
    <row r="287" spans="1:12" x14ac:dyDescent="0.25">
      <c r="A287" t="s">
        <v>284</v>
      </c>
      <c r="B287">
        <v>149.19999999999999</v>
      </c>
      <c r="C287">
        <v>140.30000000000001</v>
      </c>
      <c r="D287" s="2">
        <v>0.34657444959853584</v>
      </c>
      <c r="E287">
        <f t="shared" ref="E287:E291" si="30">AVERAGE(D276:D287)</f>
        <v>0.3412185930859914</v>
      </c>
      <c r="F287">
        <f t="shared" ref="F287:F291" si="31">B287*E287+(1-E287)*C287</f>
        <v>143.33684547846531</v>
      </c>
      <c r="G287">
        <v>8</v>
      </c>
      <c r="I287">
        <f t="shared" ref="I287:I289" si="32">LN(F287)</f>
        <v>4.9651974230574263</v>
      </c>
      <c r="J287">
        <f t="shared" si="27"/>
        <v>-4.0929241653021364</v>
      </c>
      <c r="K287" s="3">
        <f t="shared" si="28"/>
        <v>-6.2912340546479166</v>
      </c>
      <c r="L287">
        <f t="shared" si="29"/>
        <v>142.50235184374216</v>
      </c>
    </row>
    <row r="288" spans="1:12" x14ac:dyDescent="0.25">
      <c r="A288" t="s">
        <v>285</v>
      </c>
      <c r="B288">
        <v>150</v>
      </c>
      <c r="C288">
        <v>141</v>
      </c>
      <c r="D288" s="2">
        <v>0.31094485377705416</v>
      </c>
      <c r="E288">
        <f t="shared" si="30"/>
        <v>0.34033331154652785</v>
      </c>
      <c r="F288">
        <f t="shared" si="31"/>
        <v>144.06299980391873</v>
      </c>
      <c r="G288">
        <v>9</v>
      </c>
      <c r="I288">
        <f t="shared" si="32"/>
        <v>4.9702507025397002</v>
      </c>
      <c r="J288">
        <f t="shared" si="27"/>
        <v>-2.5905973387222225</v>
      </c>
      <c r="K288" s="4">
        <f t="shared" si="28"/>
        <v>-4.2941587842427964</v>
      </c>
      <c r="L288">
        <f t="shared" si="29"/>
        <v>143.18498409765564</v>
      </c>
    </row>
    <row r="289" spans="1:12" x14ac:dyDescent="0.25">
      <c r="A289" t="s">
        <v>295</v>
      </c>
      <c r="B289">
        <v>148.6</v>
      </c>
      <c r="C289">
        <v>140.1</v>
      </c>
      <c r="D289" s="2">
        <v>0.34189059846104181</v>
      </c>
      <c r="E289">
        <f t="shared" si="30"/>
        <v>0.33869994287911048</v>
      </c>
      <c r="F289">
        <f t="shared" si="31"/>
        <v>142.97894951447245</v>
      </c>
      <c r="G289">
        <v>10</v>
      </c>
      <c r="I289">
        <f t="shared" si="32"/>
        <v>4.9626974132315116</v>
      </c>
      <c r="J289">
        <f t="shared" ref="J289:J291" si="33">(I289-I277)*100</f>
        <v>-3.0105270029749498</v>
      </c>
      <c r="K289" s="3">
        <f t="shared" ref="K289:K291" si="34">AVERAGE(J287:J289)</f>
        <v>-3.2313495023331029</v>
      </c>
      <c r="L289">
        <f t="shared" si="29"/>
        <v>143.45959826561884</v>
      </c>
    </row>
    <row r="290" spans="1:12" x14ac:dyDescent="0.25">
      <c r="A290" t="s">
        <v>296</v>
      </c>
      <c r="B290">
        <v>147.5</v>
      </c>
      <c r="C290">
        <v>139.4</v>
      </c>
      <c r="D290" s="2">
        <v>0.32317562253286358</v>
      </c>
      <c r="E290">
        <f t="shared" si="30"/>
        <v>0.3385729653285236</v>
      </c>
      <c r="F290">
        <f t="shared" si="31"/>
        <v>142.14244101916103</v>
      </c>
      <c r="G290">
        <v>11</v>
      </c>
      <c r="I290">
        <f t="shared" ref="I290:I291" si="35">LN(F290)</f>
        <v>4.9568296605956048</v>
      </c>
      <c r="J290">
        <f t="shared" si="33"/>
        <v>-2.9695891841463151</v>
      </c>
      <c r="K290" s="3">
        <f t="shared" si="34"/>
        <v>-2.856904508614496</v>
      </c>
      <c r="L290">
        <f t="shared" si="29"/>
        <v>143.06146344585073</v>
      </c>
    </row>
    <row r="291" spans="1:12" x14ac:dyDescent="0.25">
      <c r="A291" t="s">
        <v>297</v>
      </c>
      <c r="B291">
        <v>146.4</v>
      </c>
      <c r="C291">
        <v>138.4</v>
      </c>
      <c r="D291" s="2">
        <v>0.32672191312684074</v>
      </c>
      <c r="E291">
        <f t="shared" si="30"/>
        <v>0.33657567075576034</v>
      </c>
      <c r="F291">
        <f t="shared" si="31"/>
        <v>141.09260536604609</v>
      </c>
      <c r="G291">
        <v>12</v>
      </c>
      <c r="I291">
        <f t="shared" si="35"/>
        <v>4.9494164504411486</v>
      </c>
      <c r="J291">
        <f t="shared" si="33"/>
        <v>-2.701521209776736</v>
      </c>
      <c r="K291" s="4">
        <f t="shared" si="34"/>
        <v>-2.8938791322993338</v>
      </c>
      <c r="L291">
        <f t="shared" si="29"/>
        <v>142.07133196655985</v>
      </c>
    </row>
    <row r="292" spans="1:12" x14ac:dyDescent="0.25">
      <c r="A292" t="s">
        <v>298</v>
      </c>
      <c r="B292">
        <v>147.5</v>
      </c>
      <c r="C292">
        <v>139.5</v>
      </c>
      <c r="G292">
        <v>1</v>
      </c>
    </row>
  </sheetData>
  <autoFilter ref="F3:G292" xr:uid="{D141849C-9E9C-4231-BE00-767F9BD4BE83}"/>
  <hyperlinks>
    <hyperlink ref="C3" r:id="rId1" xr:uid="{2B8BB4DD-BF12-4976-8A1D-DE2B6F0EAA21}"/>
    <hyperlink ref="B2" r:id="rId2" display="https://fred.stlouisfed.org/series/IQ" xr:uid="{A001364C-47B9-4BF7-A599-252FDFDF03AD}"/>
    <hyperlink ref="C2" r:id="rId3" display="https://fred.stlouisfed.org/series/IR" xr:uid="{CDC79E74-6050-44BC-BF32-5F56447CD310}"/>
    <hyperlink ref="B3" r:id="rId4" display="https://www.bls.gov/web/ximpim/q.htm" xr:uid="{721BD42B-33D9-49A6-B8D7-C8F485BC65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73D7-BE93-420F-A567-65031AA17C6A}">
  <dimension ref="A1:B97"/>
  <sheetViews>
    <sheetView topLeftCell="A50" workbookViewId="0">
      <selection activeCell="B2" sqref="B2:B97"/>
    </sheetView>
  </sheetViews>
  <sheetFormatPr baseColWidth="10" defaultRowHeight="15" x14ac:dyDescent="0.25"/>
  <sheetData>
    <row r="1" spans="1:2" x14ac:dyDescent="0.25">
      <c r="B1" t="s">
        <v>291</v>
      </c>
    </row>
    <row r="2" spans="1:2" x14ac:dyDescent="0.25">
      <c r="A2" t="s">
        <v>394</v>
      </c>
      <c r="B2">
        <v>99.9419945052</v>
      </c>
    </row>
    <row r="3" spans="1:2" x14ac:dyDescent="0.25">
      <c r="A3" t="s">
        <v>395</v>
      </c>
      <c r="B3">
        <v>100.15800549479999</v>
      </c>
    </row>
    <row r="4" spans="1:2" x14ac:dyDescent="0.25">
      <c r="A4" t="s">
        <v>396</v>
      </c>
      <c r="B4">
        <v>101.0960659376</v>
      </c>
    </row>
    <row r="5" spans="1:2" x14ac:dyDescent="0.25">
      <c r="A5" t="s">
        <v>397</v>
      </c>
      <c r="B5">
        <v>100.33202197919999</v>
      </c>
    </row>
    <row r="6" spans="1:2" x14ac:dyDescent="0.25">
      <c r="A6" t="s">
        <v>303</v>
      </c>
      <c r="B6">
        <v>99.020468401706921</v>
      </c>
    </row>
    <row r="7" spans="1:2" x14ac:dyDescent="0.25">
      <c r="A7" t="s">
        <v>304</v>
      </c>
      <c r="B7">
        <v>98.375276973192584</v>
      </c>
    </row>
    <row r="8" spans="1:2" x14ac:dyDescent="0.25">
      <c r="A8" t="s">
        <v>305</v>
      </c>
      <c r="B8">
        <v>97.2320785097439</v>
      </c>
    </row>
    <row r="9" spans="1:2" x14ac:dyDescent="0.25">
      <c r="A9" t="s">
        <v>306</v>
      </c>
      <c r="B9">
        <v>94.07387484537729</v>
      </c>
    </row>
    <row r="10" spans="1:2" x14ac:dyDescent="0.25">
      <c r="A10" t="s">
        <v>307</v>
      </c>
      <c r="B10">
        <v>94.865251402620117</v>
      </c>
    </row>
    <row r="11" spans="1:2" x14ac:dyDescent="0.25">
      <c r="A11" t="s">
        <v>308</v>
      </c>
      <c r="B11">
        <v>95.763234148827735</v>
      </c>
    </row>
    <row r="12" spans="1:2" x14ac:dyDescent="0.25">
      <c r="A12" t="s">
        <v>309</v>
      </c>
      <c r="B12">
        <v>96.912566811992576</v>
      </c>
    </row>
    <row r="13" spans="1:2" x14ac:dyDescent="0.25">
      <c r="A13" t="s">
        <v>310</v>
      </c>
      <c r="B13">
        <v>96.654983175696259</v>
      </c>
    </row>
    <row r="14" spans="1:2" x14ac:dyDescent="0.25">
      <c r="A14" t="s">
        <v>311</v>
      </c>
      <c r="B14">
        <v>99.355505239351004</v>
      </c>
    </row>
    <row r="15" spans="1:2" x14ac:dyDescent="0.25">
      <c r="A15" t="s">
        <v>312</v>
      </c>
      <c r="B15">
        <v>97.589582401102831</v>
      </c>
    </row>
    <row r="16" spans="1:2" x14ac:dyDescent="0.25">
      <c r="A16" t="s">
        <v>313</v>
      </c>
      <c r="B16">
        <v>97.7090414191332</v>
      </c>
    </row>
    <row r="17" spans="1:2" x14ac:dyDescent="0.25">
      <c r="A17" t="s">
        <v>314</v>
      </c>
      <c r="B17">
        <v>98.870956186379658</v>
      </c>
    </row>
    <row r="18" spans="1:2" x14ac:dyDescent="0.25">
      <c r="A18" t="s">
        <v>315</v>
      </c>
      <c r="B18">
        <v>101.34247440436513</v>
      </c>
    </row>
    <row r="19" spans="1:2" x14ac:dyDescent="0.25">
      <c r="A19" t="s">
        <v>316</v>
      </c>
      <c r="B19">
        <v>102.3813682558467</v>
      </c>
    </row>
    <row r="20" spans="1:2" x14ac:dyDescent="0.25">
      <c r="A20" t="s">
        <v>317</v>
      </c>
      <c r="B20">
        <v>103.9818683173967</v>
      </c>
    </row>
    <row r="21" spans="1:2" x14ac:dyDescent="0.25">
      <c r="A21" t="s">
        <v>318</v>
      </c>
      <c r="B21">
        <v>104.31023639075966</v>
      </c>
    </row>
    <row r="22" spans="1:2" x14ac:dyDescent="0.25">
      <c r="A22" t="s">
        <v>319</v>
      </c>
      <c r="B22">
        <v>107.25883621519957</v>
      </c>
    </row>
    <row r="23" spans="1:2" x14ac:dyDescent="0.25">
      <c r="A23" t="s">
        <v>320</v>
      </c>
      <c r="B23">
        <v>108.22327709684564</v>
      </c>
    </row>
    <row r="24" spans="1:2" x14ac:dyDescent="0.25">
      <c r="A24" t="s">
        <v>321</v>
      </c>
      <c r="B24">
        <v>111.71859897315389</v>
      </c>
    </row>
    <row r="25" spans="1:2" x14ac:dyDescent="0.25">
      <c r="A25" t="s">
        <v>322</v>
      </c>
      <c r="B25">
        <v>110.55567854679045</v>
      </c>
    </row>
    <row r="26" spans="1:2" x14ac:dyDescent="0.25">
      <c r="A26" t="s">
        <v>323</v>
      </c>
      <c r="B26">
        <v>111.27047070904317</v>
      </c>
    </row>
    <row r="27" spans="1:2" x14ac:dyDescent="0.25">
      <c r="A27" t="s">
        <v>324</v>
      </c>
      <c r="B27">
        <v>115.13959802766652</v>
      </c>
    </row>
    <row r="28" spans="1:2" x14ac:dyDescent="0.25">
      <c r="A28" t="s">
        <v>325</v>
      </c>
      <c r="B28">
        <v>114.64626799120774</v>
      </c>
    </row>
    <row r="29" spans="1:2" x14ac:dyDescent="0.25">
      <c r="A29" t="s">
        <v>326</v>
      </c>
      <c r="B29">
        <v>114.2021835014625</v>
      </c>
    </row>
    <row r="30" spans="1:2" x14ac:dyDescent="0.25">
      <c r="A30" t="s">
        <v>327</v>
      </c>
      <c r="B30">
        <v>115.48769636039697</v>
      </c>
    </row>
    <row r="31" spans="1:2" x14ac:dyDescent="0.25">
      <c r="A31" t="s">
        <v>328</v>
      </c>
      <c r="B31">
        <v>118.62669955662126</v>
      </c>
    </row>
    <row r="32" spans="1:2" x14ac:dyDescent="0.25">
      <c r="A32" t="s">
        <v>329</v>
      </c>
      <c r="B32">
        <v>120.05910740127138</v>
      </c>
    </row>
    <row r="33" spans="1:2" x14ac:dyDescent="0.25">
      <c r="A33" t="s">
        <v>330</v>
      </c>
      <c r="B33">
        <v>124.56314053716187</v>
      </c>
    </row>
    <row r="34" spans="1:2" x14ac:dyDescent="0.25">
      <c r="A34" t="s">
        <v>331</v>
      </c>
      <c r="B34">
        <v>130.09925837695067</v>
      </c>
    </row>
    <row r="35" spans="1:2" x14ac:dyDescent="0.25">
      <c r="A35" t="s">
        <v>332</v>
      </c>
      <c r="B35">
        <v>138.65054107138712</v>
      </c>
    </row>
    <row r="36" spans="1:2" x14ac:dyDescent="0.25">
      <c r="A36" t="s">
        <v>333</v>
      </c>
      <c r="B36">
        <v>133.17250238663502</v>
      </c>
    </row>
    <row r="37" spans="1:2" x14ac:dyDescent="0.25">
      <c r="A37" t="s">
        <v>334</v>
      </c>
      <c r="B37">
        <v>114.96811996176567</v>
      </c>
    </row>
    <row r="38" spans="1:2" x14ac:dyDescent="0.25">
      <c r="A38" t="s">
        <v>335</v>
      </c>
      <c r="B38">
        <v>114.28879637386122</v>
      </c>
    </row>
    <row r="39" spans="1:2" x14ac:dyDescent="0.25">
      <c r="A39" t="s">
        <v>336</v>
      </c>
      <c r="B39">
        <v>119.20587046092245</v>
      </c>
    </row>
    <row r="40" spans="1:2" x14ac:dyDescent="0.25">
      <c r="A40" t="s">
        <v>337</v>
      </c>
      <c r="B40">
        <v>120.07933282303271</v>
      </c>
    </row>
    <row r="41" spans="1:2" x14ac:dyDescent="0.25">
      <c r="A41" t="s">
        <v>338</v>
      </c>
      <c r="B41">
        <v>122.68447092909665</v>
      </c>
    </row>
    <row r="42" spans="1:2" x14ac:dyDescent="0.25">
      <c r="A42" t="s">
        <v>339</v>
      </c>
      <c r="B42">
        <v>124.4110558963061</v>
      </c>
    </row>
    <row r="43" spans="1:2" x14ac:dyDescent="0.25">
      <c r="A43" t="s">
        <v>340</v>
      </c>
      <c r="B43">
        <v>124.07237317045949</v>
      </c>
    </row>
    <row r="44" spans="1:2" x14ac:dyDescent="0.25">
      <c r="A44" t="s">
        <v>341</v>
      </c>
      <c r="B44">
        <v>124.95725389476897</v>
      </c>
    </row>
    <row r="45" spans="1:2" x14ac:dyDescent="0.25">
      <c r="A45" t="s">
        <v>342</v>
      </c>
      <c r="B45">
        <v>129.70186597629421</v>
      </c>
    </row>
    <row r="46" spans="1:2" x14ac:dyDescent="0.25">
      <c r="A46" t="s">
        <v>343</v>
      </c>
      <c r="B46">
        <v>136.8256504501272</v>
      </c>
    </row>
    <row r="47" spans="1:2" x14ac:dyDescent="0.25">
      <c r="A47" t="s">
        <v>344</v>
      </c>
      <c r="B47">
        <v>139.2904103054957</v>
      </c>
    </row>
    <row r="48" spans="1:2" x14ac:dyDescent="0.25">
      <c r="A48" t="s">
        <v>345</v>
      </c>
      <c r="B48">
        <v>139.21298180768036</v>
      </c>
    </row>
    <row r="49" spans="1:2" x14ac:dyDescent="0.25">
      <c r="A49" t="s">
        <v>346</v>
      </c>
      <c r="B49">
        <v>138.24306237983348</v>
      </c>
    </row>
    <row r="50" spans="1:2" x14ac:dyDescent="0.25">
      <c r="A50" t="s">
        <v>347</v>
      </c>
      <c r="B50">
        <v>140.26119918927608</v>
      </c>
    </row>
    <row r="51" spans="1:2" x14ac:dyDescent="0.25">
      <c r="A51" t="s">
        <v>348</v>
      </c>
      <c r="B51">
        <v>135.97714544444648</v>
      </c>
    </row>
    <row r="52" spans="1:2" x14ac:dyDescent="0.25">
      <c r="A52" t="s">
        <v>349</v>
      </c>
      <c r="B52">
        <v>138.34029831940688</v>
      </c>
    </row>
    <row r="53" spans="1:2" x14ac:dyDescent="0.25">
      <c r="A53" t="s">
        <v>350</v>
      </c>
      <c r="B53">
        <v>137.19268276523306</v>
      </c>
    </row>
    <row r="54" spans="1:2" x14ac:dyDescent="0.25">
      <c r="A54" t="s">
        <v>351</v>
      </c>
      <c r="B54">
        <v>138.63723306530665</v>
      </c>
    </row>
    <row r="55" spans="1:2" x14ac:dyDescent="0.25">
      <c r="A55" t="s">
        <v>352</v>
      </c>
      <c r="B55">
        <v>136.60672107623111</v>
      </c>
    </row>
    <row r="56" spans="1:2" x14ac:dyDescent="0.25">
      <c r="A56" t="s">
        <v>353</v>
      </c>
      <c r="B56">
        <v>137.12050810890329</v>
      </c>
    </row>
    <row r="57" spans="1:2" x14ac:dyDescent="0.25">
      <c r="A57" t="s">
        <v>354</v>
      </c>
      <c r="B57">
        <v>135.75728401695892</v>
      </c>
    </row>
    <row r="58" spans="1:2" x14ac:dyDescent="0.25">
      <c r="A58" t="s">
        <v>355</v>
      </c>
      <c r="B58">
        <v>138.38435448717064</v>
      </c>
    </row>
    <row r="59" spans="1:2" x14ac:dyDescent="0.25">
      <c r="A59" t="s">
        <v>356</v>
      </c>
      <c r="B59">
        <v>137.56532066340671</v>
      </c>
    </row>
    <row r="60" spans="1:2" x14ac:dyDescent="0.25">
      <c r="A60" t="s">
        <v>357</v>
      </c>
      <c r="B60">
        <v>135.49484075589109</v>
      </c>
    </row>
    <row r="61" spans="1:2" x14ac:dyDescent="0.25">
      <c r="A61" t="s">
        <v>358</v>
      </c>
      <c r="B61">
        <v>129.37605927431056</v>
      </c>
    </row>
    <row r="62" spans="1:2" x14ac:dyDescent="0.25">
      <c r="A62" t="s">
        <v>359</v>
      </c>
      <c r="B62">
        <v>125.53675369319745</v>
      </c>
    </row>
    <row r="63" spans="1:2" x14ac:dyDescent="0.25">
      <c r="A63" t="s">
        <v>360</v>
      </c>
      <c r="B63">
        <v>126.09207409324547</v>
      </c>
    </row>
    <row r="64" spans="1:2" x14ac:dyDescent="0.25">
      <c r="A64" t="s">
        <v>361</v>
      </c>
      <c r="B64">
        <v>122.05054531303065</v>
      </c>
    </row>
    <row r="65" spans="1:2" x14ac:dyDescent="0.25">
      <c r="A65" t="s">
        <v>362</v>
      </c>
      <c r="B65">
        <v>119.48467774529547</v>
      </c>
    </row>
    <row r="66" spans="1:2" x14ac:dyDescent="0.25">
      <c r="A66" t="s">
        <v>363</v>
      </c>
      <c r="B66">
        <v>117.84788356237921</v>
      </c>
    </row>
    <row r="67" spans="1:2" x14ac:dyDescent="0.25">
      <c r="A67" t="s">
        <v>364</v>
      </c>
      <c r="B67">
        <v>120.77478147133237</v>
      </c>
    </row>
    <row r="68" spans="1:2" x14ac:dyDescent="0.25">
      <c r="A68" t="s">
        <v>365</v>
      </c>
      <c r="B68">
        <v>120.56217153761001</v>
      </c>
    </row>
    <row r="69" spans="1:2" x14ac:dyDescent="0.25">
      <c r="A69" t="s">
        <v>366</v>
      </c>
      <c r="B69">
        <v>121.48597020328229</v>
      </c>
    </row>
    <row r="70" spans="1:2" x14ac:dyDescent="0.25">
      <c r="A70" t="s">
        <v>367</v>
      </c>
      <c r="B70">
        <v>122.34529214010958</v>
      </c>
    </row>
    <row r="71" spans="1:2" x14ac:dyDescent="0.25">
      <c r="A71" t="s">
        <v>368</v>
      </c>
      <c r="B71">
        <v>122.09035218378904</v>
      </c>
    </row>
    <row r="72" spans="1:2" x14ac:dyDescent="0.25">
      <c r="A72" t="s">
        <v>369</v>
      </c>
      <c r="B72">
        <v>123.9</v>
      </c>
    </row>
    <row r="73" spans="1:2" x14ac:dyDescent="0.25">
      <c r="A73" t="s">
        <v>370</v>
      </c>
      <c r="B73">
        <v>125.18165961903442</v>
      </c>
    </row>
    <row r="74" spans="1:2" x14ac:dyDescent="0.25">
      <c r="A74" t="s">
        <v>371</v>
      </c>
      <c r="B74">
        <v>126.42115342909929</v>
      </c>
    </row>
    <row r="75" spans="1:2" x14ac:dyDescent="0.25">
      <c r="A75" t="s">
        <v>372</v>
      </c>
      <c r="B75">
        <v>128.12202808383992</v>
      </c>
    </row>
    <row r="76" spans="1:2" x14ac:dyDescent="0.25">
      <c r="A76" t="s">
        <v>373</v>
      </c>
      <c r="B76">
        <v>127.54585541943842</v>
      </c>
    </row>
    <row r="77" spans="1:2" x14ac:dyDescent="0.25">
      <c r="A77" t="s">
        <v>374</v>
      </c>
      <c r="B77">
        <v>125.04402418195414</v>
      </c>
    </row>
    <row r="78" spans="1:2" x14ac:dyDescent="0.25">
      <c r="A78" t="s">
        <v>375</v>
      </c>
      <c r="B78">
        <v>126.74943002767711</v>
      </c>
    </row>
    <row r="79" spans="1:2" x14ac:dyDescent="0.25">
      <c r="A79" t="s">
        <v>376</v>
      </c>
      <c r="B79">
        <v>125.75009554008537</v>
      </c>
    </row>
    <row r="80" spans="1:2" x14ac:dyDescent="0.25">
      <c r="A80" t="s">
        <v>377</v>
      </c>
      <c r="B80">
        <v>125.0372169926687</v>
      </c>
    </row>
    <row r="81" spans="1:2" x14ac:dyDescent="0.25">
      <c r="A81" t="s">
        <v>378</v>
      </c>
      <c r="B81">
        <v>124.99999999999999</v>
      </c>
    </row>
    <row r="82" spans="1:2" x14ac:dyDescent="0.25">
      <c r="A82" t="s">
        <v>379</v>
      </c>
      <c r="B82">
        <v>121.7434113066341</v>
      </c>
    </row>
    <row r="83" spans="1:2" x14ac:dyDescent="0.25">
      <c r="A83" t="s">
        <v>380</v>
      </c>
      <c r="B83">
        <v>120.4947285903599</v>
      </c>
    </row>
    <row r="84" spans="1:2" x14ac:dyDescent="0.25">
      <c r="A84" t="s">
        <v>381</v>
      </c>
      <c r="B84">
        <v>123.19218654376945</v>
      </c>
    </row>
    <row r="85" spans="1:2" x14ac:dyDescent="0.25">
      <c r="A85" t="s">
        <v>382</v>
      </c>
      <c r="B85">
        <v>124.9086975329617</v>
      </c>
    </row>
    <row r="86" spans="1:2" x14ac:dyDescent="0.25">
      <c r="A86" t="s">
        <v>383</v>
      </c>
      <c r="B86">
        <v>131.39964067839279</v>
      </c>
    </row>
    <row r="87" spans="1:2" x14ac:dyDescent="0.25">
      <c r="A87" t="s">
        <v>384</v>
      </c>
      <c r="B87">
        <v>136.4346496909597</v>
      </c>
    </row>
    <row r="88" spans="1:2" x14ac:dyDescent="0.25">
      <c r="A88" t="s">
        <v>385</v>
      </c>
      <c r="B88">
        <v>137.64264713332136</v>
      </c>
    </row>
    <row r="89" spans="1:2" x14ac:dyDescent="0.25">
      <c r="A89" t="s">
        <v>386</v>
      </c>
      <c r="B89">
        <v>139.70942750373001</v>
      </c>
    </row>
    <row r="90" spans="1:2" x14ac:dyDescent="0.25">
      <c r="A90" t="s">
        <v>387</v>
      </c>
      <c r="B90">
        <v>150.88720168457976</v>
      </c>
    </row>
    <row r="91" spans="1:2" x14ac:dyDescent="0.25">
      <c r="A91" t="s">
        <v>388</v>
      </c>
      <c r="B91">
        <v>154.74082844544191</v>
      </c>
    </row>
    <row r="92" spans="1:2" x14ac:dyDescent="0.25">
      <c r="A92" t="s">
        <v>389</v>
      </c>
      <c r="B92">
        <v>147.84385394831207</v>
      </c>
    </row>
    <row r="93" spans="1:2" x14ac:dyDescent="0.25">
      <c r="A93" t="s">
        <v>390</v>
      </c>
      <c r="B93">
        <v>144.9562050322819</v>
      </c>
    </row>
    <row r="94" spans="1:2" x14ac:dyDescent="0.25">
      <c r="A94" t="s">
        <v>391</v>
      </c>
      <c r="B94">
        <v>143.85753037754466</v>
      </c>
    </row>
    <row r="95" spans="1:2" x14ac:dyDescent="0.25">
      <c r="A95" t="s">
        <v>392</v>
      </c>
      <c r="B95">
        <v>142.01510304217828</v>
      </c>
    </row>
    <row r="96" spans="1:2" x14ac:dyDescent="0.25">
      <c r="A96" t="s">
        <v>393</v>
      </c>
      <c r="B96">
        <v>144.06299980391873</v>
      </c>
    </row>
    <row r="97" spans="1:2" x14ac:dyDescent="0.25">
      <c r="A97" t="s">
        <v>398</v>
      </c>
      <c r="B97">
        <v>141.09260536604609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2FD7-4804-4A58-B47E-1D0A415B42FA}">
  <dimension ref="A1:C92"/>
  <sheetViews>
    <sheetView workbookViewId="0"/>
  </sheetViews>
  <sheetFormatPr baseColWidth="10" defaultRowHeight="15" x14ac:dyDescent="0.25"/>
  <sheetData>
    <row r="1" spans="1:3" x14ac:dyDescent="0.25">
      <c r="A1" t="s">
        <v>399</v>
      </c>
      <c r="B1" t="s">
        <v>402</v>
      </c>
      <c r="C1" t="s">
        <v>404</v>
      </c>
    </row>
    <row r="2" spans="1:3" x14ac:dyDescent="0.25">
      <c r="A2" t="s">
        <v>400</v>
      </c>
      <c r="B2" t="s">
        <v>403</v>
      </c>
      <c r="C2" t="s">
        <v>405</v>
      </c>
    </row>
    <row r="3" spans="1:3" x14ac:dyDescent="0.25">
      <c r="A3" t="s">
        <v>401</v>
      </c>
      <c r="B3" t="s">
        <v>403</v>
      </c>
      <c r="C3" t="s">
        <v>405</v>
      </c>
    </row>
    <row r="4" spans="1:3" x14ac:dyDescent="0.25">
      <c r="A4" t="s">
        <v>303</v>
      </c>
      <c r="B4">
        <v>99.020468399999999</v>
      </c>
      <c r="C4">
        <v>98.601831287452697</v>
      </c>
    </row>
    <row r="5" spans="1:3" x14ac:dyDescent="0.25">
      <c r="A5" t="s">
        <v>304</v>
      </c>
      <c r="B5">
        <v>98.375276970000002</v>
      </c>
      <c r="C5">
        <v>98.172892119417597</v>
      </c>
    </row>
    <row r="6" spans="1:3" x14ac:dyDescent="0.25">
      <c r="A6" t="s">
        <v>305</v>
      </c>
      <c r="B6">
        <v>97.232078509999994</v>
      </c>
      <c r="C6">
        <v>97.004350526725503</v>
      </c>
    </row>
    <row r="7" spans="1:3" x14ac:dyDescent="0.25">
      <c r="A7" t="s">
        <v>306</v>
      </c>
      <c r="B7">
        <v>94.073874849999996</v>
      </c>
      <c r="C7">
        <v>94.908947733663197</v>
      </c>
    </row>
    <row r="8" spans="1:3" x14ac:dyDescent="0.25">
      <c r="A8" t="s">
        <v>307</v>
      </c>
      <c r="B8">
        <v>94.865251400000005</v>
      </c>
      <c r="C8">
        <v>94.479746615688995</v>
      </c>
    </row>
    <row r="9" spans="1:3" x14ac:dyDescent="0.25">
      <c r="A9" t="s">
        <v>308</v>
      </c>
      <c r="B9">
        <v>95.763234150000002</v>
      </c>
      <c r="C9">
        <v>95.541108126084794</v>
      </c>
    </row>
    <row r="10" spans="1:3" x14ac:dyDescent="0.25">
      <c r="A10" t="s">
        <v>309</v>
      </c>
      <c r="B10">
        <v>96.912566810000001</v>
      </c>
      <c r="C10">
        <v>96.656737791759198</v>
      </c>
    </row>
    <row r="11" spans="1:3" x14ac:dyDescent="0.25">
      <c r="A11" t="s">
        <v>310</v>
      </c>
      <c r="B11">
        <v>96.654983180000002</v>
      </c>
      <c r="C11">
        <v>97.499708894271507</v>
      </c>
    </row>
    <row r="12" spans="1:3" x14ac:dyDescent="0.25">
      <c r="A12" t="s">
        <v>311</v>
      </c>
      <c r="B12">
        <v>99.355505239999999</v>
      </c>
      <c r="C12">
        <v>99.076766824567997</v>
      </c>
    </row>
    <row r="13" spans="1:3" x14ac:dyDescent="0.25">
      <c r="A13" t="s">
        <v>312</v>
      </c>
      <c r="B13">
        <v>97.589582399999998</v>
      </c>
      <c r="C13">
        <v>97.236014663153199</v>
      </c>
    </row>
    <row r="14" spans="1:3" x14ac:dyDescent="0.25">
      <c r="A14" t="s">
        <v>313</v>
      </c>
      <c r="B14">
        <v>97.709041420000005</v>
      </c>
      <c r="C14">
        <v>97.445733059886706</v>
      </c>
    </row>
    <row r="15" spans="1:3" x14ac:dyDescent="0.25">
      <c r="A15" t="s">
        <v>314</v>
      </c>
      <c r="B15">
        <v>98.870956190000001</v>
      </c>
      <c r="C15">
        <v>99.757923667224603</v>
      </c>
    </row>
    <row r="16" spans="1:3" x14ac:dyDescent="0.25">
      <c r="A16" t="s">
        <v>315</v>
      </c>
      <c r="B16">
        <v>101.3424744</v>
      </c>
      <c r="C16">
        <v>101.222869501788</v>
      </c>
    </row>
    <row r="17" spans="1:3" x14ac:dyDescent="0.25">
      <c r="A17" t="s">
        <v>316</v>
      </c>
      <c r="B17">
        <v>102.38136830000001</v>
      </c>
      <c r="C17">
        <v>101.78172018181201</v>
      </c>
    </row>
    <row r="18" spans="1:3" x14ac:dyDescent="0.25">
      <c r="A18" t="s">
        <v>317</v>
      </c>
      <c r="B18">
        <v>103.9818683</v>
      </c>
      <c r="C18">
        <v>103.729278427404</v>
      </c>
    </row>
    <row r="19" spans="1:3" x14ac:dyDescent="0.25">
      <c r="A19" t="s">
        <v>318</v>
      </c>
      <c r="B19">
        <v>104.31023639999999</v>
      </c>
      <c r="C19">
        <v>105.272892232014</v>
      </c>
    </row>
    <row r="20" spans="1:3" x14ac:dyDescent="0.25">
      <c r="A20" t="s">
        <v>319</v>
      </c>
      <c r="B20">
        <v>107.2588362</v>
      </c>
      <c r="C20">
        <v>107.43734727538499</v>
      </c>
    </row>
    <row r="21" spans="1:3" x14ac:dyDescent="0.25">
      <c r="A21" t="s">
        <v>320</v>
      </c>
      <c r="B21">
        <v>108.2232771</v>
      </c>
      <c r="C21">
        <v>107.157343046246</v>
      </c>
    </row>
    <row r="22" spans="1:3" x14ac:dyDescent="0.25">
      <c r="A22" t="s">
        <v>321</v>
      </c>
      <c r="B22">
        <v>111.718599</v>
      </c>
      <c r="C22">
        <v>111.49129158077299</v>
      </c>
    </row>
    <row r="23" spans="1:3" x14ac:dyDescent="0.25">
      <c r="A23" t="s">
        <v>322</v>
      </c>
      <c r="B23">
        <v>110.5556785</v>
      </c>
      <c r="C23">
        <v>111.67754298003599</v>
      </c>
    </row>
    <row r="24" spans="1:3" x14ac:dyDescent="0.25">
      <c r="A24" t="s">
        <v>323</v>
      </c>
      <c r="B24">
        <v>111.2704707</v>
      </c>
      <c r="C24">
        <v>111.780221338575</v>
      </c>
    </row>
    <row r="25" spans="1:3" x14ac:dyDescent="0.25">
      <c r="A25" t="s">
        <v>324</v>
      </c>
      <c r="B25">
        <v>115.13959800000001</v>
      </c>
      <c r="C25">
        <v>113.538092501183</v>
      </c>
    </row>
    <row r="26" spans="1:3" x14ac:dyDescent="0.25">
      <c r="A26" t="s">
        <v>325</v>
      </c>
      <c r="B26">
        <v>114.64626800000001</v>
      </c>
      <c r="C26">
        <v>114.492129462729</v>
      </c>
    </row>
    <row r="27" spans="1:3" x14ac:dyDescent="0.25">
      <c r="A27" t="s">
        <v>326</v>
      </c>
      <c r="B27">
        <v>114.2021835</v>
      </c>
      <c r="C27">
        <v>115.460354612294</v>
      </c>
    </row>
    <row r="28" spans="1:3" x14ac:dyDescent="0.25">
      <c r="A28" t="s">
        <v>327</v>
      </c>
      <c r="B28">
        <v>115.4876964</v>
      </c>
      <c r="C28">
        <v>116.243769270336</v>
      </c>
    </row>
    <row r="29" spans="1:3" x14ac:dyDescent="0.25">
      <c r="A29" t="s">
        <v>328</v>
      </c>
      <c r="B29">
        <v>118.62669959999999</v>
      </c>
      <c r="C29">
        <v>116.590137238644</v>
      </c>
    </row>
    <row r="30" spans="1:3" x14ac:dyDescent="0.25">
      <c r="A30" t="s">
        <v>329</v>
      </c>
      <c r="B30">
        <v>120.0591074</v>
      </c>
      <c r="C30">
        <v>120.036487736358</v>
      </c>
    </row>
    <row r="31" spans="1:3" x14ac:dyDescent="0.25">
      <c r="A31" t="s">
        <v>330</v>
      </c>
      <c r="B31">
        <v>124.5631405</v>
      </c>
      <c r="C31">
        <v>125.9245313401</v>
      </c>
    </row>
    <row r="32" spans="1:3" x14ac:dyDescent="0.25">
      <c r="A32" t="s">
        <v>331</v>
      </c>
      <c r="B32">
        <v>130.0992584</v>
      </c>
      <c r="C32">
        <v>130.81033884874199</v>
      </c>
    </row>
    <row r="33" spans="1:3" x14ac:dyDescent="0.25">
      <c r="A33" t="s">
        <v>332</v>
      </c>
      <c r="B33">
        <v>138.6505411</v>
      </c>
      <c r="C33">
        <v>136.52649044401599</v>
      </c>
    </row>
    <row r="34" spans="1:3" x14ac:dyDescent="0.25">
      <c r="A34" t="s">
        <v>333</v>
      </c>
      <c r="B34">
        <v>133.17250240000001</v>
      </c>
      <c r="C34">
        <v>133.31746892246599</v>
      </c>
    </row>
    <row r="35" spans="1:3" x14ac:dyDescent="0.25">
      <c r="A35" t="s">
        <v>334</v>
      </c>
      <c r="B35">
        <v>114.96812</v>
      </c>
      <c r="C35">
        <v>116.290848681388</v>
      </c>
    </row>
    <row r="36" spans="1:3" x14ac:dyDescent="0.25">
      <c r="A36" t="s">
        <v>335</v>
      </c>
      <c r="B36">
        <v>114.2887964</v>
      </c>
      <c r="C36">
        <v>114.767161564448</v>
      </c>
    </row>
    <row r="37" spans="1:3" x14ac:dyDescent="0.25">
      <c r="A37" t="s">
        <v>336</v>
      </c>
      <c r="B37">
        <v>119.2058705</v>
      </c>
      <c r="C37">
        <v>117.28918716258001</v>
      </c>
    </row>
    <row r="38" spans="1:3" x14ac:dyDescent="0.25">
      <c r="A38" t="s">
        <v>337</v>
      </c>
      <c r="B38">
        <v>120.0793328</v>
      </c>
      <c r="C38">
        <v>120.328251008617</v>
      </c>
    </row>
    <row r="39" spans="1:3" x14ac:dyDescent="0.25">
      <c r="A39" t="s">
        <v>338</v>
      </c>
      <c r="B39">
        <v>122.68447089999999</v>
      </c>
      <c r="C39">
        <v>123.928185424335</v>
      </c>
    </row>
    <row r="40" spans="1:3" x14ac:dyDescent="0.25">
      <c r="A40" t="s">
        <v>339</v>
      </c>
      <c r="B40">
        <v>124.41105589999999</v>
      </c>
      <c r="C40">
        <v>124.509251079292</v>
      </c>
    </row>
    <row r="41" spans="1:3" x14ac:dyDescent="0.25">
      <c r="A41" t="s">
        <v>340</v>
      </c>
      <c r="B41">
        <v>124.0723732</v>
      </c>
      <c r="C41">
        <v>122.64154337574401</v>
      </c>
    </row>
    <row r="42" spans="1:3" x14ac:dyDescent="0.25">
      <c r="A42" t="s">
        <v>341</v>
      </c>
      <c r="B42">
        <v>124.9572539</v>
      </c>
      <c r="C42">
        <v>125.190643014041</v>
      </c>
    </row>
    <row r="43" spans="1:3" x14ac:dyDescent="0.25">
      <c r="A43" t="s">
        <v>342</v>
      </c>
      <c r="B43">
        <v>129.701866</v>
      </c>
      <c r="C43">
        <v>130.831007640964</v>
      </c>
    </row>
    <row r="44" spans="1:3" x14ac:dyDescent="0.25">
      <c r="A44" t="s">
        <v>343</v>
      </c>
      <c r="B44">
        <v>136.82565049999999</v>
      </c>
      <c r="C44">
        <v>136.54812884752801</v>
      </c>
    </row>
    <row r="45" spans="1:3" x14ac:dyDescent="0.25">
      <c r="A45" t="s">
        <v>344</v>
      </c>
      <c r="B45">
        <v>139.29041029999999</v>
      </c>
      <c r="C45">
        <v>138.420881790202</v>
      </c>
    </row>
    <row r="46" spans="1:3" x14ac:dyDescent="0.25">
      <c r="A46" t="s">
        <v>345</v>
      </c>
      <c r="B46">
        <v>139.21298179999999</v>
      </c>
      <c r="C46">
        <v>139.29985611735401</v>
      </c>
    </row>
    <row r="47" spans="1:3" x14ac:dyDescent="0.25">
      <c r="A47" t="s">
        <v>346</v>
      </c>
      <c r="B47">
        <v>138.24306240000001</v>
      </c>
      <c r="C47">
        <v>139.303269848849</v>
      </c>
    </row>
    <row r="48" spans="1:3" x14ac:dyDescent="0.25">
      <c r="A48" t="s">
        <v>347</v>
      </c>
      <c r="B48">
        <v>140.26119919999999</v>
      </c>
      <c r="C48">
        <v>139.74872809429701</v>
      </c>
    </row>
    <row r="49" spans="1:3" x14ac:dyDescent="0.25">
      <c r="A49" t="s">
        <v>348</v>
      </c>
      <c r="B49">
        <v>135.97714540000001</v>
      </c>
      <c r="C49">
        <v>135.54871810946</v>
      </c>
    </row>
    <row r="50" spans="1:3" x14ac:dyDescent="0.25">
      <c r="A50" t="s">
        <v>349</v>
      </c>
      <c r="B50">
        <v>138.3402983</v>
      </c>
      <c r="C50">
        <v>138.222408965413</v>
      </c>
    </row>
    <row r="51" spans="1:3" x14ac:dyDescent="0.25">
      <c r="A51" t="s">
        <v>350</v>
      </c>
      <c r="B51">
        <v>137.1926828</v>
      </c>
      <c r="C51">
        <v>138.176854867533</v>
      </c>
    </row>
    <row r="52" spans="1:3" x14ac:dyDescent="0.25">
      <c r="A52" t="s">
        <v>351</v>
      </c>
      <c r="B52">
        <v>138.6372331</v>
      </c>
      <c r="C52">
        <v>138.18494297484</v>
      </c>
    </row>
    <row r="53" spans="1:3" x14ac:dyDescent="0.25">
      <c r="A53" t="s">
        <v>352</v>
      </c>
      <c r="B53">
        <v>136.60672109999899</v>
      </c>
      <c r="C53">
        <v>136.30553389513099</v>
      </c>
    </row>
    <row r="54" spans="1:3" x14ac:dyDescent="0.25">
      <c r="A54" t="s">
        <v>353</v>
      </c>
      <c r="B54">
        <v>137.1205081</v>
      </c>
      <c r="C54">
        <v>136.83901740136201</v>
      </c>
    </row>
    <row r="55" spans="1:3" x14ac:dyDescent="0.25">
      <c r="A55" t="s">
        <v>354</v>
      </c>
      <c r="B55">
        <v>135.757284</v>
      </c>
      <c r="C55">
        <v>136.67331323424801</v>
      </c>
    </row>
    <row r="56" spans="1:3" x14ac:dyDescent="0.25">
      <c r="A56" t="s">
        <v>355</v>
      </c>
      <c r="B56">
        <v>138.3843545</v>
      </c>
      <c r="C56">
        <v>138.14296557205199</v>
      </c>
    </row>
    <row r="57" spans="1:3" x14ac:dyDescent="0.25">
      <c r="A57" t="s">
        <v>356</v>
      </c>
      <c r="B57">
        <v>137.5653207</v>
      </c>
      <c r="C57">
        <v>137.240226258099</v>
      </c>
    </row>
    <row r="58" spans="1:3" x14ac:dyDescent="0.25">
      <c r="A58" t="s">
        <v>357</v>
      </c>
      <c r="B58">
        <v>135.49484079999999</v>
      </c>
      <c r="C58">
        <v>135.12559968898401</v>
      </c>
    </row>
    <row r="59" spans="1:3" x14ac:dyDescent="0.25">
      <c r="A59" t="s">
        <v>358</v>
      </c>
      <c r="B59">
        <v>129.37605930000001</v>
      </c>
      <c r="C59">
        <v>130.172937665923</v>
      </c>
    </row>
    <row r="60" spans="1:3" x14ac:dyDescent="0.25">
      <c r="A60" t="s">
        <v>359</v>
      </c>
      <c r="B60">
        <v>125.53675370000001</v>
      </c>
      <c r="C60">
        <v>125.533669488274</v>
      </c>
    </row>
    <row r="61" spans="1:3" x14ac:dyDescent="0.25">
      <c r="A61" t="s">
        <v>360</v>
      </c>
      <c r="B61">
        <v>126.0920741</v>
      </c>
      <c r="C61">
        <v>125.69243697616299</v>
      </c>
    </row>
    <row r="62" spans="1:3" x14ac:dyDescent="0.25">
      <c r="A62" t="s">
        <v>361</v>
      </c>
      <c r="B62">
        <v>122.0505453</v>
      </c>
      <c r="C62">
        <v>121.667091523556</v>
      </c>
    </row>
    <row r="63" spans="1:3" x14ac:dyDescent="0.25">
      <c r="A63" t="s">
        <v>362</v>
      </c>
      <c r="B63">
        <v>119.48467770000001</v>
      </c>
      <c r="C63">
        <v>120.193216028026</v>
      </c>
    </row>
    <row r="64" spans="1:3" x14ac:dyDescent="0.25">
      <c r="A64" t="s">
        <v>363</v>
      </c>
      <c r="B64">
        <v>117.8478836</v>
      </c>
      <c r="C64">
        <v>117.945586526456</v>
      </c>
    </row>
    <row r="65" spans="1:3" x14ac:dyDescent="0.25">
      <c r="A65" t="s">
        <v>364</v>
      </c>
      <c r="B65">
        <v>120.7747815</v>
      </c>
      <c r="C65">
        <v>120.351172238014</v>
      </c>
    </row>
    <row r="66" spans="1:3" x14ac:dyDescent="0.25">
      <c r="A66" t="s">
        <v>365</v>
      </c>
      <c r="B66">
        <v>120.56217150000001</v>
      </c>
      <c r="C66">
        <v>120.24243815544</v>
      </c>
    </row>
    <row r="67" spans="1:3" x14ac:dyDescent="0.25">
      <c r="A67" t="s">
        <v>366</v>
      </c>
      <c r="B67">
        <v>121.4859702</v>
      </c>
      <c r="C67">
        <v>122.093406454826</v>
      </c>
    </row>
    <row r="68" spans="1:3" x14ac:dyDescent="0.25">
      <c r="A68" t="s">
        <v>367</v>
      </c>
      <c r="B68">
        <v>122.34529209999999</v>
      </c>
      <c r="C68">
        <v>122.455984555252</v>
      </c>
    </row>
    <row r="69" spans="1:3" x14ac:dyDescent="0.25">
      <c r="A69" t="s">
        <v>368</v>
      </c>
      <c r="B69">
        <v>122.0903522</v>
      </c>
      <c r="C69">
        <v>121.66201882732</v>
      </c>
    </row>
    <row r="70" spans="1:3" x14ac:dyDescent="0.25">
      <c r="A70" t="s">
        <v>369</v>
      </c>
      <c r="B70">
        <v>123.9</v>
      </c>
      <c r="C70">
        <v>123.653208462281</v>
      </c>
    </row>
    <row r="71" spans="1:3" x14ac:dyDescent="0.25">
      <c r="A71" t="s">
        <v>370</v>
      </c>
      <c r="B71">
        <v>125.1816596</v>
      </c>
      <c r="C71">
        <v>125.83825848350401</v>
      </c>
    </row>
    <row r="72" spans="1:3" x14ac:dyDescent="0.25">
      <c r="A72" t="s">
        <v>371</v>
      </c>
      <c r="B72">
        <v>126.42115339999999</v>
      </c>
      <c r="C72">
        <v>126.354149604692</v>
      </c>
    </row>
    <row r="73" spans="1:3" x14ac:dyDescent="0.25">
      <c r="A73" t="s">
        <v>372</v>
      </c>
      <c r="B73">
        <v>128.12202809999999</v>
      </c>
      <c r="C73">
        <v>127.690965811361</v>
      </c>
    </row>
    <row r="74" spans="1:3" x14ac:dyDescent="0.25">
      <c r="A74" t="s">
        <v>373</v>
      </c>
      <c r="B74">
        <v>127.54585539999999</v>
      </c>
      <c r="C74">
        <v>127.392736199612</v>
      </c>
    </row>
    <row r="75" spans="1:3" x14ac:dyDescent="0.25">
      <c r="A75" t="s">
        <v>374</v>
      </c>
      <c r="B75">
        <v>125.0440242</v>
      </c>
      <c r="C75">
        <v>125.91147217366699</v>
      </c>
    </row>
    <row r="76" spans="1:3" x14ac:dyDescent="0.25">
      <c r="A76" t="s">
        <v>375</v>
      </c>
      <c r="B76">
        <v>126.74943</v>
      </c>
      <c r="C76">
        <v>126.417856289177</v>
      </c>
    </row>
    <row r="77" spans="1:3" x14ac:dyDescent="0.25">
      <c r="A77" t="s">
        <v>376</v>
      </c>
      <c r="B77">
        <v>125.7500955</v>
      </c>
      <c r="C77">
        <v>125.174607484804</v>
      </c>
    </row>
    <row r="78" spans="1:3" x14ac:dyDescent="0.25">
      <c r="A78" t="s">
        <v>377</v>
      </c>
      <c r="B78">
        <v>125.037217</v>
      </c>
      <c r="C78">
        <v>125.029752594721</v>
      </c>
    </row>
    <row r="79" spans="1:3" x14ac:dyDescent="0.25">
      <c r="A79" t="s">
        <v>378</v>
      </c>
      <c r="B79">
        <v>125</v>
      </c>
      <c r="C79">
        <v>126.205685454326</v>
      </c>
    </row>
    <row r="80" spans="1:3" x14ac:dyDescent="0.25">
      <c r="A80" t="s">
        <v>379</v>
      </c>
      <c r="B80">
        <v>121.74341130000001</v>
      </c>
      <c r="C80">
        <v>121.10394038909899</v>
      </c>
    </row>
    <row r="81" spans="1:3" x14ac:dyDescent="0.25">
      <c r="A81" t="s">
        <v>380</v>
      </c>
      <c r="B81">
        <v>120.4947286</v>
      </c>
      <c r="C81">
        <v>119.69767360305801</v>
      </c>
    </row>
    <row r="82" spans="1:3" x14ac:dyDescent="0.25">
      <c r="A82" t="s">
        <v>381</v>
      </c>
      <c r="B82">
        <v>123.19218650000001</v>
      </c>
      <c r="C82">
        <v>123.39721476528401</v>
      </c>
    </row>
    <row r="83" spans="1:3" x14ac:dyDescent="0.25">
      <c r="A83" t="s">
        <v>382</v>
      </c>
      <c r="B83">
        <v>124.9086975</v>
      </c>
      <c r="C83">
        <v>126.38414463842901</v>
      </c>
    </row>
    <row r="84" spans="1:3" x14ac:dyDescent="0.25">
      <c r="A84" t="s">
        <v>383</v>
      </c>
      <c r="B84">
        <v>131.39964069999999</v>
      </c>
      <c r="C84">
        <v>130.53408990224401</v>
      </c>
    </row>
    <row r="85" spans="1:3" x14ac:dyDescent="0.25">
      <c r="A85" t="s">
        <v>384</v>
      </c>
      <c r="B85">
        <v>136.43464969999999</v>
      </c>
      <c r="C85">
        <v>135.40633426091401</v>
      </c>
    </row>
    <row r="86" spans="1:3" x14ac:dyDescent="0.25">
      <c r="A86" t="s">
        <v>385</v>
      </c>
      <c r="B86">
        <v>137.6426471</v>
      </c>
      <c r="C86">
        <v>138.044026770388</v>
      </c>
    </row>
    <row r="87" spans="1:3" x14ac:dyDescent="0.25">
      <c r="A87" t="s">
        <v>386</v>
      </c>
      <c r="B87">
        <v>139.7094275</v>
      </c>
      <c r="C87">
        <v>141.36860245462699</v>
      </c>
    </row>
    <row r="88" spans="1:3" x14ac:dyDescent="0.25">
      <c r="A88" t="s">
        <v>387</v>
      </c>
      <c r="B88">
        <v>150.88720169999999</v>
      </c>
      <c r="C88">
        <v>149.84957710993299</v>
      </c>
    </row>
    <row r="89" spans="1:3" x14ac:dyDescent="0.25">
      <c r="A89" t="s">
        <v>388</v>
      </c>
      <c r="B89">
        <v>154.7408284</v>
      </c>
      <c r="C89">
        <v>153.620325652248</v>
      </c>
    </row>
    <row r="90" spans="1:3" x14ac:dyDescent="0.25">
      <c r="A90" t="s">
        <v>389</v>
      </c>
      <c r="B90">
        <v>147.8438539</v>
      </c>
      <c r="C90">
        <v>148.33261664665201</v>
      </c>
    </row>
    <row r="91" spans="1:3" x14ac:dyDescent="0.25">
      <c r="A91" t="s">
        <v>390</v>
      </c>
      <c r="B91">
        <v>144.95620500000001</v>
      </c>
      <c r="C91">
        <v>146.69015275020101</v>
      </c>
    </row>
    <row r="92" spans="1:3" x14ac:dyDescent="0.25">
      <c r="A92" t="s">
        <v>391</v>
      </c>
      <c r="B92">
        <v>143.85750189999899</v>
      </c>
      <c r="C92">
        <v>142.73275335268499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d4_ln_ipei</vt:lpstr>
      <vt:lpstr>Hoja1</vt:lpstr>
      <vt:lpstr>En datos JPM</vt:lpstr>
    </vt:vector>
  </TitlesOfParts>
  <Company>Banco de Guatemala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José Gabriel Maselli</dc:creator>
  <cp:lastModifiedBy>Mariano José Gutiérrez Morales</cp:lastModifiedBy>
  <dcterms:created xsi:type="dcterms:W3CDTF">2023-07-17T20:52:38Z</dcterms:created>
  <dcterms:modified xsi:type="dcterms:W3CDTF">2024-03-01T17:10:48Z</dcterms:modified>
</cp:coreProperties>
</file>