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  <sheet name="2022" sheetId="30" r:id="rId16"/>
  </sheets>
  <definedNames>
    <definedName name="rowNest1" localSheetId="9">'2016'!$Q$13</definedName>
    <definedName name="sortIcon" localSheetId="9">'2016'!#REF!</definedName>
  </definedNames>
  <calcPr calcId="162913"/>
</workbook>
</file>

<file path=xl/calcChain.xml><?xml version="1.0" encoding="utf-8"?>
<calcChain xmlns="http://schemas.openxmlformats.org/spreadsheetml/2006/main">
  <c r="B19" i="30" l="1"/>
  <c r="Q17" i="1"/>
  <c r="Q18" i="1" s="1"/>
  <c r="Q16" i="1"/>
  <c r="Q15" i="1"/>
  <c r="Q14" i="1"/>
  <c r="Q13" i="1"/>
  <c r="Q12" i="1"/>
  <c r="Q11" i="1"/>
  <c r="Q10" i="1"/>
  <c r="P18" i="1"/>
  <c r="M18" i="30"/>
  <c r="M19" i="30" s="1"/>
  <c r="L18" i="30"/>
  <c r="L19" i="30" s="1"/>
  <c r="K18" i="30"/>
  <c r="K19" i="30" s="1"/>
  <c r="J18" i="30"/>
  <c r="J19" i="30" s="1"/>
  <c r="I18" i="30"/>
  <c r="H18" i="30"/>
  <c r="H19" i="30" s="1"/>
  <c r="G18" i="30"/>
  <c r="F18" i="30"/>
  <c r="F19" i="30" s="1"/>
  <c r="E18" i="30"/>
  <c r="E19" i="30" s="1"/>
  <c r="D18" i="30"/>
  <c r="D19" i="30" s="1"/>
  <c r="C18" i="30"/>
  <c r="B18" i="30"/>
  <c r="O18" i="1"/>
  <c r="C19" i="30" l="1"/>
  <c r="G19" i="30"/>
  <c r="I19" i="30"/>
  <c r="L18" i="29"/>
  <c r="L19" i="29" s="1"/>
  <c r="C19" i="29" l="1"/>
  <c r="C18" i="29" l="1"/>
  <c r="D18" i="29"/>
  <c r="E18" i="29"/>
  <c r="F18" i="29"/>
  <c r="G18" i="29"/>
  <c r="G19" i="29" s="1"/>
  <c r="H18" i="29"/>
  <c r="I18" i="29"/>
  <c r="J18" i="29"/>
  <c r="J19" i="29" s="1"/>
  <c r="K18" i="29"/>
  <c r="M18" i="29"/>
  <c r="M19" i="29" s="1"/>
  <c r="B18" i="29"/>
  <c r="D19" i="29" l="1"/>
  <c r="I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F19" i="26" s="1"/>
  <c r="E18" i="26"/>
  <c r="D18" i="26"/>
  <c r="C18" i="26"/>
  <c r="B18" i="26"/>
  <c r="K18" i="1"/>
  <c r="M18" i="25"/>
  <c r="M19" i="25" s="1"/>
  <c r="L18" i="25"/>
  <c r="K18" i="25"/>
  <c r="K19" i="25" s="1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D19" i="21" s="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I19" i="24"/>
  <c r="C19" i="25"/>
  <c r="E19" i="25"/>
  <c r="I19" i="26"/>
  <c r="M19" i="22" l="1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<sst xmlns="http://schemas.openxmlformats.org/spreadsheetml/2006/main" count="468" uniqueCount="34">
  <si>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</si>
  <si>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</si>
  <si>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</si>
  <si>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</si>
  <si>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</si>
  <si>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</si>
  <si>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</si>
  <si>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</si>
  <si>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</si>
  <si>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</si>
  <si>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</si>
  <si>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</si>
  <si>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</si>
  <si>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</si>
  <si>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</si>
  <si>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</si>
  <si>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</si>
  <si>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</si>
  <si>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</si>
  <si>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</si>
  <si>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</si>
  <si>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</si>
  <si>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</si>
  <si>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</si>
  <si>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</si>
  <si>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</si>
  <si>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</si>
  <si>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</si>
  <si>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</si>
  <si>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</si>
  <si>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</si>
  <si>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Var Ene 2022 respecto a Dic 2021</t>
  </si>
  <si>
    <t>Por división económica 2008 - 2022</t>
  </si>
  <si>
    <t>2008-2022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</si>
</sst>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3" fontId="13" fillId="35" borderId="0" xfId="0" applyNumberFormat="1" applyFont="1" applyFill="1" applyBorder="1" applyAlignment="1">
      <alignment vertical="center"/>
    </xf>
    <xf numFmtId="0" fontId="16" fillId="38" borderId="2" xfId="0" applyFont="1" applyFill="1" applyBorder="1" applyAlignment="1">
      <alignment horizontal="center" vertical="center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16" fillId="38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</cellXfs>
  <cellStyles count="237">
    <cellStyle name="20% - Énfasis1" xfId="1" builtinId="30" customBuiltin="1"/>
    <cellStyle name="20% - Énfasis1 2" xfId="55"/>
    <cellStyle name="20% - Énfasis1 2 2" xfId="166"/>
    <cellStyle name="20% - Énfasis1 3" xfId="70"/>
    <cellStyle name="20% - Énfasis1 3 2" xfId="181"/>
    <cellStyle name="20% - Énfasis1 4" xfId="85"/>
    <cellStyle name="20% - Énfasis1 4 2" xfId="196"/>
    <cellStyle name="20% - Énfasis1 5" xfId="99"/>
    <cellStyle name="20% - Énfasis1 5 2" xfId="210"/>
    <cellStyle name="20% - Énfasis1 6" xfId="113"/>
    <cellStyle name="20% - Énfasis1 6 2" xfId="224"/>
    <cellStyle name="20% - Énfasis1 7" xfId="130"/>
    <cellStyle name="20% - Énfasis2" xfId="2" builtinId="34" customBuiltin="1"/>
    <cellStyle name="20% - Énfasis2 2" xfId="57"/>
    <cellStyle name="20% - Énfasis2 2 2" xfId="168"/>
    <cellStyle name="20% - Énfasis2 3" xfId="72"/>
    <cellStyle name="20% - Énfasis2 3 2" xfId="183"/>
    <cellStyle name="20% - Énfasis2 4" xfId="87"/>
    <cellStyle name="20% - Énfasis2 4 2" xfId="198"/>
    <cellStyle name="20% - Énfasis2 5" xfId="101"/>
    <cellStyle name="20% - Énfasis2 5 2" xfId="212"/>
    <cellStyle name="20% - Énfasis2 6" xfId="115"/>
    <cellStyle name="20% - Énfasis2 6 2" xfId="226"/>
    <cellStyle name="20% - Énfasis2 7" xfId="133"/>
    <cellStyle name="20% - Énfasis3" xfId="3" builtinId="38" customBuiltin="1"/>
    <cellStyle name="20% - Énfasis3 2" xfId="59"/>
    <cellStyle name="20% - Énfasis3 2 2" xfId="170"/>
    <cellStyle name="20% - Énfasis3 3" xfId="74"/>
    <cellStyle name="20% - Énfasis3 3 2" xfId="185"/>
    <cellStyle name="20% - Énfasis3 4" xfId="89"/>
    <cellStyle name="20% - Énfasis3 4 2" xfId="200"/>
    <cellStyle name="20% - Énfasis3 5" xfId="103"/>
    <cellStyle name="20% - Énfasis3 5 2" xfId="214"/>
    <cellStyle name="20% - Énfasis3 6" xfId="117"/>
    <cellStyle name="20% - Énfasis3 6 2" xfId="228"/>
    <cellStyle name="20% - Énfasis3 7" xfId="136"/>
    <cellStyle name="20% - Énfasis4" xfId="4" builtinId="42" customBuiltin="1"/>
    <cellStyle name="20% - Énfasis4 2" xfId="61"/>
    <cellStyle name="20% - Énfasis4 2 2" xfId="172"/>
    <cellStyle name="20% - Énfasis4 3" xfId="76"/>
    <cellStyle name="20% - Énfasis4 3 2" xfId="187"/>
    <cellStyle name="20% - Énfasis4 4" xfId="91"/>
    <cellStyle name="20% - Énfasis4 4 2" xfId="202"/>
    <cellStyle name="20% - Énfasis4 5" xfId="105"/>
    <cellStyle name="20% - Énfasis4 5 2" xfId="216"/>
    <cellStyle name="20% - Énfasis4 6" xfId="119"/>
    <cellStyle name="20% - Énfasis4 6 2" xfId="230"/>
    <cellStyle name="20% - Énfasis4 7" xfId="139"/>
    <cellStyle name="20% - Énfasis5" xfId="5" builtinId="46" customBuiltin="1"/>
    <cellStyle name="20% - Énfasis5 2" xfId="63"/>
    <cellStyle name="20% - Énfasis5 2 2" xfId="174"/>
    <cellStyle name="20% - Énfasis5 3" xfId="78"/>
    <cellStyle name="20% - Énfasis5 3 2" xfId="189"/>
    <cellStyle name="20% - Énfasis5 4" xfId="93"/>
    <cellStyle name="20% - Énfasis5 4 2" xfId="204"/>
    <cellStyle name="20% - Énfasis5 5" xfId="107"/>
    <cellStyle name="20% - Énfasis5 5 2" xfId="218"/>
    <cellStyle name="20% - Énfasis5 6" xfId="121"/>
    <cellStyle name="20% - Énfasis5 6 2" xfId="232"/>
    <cellStyle name="20% - Énfasis5 7" xfId="142"/>
    <cellStyle name="20% - Énfasis6" xfId="6" builtinId="50" customBuiltin="1"/>
    <cellStyle name="20% - Énfasis6 2" xfId="65"/>
    <cellStyle name="20% - Énfasis6 2 2" xfId="176"/>
    <cellStyle name="20% - Énfasis6 3" xfId="80"/>
    <cellStyle name="20% - Énfasis6 3 2" xfId="191"/>
    <cellStyle name="20% - Énfasis6 4" xfId="95"/>
    <cellStyle name="20% - Énfasis6 4 2" xfId="206"/>
    <cellStyle name="20% - Énfasis6 5" xfId="109"/>
    <cellStyle name="20% - Énfasis6 5 2" xfId="220"/>
    <cellStyle name="20% - Énfasis6 6" xfId="123"/>
    <cellStyle name="20% - Énfasis6 6 2" xfId="234"/>
    <cellStyle name="20% - Énfasis6 7" xfId="145"/>
    <cellStyle name="40% - Énfasis1" xfId="7" builtinId="31" customBuiltin="1"/>
    <cellStyle name="40% - Énfasis1 2" xfId="56"/>
    <cellStyle name="40% - Énfasis1 2 2" xfId="167"/>
    <cellStyle name="40% - Énfasis1 3" xfId="71"/>
    <cellStyle name="40% - Énfasis1 3 2" xfId="182"/>
    <cellStyle name="40% - Énfasis1 4" xfId="86"/>
    <cellStyle name="40% - Énfasis1 4 2" xfId="197"/>
    <cellStyle name="40% - Énfasis1 5" xfId="100"/>
    <cellStyle name="40% - Énfasis1 5 2" xfId="211"/>
    <cellStyle name="40% - Énfasis1 6" xfId="114"/>
    <cellStyle name="40% - Énfasis1 6 2" xfId="225"/>
    <cellStyle name="40% - Énfasis1 7" xfId="131"/>
    <cellStyle name="40% - Énfasis2" xfId="8" builtinId="35" customBuiltin="1"/>
    <cellStyle name="40% - Énfasis2 2" xfId="58"/>
    <cellStyle name="40% - Énfasis2 2 2" xfId="169"/>
    <cellStyle name="40% - Énfasis2 3" xfId="73"/>
    <cellStyle name="40% - Énfasis2 3 2" xfId="184"/>
    <cellStyle name="40% - Énfasis2 4" xfId="88"/>
    <cellStyle name="40% - Énfasis2 4 2" xfId="199"/>
    <cellStyle name="40% - Énfasis2 5" xfId="102"/>
    <cellStyle name="40% - Énfasis2 5 2" xfId="213"/>
    <cellStyle name="40% - Énfasis2 6" xfId="116"/>
    <cellStyle name="40% - Énfasis2 6 2" xfId="227"/>
    <cellStyle name="40% - Énfasis2 7" xfId="134"/>
    <cellStyle name="40% - Énfasis3" xfId="9" builtinId="39" customBuiltin="1"/>
    <cellStyle name="40% - Énfasis3 2" xfId="60"/>
    <cellStyle name="40% - Énfasis3 2 2" xfId="171"/>
    <cellStyle name="40% - Énfasis3 3" xfId="75"/>
    <cellStyle name="40% - Énfasis3 3 2" xfId="186"/>
    <cellStyle name="40% - Énfasis3 4" xfId="90"/>
    <cellStyle name="40% - Énfasis3 4 2" xfId="201"/>
    <cellStyle name="40% - Énfasis3 5" xfId="104"/>
    <cellStyle name="40% - Énfasis3 5 2" xfId="215"/>
    <cellStyle name="40% - Énfasis3 6" xfId="118"/>
    <cellStyle name="40% - Énfasis3 6 2" xfId="229"/>
    <cellStyle name="40% - Énfasis3 7" xfId="137"/>
    <cellStyle name="40% - Énfasis4" xfId="10" builtinId="43" customBuiltin="1"/>
    <cellStyle name="40% - Énfasis4 2" xfId="62"/>
    <cellStyle name="40% - Énfasis4 2 2" xfId="173"/>
    <cellStyle name="40% - Énfasis4 3" xfId="77"/>
    <cellStyle name="40% - Énfasis4 3 2" xfId="188"/>
    <cellStyle name="40% - Énfasis4 4" xfId="92"/>
    <cellStyle name="40% - Énfasis4 4 2" xfId="203"/>
    <cellStyle name="40% - Énfasis4 5" xfId="106"/>
    <cellStyle name="40% - Énfasis4 5 2" xfId="217"/>
    <cellStyle name="40% - Énfasis4 6" xfId="120"/>
    <cellStyle name="40% - Énfasis4 6 2" xfId="231"/>
    <cellStyle name="40% - Énfasis4 7" xfId="140"/>
    <cellStyle name="40% - Énfasis5" xfId="11" builtinId="47" customBuiltin="1"/>
    <cellStyle name="40% - Énfasis5 2" xfId="64"/>
    <cellStyle name="40% - Énfasis5 2 2" xfId="175"/>
    <cellStyle name="40% - Énfasis5 3" xfId="79"/>
    <cellStyle name="40% - Énfasis5 3 2" xfId="190"/>
    <cellStyle name="40% - Énfasis5 4" xfId="94"/>
    <cellStyle name="40% - Énfasis5 4 2" xfId="205"/>
    <cellStyle name="40% - Énfasis5 5" xfId="108"/>
    <cellStyle name="40% - Énfasis5 5 2" xfId="219"/>
    <cellStyle name="40% - Énfasis5 6" xfId="122"/>
    <cellStyle name="40% - Énfasis5 6 2" xfId="233"/>
    <cellStyle name="40% - Énfasis5 7" xfId="143"/>
    <cellStyle name="40% - Énfasis6" xfId="12" builtinId="51" customBuiltin="1"/>
    <cellStyle name="40% - Énfasis6 2" xfId="66"/>
    <cellStyle name="40% - Énfasis6 2 2" xfId="177"/>
    <cellStyle name="40% - Énfasis6 3" xfId="81"/>
    <cellStyle name="40% - Énfasis6 3 2" xfId="192"/>
    <cellStyle name="40% - Énfasis6 4" xfId="96"/>
    <cellStyle name="40% - Énfasis6 4 2" xfId="207"/>
    <cellStyle name="40% - Énfasis6 5" xfId="110"/>
    <cellStyle name="40% - Énfasis6 5 2" xfId="221"/>
    <cellStyle name="40% - Énfasis6 6" xfId="124"/>
    <cellStyle name="40% - Énfasis6 6 2" xfId="235"/>
    <cellStyle name="40% - Énfasis6 7" xfId="146"/>
    <cellStyle name="60% - Énfasis1" xfId="13" builtinId="32" customBuiltin="1"/>
    <cellStyle name="60% - Énfasis1 2" xfId="150"/>
    <cellStyle name="60% - Énfasis1 3" xfId="132"/>
    <cellStyle name="60% - Énfasis2" xfId="14" builtinId="36" customBuiltin="1"/>
    <cellStyle name="60% - Énfasis2 2" xfId="153"/>
    <cellStyle name="60% - Énfasis2 3" xfId="135"/>
    <cellStyle name="60% - Énfasis3" xfId="15" builtinId="40" customBuiltin="1"/>
    <cellStyle name="60% - Énfasis3 2" xfId="159"/>
    <cellStyle name="60% - Énfasis3 3" xfId="138"/>
    <cellStyle name="60% - Énfasis4" xfId="16" builtinId="44" customBuiltin="1"/>
    <cellStyle name="60% - Énfasis4 2" xfId="160"/>
    <cellStyle name="60% - Énfasis4 3" xfId="141"/>
    <cellStyle name="60% - Énfasis5" xfId="17" builtinId="48" customBuiltin="1"/>
    <cellStyle name="60% - Énfasis5 2" xfId="154"/>
    <cellStyle name="60% - Énfasis5 3" xfId="144"/>
    <cellStyle name="60% - Énfasis6" xfId="18" builtinId="52" customBuiltin="1"/>
    <cellStyle name="60% - Énfasis6 2" xfId="157"/>
    <cellStyle name="60% - Énfasis6 3" xfId="147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2 2 2" xfId="149"/>
    <cellStyle name="Millares 2 3" xfId="155"/>
    <cellStyle name="Millares 3" xfId="35"/>
    <cellStyle name="Millares 3 2" xfId="158"/>
    <cellStyle name="Millares 4" xfId="156"/>
    <cellStyle name="Neutral" xfId="36" builtinId="28" customBuiltin="1"/>
    <cellStyle name="Neutral 2" xfId="148"/>
    <cellStyle name="Neutral 3" xfId="128"/>
    <cellStyle name="Normal" xfId="0" builtinId="0"/>
    <cellStyle name="Normal 10" xfId="126"/>
    <cellStyle name="Normal 2" xfId="37"/>
    <cellStyle name="Normal 2 2" xfId="67"/>
    <cellStyle name="Normal 2 2 2" xfId="178"/>
    <cellStyle name="Normal 2 3" xfId="82"/>
    <cellStyle name="Normal 2 3 2" xfId="193"/>
    <cellStyle name="Normal 2 4" xfId="151"/>
    <cellStyle name="Normal 3" xfId="38"/>
    <cellStyle name="Normal 4" xfId="53"/>
    <cellStyle name="Normal 4 2" xfId="164"/>
    <cellStyle name="Normal 5" xfId="68"/>
    <cellStyle name="Normal 5 2" xfId="179"/>
    <cellStyle name="Normal 6" xfId="83"/>
    <cellStyle name="Normal 6 2" xfId="194"/>
    <cellStyle name="Normal 7" xfId="97"/>
    <cellStyle name="Normal 7 2" xfId="208"/>
    <cellStyle name="Normal 8" xfId="111"/>
    <cellStyle name="Normal 8 2" xfId="222"/>
    <cellStyle name="Normal 9" xfId="152"/>
    <cellStyle name="Normal_INDIC3" xfId="39"/>
    <cellStyle name="Normal_INDICA18" xfId="40"/>
    <cellStyle name="Normal_INDICA8" xfId="41"/>
    <cellStyle name="Normal_Trab_Comer_Jal" xfId="42"/>
    <cellStyle name="Notas 2" xfId="43"/>
    <cellStyle name="Notas 2 2" xfId="161"/>
    <cellStyle name="Notas 3" xfId="54"/>
    <cellStyle name="Notas 3 2" xfId="165"/>
    <cellStyle name="Notas 4" xfId="69"/>
    <cellStyle name="Notas 4 2" xfId="180"/>
    <cellStyle name="Notas 5" xfId="84"/>
    <cellStyle name="Notas 5 2" xfId="195"/>
    <cellStyle name="Notas 6" xfId="98"/>
    <cellStyle name="Notas 6 2" xfId="209"/>
    <cellStyle name="Notas 7" xfId="112"/>
    <cellStyle name="Notas 7 2" xfId="223"/>
    <cellStyle name="Notas 8" xfId="129"/>
    <cellStyle name="Porcentaje" xfId="44" builtinId="5"/>
    <cellStyle name="Porcentaje 2" xfId="125"/>
    <cellStyle name="Porcentaje 2 2" xfId="236"/>
    <cellStyle name="Porcentaje 3" xfId="162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/>
    <cellStyle name="Título 5" xfId="127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"/>
  <sheetViews>
    <sheetView showGridLines="0" tabSelected="1" zoomScaleNormal="100" workbookViewId="0">
      <selection activeCell="T15" sqref="T15"/>
    </sheetView>
  </sheetViews>
  <sheetFormatPr baseColWidth="10" defaultColWidth="9.85546875" defaultRowHeight="12.75" x14ac:dyDescent="0.2"/>
  <cols>
    <col min="1" max="1" width="27.5703125" style="32" customWidth="1"/>
    <col min="2" max="6" width="6.5703125" style="32" customWidth="1"/>
    <col min="7" max="8" width="6.5703125" style="36" customWidth="1"/>
    <col min="9" max="16" width="6.5703125" style="32" customWidth="1"/>
    <col min="17" max="17" width="10.5703125" style="32" customWidth="1"/>
    <col min="18" max="22" width="11.42578125" style="32" customWidth="1"/>
    <col min="23" max="16384" width="9.85546875" style="32"/>
  </cols>
  <sheetData>
    <row r="1" spans="1:22" s="27" customFormat="1" ht="15.75" customHeight="1" x14ac:dyDescent="0.2">
      <c r="A1" s="92" t="s">
        <v>27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26"/>
      <c r="S1" s="26"/>
      <c r="T1" s="26"/>
      <c r="U1" s="26"/>
      <c r="V1" s="26"/>
    </row>
    <row r="2" spans="1:22" s="29" customFormat="1" ht="15.75" customHeight="1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28"/>
      <c r="S2" s="28"/>
      <c r="T2" s="28"/>
      <c r="U2" s="28"/>
      <c r="V2" s="28"/>
    </row>
    <row r="3" spans="1:22" s="29" customFormat="1" ht="15" customHeight="1" x14ac:dyDescent="0.2">
      <c r="A3" s="93" t="s">
        <v>33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28"/>
      <c r="S3" s="28"/>
      <c r="T3" s="28"/>
      <c r="U3" s="28"/>
      <c r="V3" s="28"/>
    </row>
    <row r="4" spans="1:22" s="7" customFormat="1" ht="12.75" customHeight="1" x14ac:dyDescent="0.2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8"/>
      <c r="S4" s="8"/>
      <c r="T4" s="8"/>
      <c r="U4" s="8"/>
      <c r="V4" s="8"/>
    </row>
    <row r="5" spans="1:22" s="7" customFormat="1" ht="12.75" customHeight="1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8"/>
      <c r="S5" s="8"/>
      <c r="T5" s="8"/>
      <c r="U5" s="8"/>
      <c r="V5" s="8"/>
    </row>
    <row r="6" spans="1:22" s="7" customFormat="1" ht="12.75" customHeight="1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8"/>
      <c r="S6" s="8"/>
      <c r="T6" s="8"/>
      <c r="U6" s="8"/>
      <c r="V6" s="8"/>
    </row>
    <row r="7" spans="1:22" s="7" customFormat="1" ht="12.75" customHeight="1" x14ac:dyDescent="0.2">
      <c r="A7" s="97" t="s">
        <v>32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8"/>
      <c r="S7" s="8"/>
      <c r="T7" s="8"/>
      <c r="U7" s="8"/>
      <c r="V7" s="8"/>
    </row>
    <row r="8" spans="1:22" s="7" customFormat="1" ht="21.75" customHeight="1" x14ac:dyDescent="0.2">
      <c r="A8" s="94" t="s">
        <v>10</v>
      </c>
      <c r="B8" s="81">
        <v>2008</v>
      </c>
      <c r="C8" s="81">
        <v>2009</v>
      </c>
      <c r="D8" s="81">
        <v>2010</v>
      </c>
      <c r="E8" s="81">
        <v>2011</v>
      </c>
      <c r="F8" s="81">
        <v>2012</v>
      </c>
      <c r="G8" s="81">
        <v>2013</v>
      </c>
      <c r="H8" s="81">
        <v>2014</v>
      </c>
      <c r="I8" s="81">
        <v>2015</v>
      </c>
      <c r="J8" s="81">
        <v>2016</v>
      </c>
      <c r="K8" s="81">
        <v>2017</v>
      </c>
      <c r="L8" s="81">
        <v>2018</v>
      </c>
      <c r="M8" s="81">
        <v>2019</v>
      </c>
      <c r="N8" s="81">
        <v>2020</v>
      </c>
      <c r="O8" s="81">
        <v>2021</v>
      </c>
      <c r="P8" s="89">
        <v>2022</v>
      </c>
      <c r="Q8" s="98" t="s">
        <v>31</v>
      </c>
    </row>
    <row r="9" spans="1:22" s="7" customFormat="1" ht="18" customHeight="1" x14ac:dyDescent="0.2">
      <c r="A9" s="95"/>
      <c r="B9" s="47" t="s">
        <v>13</v>
      </c>
      <c r="C9" s="47" t="s">
        <v>13</v>
      </c>
      <c r="D9" s="47" t="s">
        <v>13</v>
      </c>
      <c r="E9" s="47" t="s">
        <v>13</v>
      </c>
      <c r="F9" s="46" t="s">
        <v>13</v>
      </c>
      <c r="G9" s="47" t="s">
        <v>13</v>
      </c>
      <c r="H9" s="46" t="s">
        <v>13</v>
      </c>
      <c r="I9" s="46" t="s">
        <v>13</v>
      </c>
      <c r="J9" s="82" t="s">
        <v>13</v>
      </c>
      <c r="K9" s="82" t="s">
        <v>13</v>
      </c>
      <c r="L9" s="80" t="s">
        <v>13</v>
      </c>
      <c r="M9" s="80" t="s">
        <v>13</v>
      </c>
      <c r="N9" s="80" t="s">
        <v>13</v>
      </c>
      <c r="O9" s="85" t="s">
        <v>13</v>
      </c>
      <c r="P9" s="85" t="s">
        <v>14</v>
      </c>
      <c r="Q9" s="99"/>
    </row>
    <row r="10" spans="1:22" s="7" customFormat="1" ht="23.25" customHeight="1" x14ac:dyDescent="0.2">
      <c r="A10" s="63" t="s">
        <v>0</v>
      </c>
      <c r="B10" s="64">
        <v>1951</v>
      </c>
      <c r="C10" s="64">
        <v>1970</v>
      </c>
      <c r="D10" s="65">
        <v>2002</v>
      </c>
      <c r="E10" s="65">
        <v>2020</v>
      </c>
      <c r="F10" s="65">
        <v>2022</v>
      </c>
      <c r="G10" s="65">
        <v>2101</v>
      </c>
      <c r="H10" s="65">
        <v>2249</v>
      </c>
      <c r="I10" s="65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86">
        <v>3768</v>
      </c>
      <c r="P10" s="86">
        <v>3784</v>
      </c>
      <c r="Q10" s="40">
        <f>P10-O10</f>
        <v>16</v>
      </c>
    </row>
    <row r="11" spans="1:22" s="7" customFormat="1" ht="12" customHeight="1" x14ac:dyDescent="0.2">
      <c r="A11" s="66" t="s">
        <v>1</v>
      </c>
      <c r="B11" s="67">
        <v>129</v>
      </c>
      <c r="C11" s="67">
        <v>116</v>
      </c>
      <c r="D11" s="67">
        <v>119</v>
      </c>
      <c r="E11" s="67">
        <v>134</v>
      </c>
      <c r="F11" s="67">
        <v>133</v>
      </c>
      <c r="G11" s="67">
        <v>138</v>
      </c>
      <c r="H11" s="67">
        <v>122</v>
      </c>
      <c r="I11" s="67">
        <v>126</v>
      </c>
      <c r="J11" s="62">
        <v>121</v>
      </c>
      <c r="K11" s="62">
        <v>117</v>
      </c>
      <c r="L11" s="62">
        <v>124</v>
      </c>
      <c r="M11" s="62">
        <v>131</v>
      </c>
      <c r="N11" s="62">
        <v>127</v>
      </c>
      <c r="O11" s="87">
        <v>130</v>
      </c>
      <c r="P11" s="87">
        <v>31557</v>
      </c>
      <c r="Q11" s="40">
        <f t="shared" ref="Q11:Q17" si="0">P11-O11</f>
        <v>31427</v>
      </c>
    </row>
    <row r="12" spans="1:22" s="7" customFormat="1" ht="12" customHeight="1" x14ac:dyDescent="0.2">
      <c r="A12" s="63" t="s">
        <v>2</v>
      </c>
      <c r="B12" s="65">
        <v>13491</v>
      </c>
      <c r="C12" s="65">
        <v>13095</v>
      </c>
      <c r="D12" s="65">
        <v>13168</v>
      </c>
      <c r="E12" s="65">
        <v>13135</v>
      </c>
      <c r="F12" s="65">
        <v>13165</v>
      </c>
      <c r="G12" s="65">
        <v>13135</v>
      </c>
      <c r="H12" s="65">
        <v>13305</v>
      </c>
      <c r="I12" s="65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86">
        <v>15776</v>
      </c>
      <c r="P12" s="86">
        <v>12646</v>
      </c>
      <c r="Q12" s="40">
        <f t="shared" si="0"/>
        <v>-3130</v>
      </c>
    </row>
    <row r="13" spans="1:22" s="7" customFormat="1" ht="12" customHeight="1" x14ac:dyDescent="0.2">
      <c r="A13" s="63" t="s">
        <v>3</v>
      </c>
      <c r="B13" s="65">
        <v>7964</v>
      </c>
      <c r="C13" s="65">
        <v>7671</v>
      </c>
      <c r="D13" s="65">
        <v>7663</v>
      </c>
      <c r="E13" s="65">
        <v>7755</v>
      </c>
      <c r="F13" s="65">
        <v>8044</v>
      </c>
      <c r="G13" s="65">
        <v>8121</v>
      </c>
      <c r="H13" s="65">
        <v>8541</v>
      </c>
      <c r="I13" s="65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87">
        <v>12726</v>
      </c>
      <c r="P13" s="87">
        <v>184</v>
      </c>
      <c r="Q13" s="40">
        <f t="shared" si="0"/>
        <v>-12542</v>
      </c>
    </row>
    <row r="14" spans="1:22" s="7" customFormat="1" ht="12" customHeight="1" x14ac:dyDescent="0.2">
      <c r="A14" s="63" t="s">
        <v>4</v>
      </c>
      <c r="B14" s="65">
        <v>58</v>
      </c>
      <c r="C14" s="65">
        <v>62</v>
      </c>
      <c r="D14" s="65">
        <v>65</v>
      </c>
      <c r="E14" s="65">
        <v>68</v>
      </c>
      <c r="F14" s="65">
        <v>64</v>
      </c>
      <c r="G14" s="65">
        <v>67</v>
      </c>
      <c r="H14" s="65">
        <v>72</v>
      </c>
      <c r="I14" s="65">
        <v>79</v>
      </c>
      <c r="J14" s="40">
        <v>94</v>
      </c>
      <c r="K14" s="61">
        <v>102</v>
      </c>
      <c r="L14" s="61">
        <v>128</v>
      </c>
      <c r="M14" s="61">
        <v>147</v>
      </c>
      <c r="N14" s="61">
        <v>161</v>
      </c>
      <c r="O14" s="86">
        <v>185</v>
      </c>
      <c r="P14" s="86">
        <v>15748</v>
      </c>
      <c r="Q14" s="40">
        <f t="shared" si="0"/>
        <v>15563</v>
      </c>
    </row>
    <row r="15" spans="1:22" s="7" customFormat="1" ht="12" customHeight="1" x14ac:dyDescent="0.2">
      <c r="A15" s="63" t="s">
        <v>5</v>
      </c>
      <c r="B15" s="65">
        <v>22804</v>
      </c>
      <c r="C15" s="65">
        <v>22958</v>
      </c>
      <c r="D15" s="65">
        <v>23341</v>
      </c>
      <c r="E15" s="65">
        <v>23679</v>
      </c>
      <c r="F15" s="65">
        <v>24080</v>
      </c>
      <c r="G15" s="65">
        <v>24338</v>
      </c>
      <c r="H15" s="65">
        <v>24640</v>
      </c>
      <c r="I15" s="65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87">
        <v>31572</v>
      </c>
      <c r="P15" s="87">
        <v>131</v>
      </c>
      <c r="Q15" s="40">
        <f t="shared" si="0"/>
        <v>-31441</v>
      </c>
    </row>
    <row r="16" spans="1:22" s="7" customFormat="1" ht="12" customHeight="1" x14ac:dyDescent="0.2">
      <c r="A16" s="63" t="s">
        <v>6</v>
      </c>
      <c r="B16" s="65">
        <v>5603</v>
      </c>
      <c r="C16" s="65">
        <v>5344</v>
      </c>
      <c r="D16" s="65">
        <v>5328</v>
      </c>
      <c r="E16" s="65">
        <v>5324</v>
      </c>
      <c r="F16" s="65">
        <v>5452</v>
      </c>
      <c r="G16" s="65">
        <v>5519</v>
      </c>
      <c r="H16" s="65">
        <v>5798</v>
      </c>
      <c r="I16" s="65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86">
        <v>6149</v>
      </c>
      <c r="P16" s="86">
        <v>32987</v>
      </c>
      <c r="Q16" s="40">
        <f t="shared" si="0"/>
        <v>26838</v>
      </c>
    </row>
    <row r="17" spans="1:61" s="7" customFormat="1" ht="12" customHeight="1" x14ac:dyDescent="0.2">
      <c r="A17" s="69" t="s">
        <v>7</v>
      </c>
      <c r="B17" s="70">
        <v>22287</v>
      </c>
      <c r="C17" s="70">
        <v>22575</v>
      </c>
      <c r="D17" s="70">
        <v>23027</v>
      </c>
      <c r="E17" s="70">
        <v>23456</v>
      </c>
      <c r="F17" s="70">
        <v>24330</v>
      </c>
      <c r="G17" s="70">
        <v>24632</v>
      </c>
      <c r="H17" s="70">
        <v>25234</v>
      </c>
      <c r="I17" s="70">
        <v>26120</v>
      </c>
      <c r="J17" s="68">
        <v>26954</v>
      </c>
      <c r="K17" s="68">
        <v>28175</v>
      </c>
      <c r="L17" s="68">
        <v>29472</v>
      </c>
      <c r="M17" s="68">
        <v>30907</v>
      </c>
      <c r="N17" s="68">
        <v>31028</v>
      </c>
      <c r="O17" s="87">
        <v>32945</v>
      </c>
      <c r="P17" s="87">
        <v>6163</v>
      </c>
      <c r="Q17" s="40">
        <f t="shared" si="0"/>
        <v>-26782</v>
      </c>
    </row>
    <row r="18" spans="1:61" s="7" customFormat="1" x14ac:dyDescent="0.2">
      <c r="A18" s="42" t="s">
        <v>11</v>
      </c>
      <c r="B18" s="20">
        <f t="shared" ref="B18:L18" si="1">SUM(B10:B17)</f>
        <v>74287</v>
      </c>
      <c r="C18" s="20">
        <f t="shared" si="1"/>
        <v>73791</v>
      </c>
      <c r="D18" s="20">
        <f t="shared" si="1"/>
        <v>74713</v>
      </c>
      <c r="E18" s="20">
        <f t="shared" si="1"/>
        <v>75571</v>
      </c>
      <c r="F18" s="20">
        <f t="shared" si="1"/>
        <v>77290</v>
      </c>
      <c r="G18" s="20">
        <f t="shared" si="1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1"/>
        <v>93370</v>
      </c>
      <c r="M18" s="20">
        <f>SUM(M10:M17)</f>
        <v>97390</v>
      </c>
      <c r="N18" s="20">
        <v>98067</v>
      </c>
      <c r="O18" s="20">
        <f>SUM(O10:O17)</f>
        <v>103251</v>
      </c>
      <c r="P18" s="20">
        <f>SUM(P10:P17)</f>
        <v>103200</v>
      </c>
      <c r="Q18" s="20">
        <f>SUM(Q10:Q17)</f>
        <v>-51</v>
      </c>
    </row>
    <row r="19" spans="1:61" ht="9" customHeight="1" x14ac:dyDescent="0.2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</row>
    <row r="20" spans="1:61" ht="19.5" customHeight="1" x14ac:dyDescent="0.2">
      <c r="A20" s="91" t="s">
        <v>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</row>
    <row r="21" spans="1:61" s="35" customFormat="1" ht="7.5" customHeight="1" x14ac:dyDescent="0.2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</row>
    <row r="22" spans="1:61" ht="15" customHeight="1" x14ac:dyDescent="0.2">
      <c r="A22" s="14" t="s">
        <v>28</v>
      </c>
      <c r="N22" s="33"/>
      <c r="O22" s="33"/>
      <c r="P22" s="33"/>
      <c r="Q22" s="33"/>
    </row>
    <row r="23" spans="1:61" s="37" customFormat="1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</row>
    <row r="24" spans="1:61" x14ac:dyDescent="0.2">
      <c r="B24" s="73"/>
      <c r="C24" s="73"/>
      <c r="D24" s="73"/>
      <c r="E24" s="73"/>
      <c r="F24" s="73"/>
      <c r="G24" s="74"/>
      <c r="H24" s="74"/>
      <c r="I24" s="33"/>
      <c r="J24" s="33"/>
      <c r="K24" s="33"/>
      <c r="L24" s="33"/>
      <c r="M24" s="33"/>
      <c r="N24" s="33"/>
      <c r="O24" s="33"/>
      <c r="P24" s="33"/>
      <c r="Q24" s="33"/>
    </row>
  </sheetData>
  <mergeCells count="8">
    <mergeCell ref="A20:Q20"/>
    <mergeCell ref="A1:Q1"/>
    <mergeCell ref="A2:Q2"/>
    <mergeCell ref="A3:Q3"/>
    <mergeCell ref="A8:A9"/>
    <mergeCell ref="A6:Q6"/>
    <mergeCell ref="A7:Q7"/>
    <mergeCell ref="Q8:Q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8" sqref="A28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3" x14ac:dyDescent="0.2">
      <c r="A3" s="93">
        <v>2016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2016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58" t="s">
        <v>14</v>
      </c>
      <c r="C9" s="58" t="s">
        <v>15</v>
      </c>
      <c r="D9" s="58" t="s">
        <v>16</v>
      </c>
      <c r="E9" s="58" t="s">
        <v>17</v>
      </c>
      <c r="F9" s="58" t="s">
        <v>18</v>
      </c>
      <c r="G9" s="58" t="s">
        <v>19</v>
      </c>
      <c r="H9" s="58" t="s">
        <v>20</v>
      </c>
      <c r="I9" s="58" t="s">
        <v>21</v>
      </c>
      <c r="J9" s="58" t="s">
        <v>22</v>
      </c>
      <c r="K9" s="58" t="s">
        <v>23</v>
      </c>
      <c r="L9" s="58" t="s">
        <v>24</v>
      </c>
      <c r="M9" s="58" t="s">
        <v>13</v>
      </c>
    </row>
    <row r="10" spans="1:13" x14ac:dyDescent="0.2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 x14ac:dyDescent="0.2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 x14ac:dyDescent="0.2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 x14ac:dyDescent="0.2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 x14ac:dyDescent="0.2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 x14ac:dyDescent="0.2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 x14ac:dyDescent="0.2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 x14ac:dyDescent="0.2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 x14ac:dyDescent="0.2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1" sqref="B31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3" x14ac:dyDescent="0.2">
      <c r="A3" s="93">
        <v>2017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2017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59" t="s">
        <v>14</v>
      </c>
      <c r="C9" s="59" t="s">
        <v>15</v>
      </c>
      <c r="D9" s="59" t="s">
        <v>16</v>
      </c>
      <c r="E9" s="59" t="s">
        <v>17</v>
      </c>
      <c r="F9" s="59" t="s">
        <v>18</v>
      </c>
      <c r="G9" s="59" t="s">
        <v>19</v>
      </c>
      <c r="H9" s="59" t="s">
        <v>20</v>
      </c>
      <c r="I9" s="59" t="s">
        <v>21</v>
      </c>
      <c r="J9" s="59" t="s">
        <v>22</v>
      </c>
      <c r="K9" s="59" t="s">
        <v>23</v>
      </c>
      <c r="L9" s="59" t="s">
        <v>24</v>
      </c>
      <c r="M9" s="59" t="s">
        <v>13</v>
      </c>
    </row>
    <row r="10" spans="1:13" x14ac:dyDescent="0.2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 x14ac:dyDescent="0.2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 x14ac:dyDescent="0.2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 x14ac:dyDescent="0.2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 x14ac:dyDescent="0.2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 x14ac:dyDescent="0.2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 x14ac:dyDescent="0.2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 x14ac:dyDescent="0.2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 x14ac:dyDescent="0.2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6" sqref="C4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3" x14ac:dyDescent="0.2">
      <c r="A3" s="93">
        <v>2018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2018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 x14ac:dyDescent="0.2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 x14ac:dyDescent="0.2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 x14ac:dyDescent="0.2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 x14ac:dyDescent="0.2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 x14ac:dyDescent="0.2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 x14ac:dyDescent="0.2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 x14ac:dyDescent="0.2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 x14ac:dyDescent="0.2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9" sqref="E29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3" x14ac:dyDescent="0.2">
      <c r="A3" s="93">
        <v>2019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2019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71" t="s">
        <v>14</v>
      </c>
      <c r="C9" s="71" t="s">
        <v>15</v>
      </c>
      <c r="D9" s="71" t="s">
        <v>16</v>
      </c>
      <c r="E9" s="71" t="s">
        <v>17</v>
      </c>
      <c r="F9" s="71" t="s">
        <v>18</v>
      </c>
      <c r="G9" s="71" t="s">
        <v>19</v>
      </c>
      <c r="H9" s="71" t="s">
        <v>20</v>
      </c>
      <c r="I9" s="71" t="s">
        <v>21</v>
      </c>
      <c r="J9" s="71" t="s">
        <v>22</v>
      </c>
      <c r="K9" s="71" t="s">
        <v>23</v>
      </c>
      <c r="L9" s="71" t="s">
        <v>24</v>
      </c>
      <c r="M9" s="71" t="s">
        <v>13</v>
      </c>
    </row>
    <row r="10" spans="1:13" x14ac:dyDescent="0.2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 x14ac:dyDescent="0.2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 x14ac:dyDescent="0.2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 x14ac:dyDescent="0.2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 x14ac:dyDescent="0.2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 x14ac:dyDescent="0.2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 x14ac:dyDescent="0.2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 x14ac:dyDescent="0.2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 x14ac:dyDescent="0.2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6" sqref="O1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3" x14ac:dyDescent="0.2">
      <c r="A3" s="93">
        <v>2020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</row>
    <row r="4" spans="1:13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5" spans="1:13" x14ac:dyDescent="0.2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</row>
    <row r="6" spans="1:13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2020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77" t="s">
        <v>14</v>
      </c>
      <c r="C9" s="77" t="s">
        <v>15</v>
      </c>
      <c r="D9" s="77" t="s">
        <v>16</v>
      </c>
      <c r="E9" s="77" t="s">
        <v>17</v>
      </c>
      <c r="F9" s="77" t="s">
        <v>18</v>
      </c>
      <c r="G9" s="77" t="s">
        <v>19</v>
      </c>
      <c r="H9" s="77" t="s">
        <v>20</v>
      </c>
      <c r="I9" s="77" t="s">
        <v>21</v>
      </c>
      <c r="J9" s="77" t="s">
        <v>22</v>
      </c>
      <c r="K9" s="77" t="s">
        <v>23</v>
      </c>
      <c r="L9" s="77" t="s">
        <v>24</v>
      </c>
      <c r="M9" s="77" t="s">
        <v>13</v>
      </c>
    </row>
    <row r="10" spans="1:13" x14ac:dyDescent="0.2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 x14ac:dyDescent="0.2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 x14ac:dyDescent="0.2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 x14ac:dyDescent="0.2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 x14ac:dyDescent="0.2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 x14ac:dyDescent="0.2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 x14ac:dyDescent="0.2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 x14ac:dyDescent="0.2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 x14ac:dyDescent="0.2">
      <c r="A19" s="43" t="s">
        <v>25</v>
      </c>
      <c r="B19" s="83">
        <f>(B18/'2019'!M18-1)*100</f>
        <v>-9.959954820824013E-2</v>
      </c>
      <c r="C19" s="83">
        <f t="shared" ref="C19:H19" si="1">(C18/B18-1)*100</f>
        <v>0.55913580627588999</v>
      </c>
      <c r="D19" s="83">
        <f t="shared" si="1"/>
        <v>0.54171734619827827</v>
      </c>
      <c r="E19" s="83">
        <f t="shared" si="1"/>
        <v>-0.6363922860308846</v>
      </c>
      <c r="F19" s="83">
        <f t="shared" si="1"/>
        <v>-0.20973798099057639</v>
      </c>
      <c r="G19" s="83">
        <f t="shared" si="1"/>
        <v>0.21838090551180578</v>
      </c>
      <c r="H19" s="83">
        <f t="shared" si="1"/>
        <v>-1.1253312054337883E-2</v>
      </c>
      <c r="I19" s="83">
        <f>(I18/H18-1)*100</f>
        <v>0.2742024596369852</v>
      </c>
      <c r="J19" s="83">
        <f>(J18/I18-1)*100</f>
        <v>3.2651062179867019E-2</v>
      </c>
      <c r="K19" s="83">
        <f>(K18/J18-1)*100</f>
        <v>0.18972235255716452</v>
      </c>
      <c r="L19" s="83">
        <f>(L18/K18-1)*100</f>
        <v>9.3663463104731726E-2</v>
      </c>
      <c r="M19" s="83">
        <f>(M18/L18-1)*100</f>
        <v>-0.25326498230197059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2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P16" sqref="P1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3" x14ac:dyDescent="0.2">
      <c r="A3" s="93">
        <v>2021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</row>
    <row r="4" spans="1:13" x14ac:dyDescent="0.2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3" x14ac:dyDescent="0.2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3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2021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">
      <c r="A10" s="41" t="s">
        <v>0</v>
      </c>
      <c r="B10" s="40">
        <v>3450</v>
      </c>
      <c r="C10" s="68">
        <v>3451</v>
      </c>
      <c r="D10" s="40">
        <v>3462</v>
      </c>
      <c r="E10" s="40">
        <v>3460</v>
      </c>
      <c r="F10" s="40">
        <v>3480</v>
      </c>
      <c r="G10" s="40">
        <v>3506</v>
      </c>
      <c r="H10" s="40">
        <v>3619</v>
      </c>
      <c r="I10" s="40">
        <v>3685</v>
      </c>
      <c r="J10" s="40">
        <v>3714</v>
      </c>
      <c r="K10" s="40">
        <v>3736</v>
      </c>
      <c r="L10" s="40">
        <v>3766</v>
      </c>
      <c r="M10" s="40">
        <v>3768</v>
      </c>
    </row>
    <row r="11" spans="1:13" x14ac:dyDescent="0.2">
      <c r="A11" s="41" t="s">
        <v>1</v>
      </c>
      <c r="B11" s="40">
        <v>129</v>
      </c>
      <c r="C11" s="40">
        <v>127</v>
      </c>
      <c r="D11" s="40">
        <v>125</v>
      </c>
      <c r="E11" s="40">
        <v>124</v>
      </c>
      <c r="F11" s="40">
        <v>126</v>
      </c>
      <c r="G11" s="40">
        <v>127</v>
      </c>
      <c r="H11" s="40">
        <v>128</v>
      </c>
      <c r="I11" s="40">
        <v>133</v>
      </c>
      <c r="J11" s="40">
        <v>133</v>
      </c>
      <c r="K11" s="40">
        <v>134</v>
      </c>
      <c r="L11" s="40">
        <v>133</v>
      </c>
      <c r="M11" s="40">
        <v>130</v>
      </c>
    </row>
    <row r="12" spans="1:13" x14ac:dyDescent="0.2">
      <c r="A12" s="41" t="s">
        <v>2</v>
      </c>
      <c r="B12" s="40">
        <v>15429</v>
      </c>
      <c r="C12" s="68">
        <v>15446</v>
      </c>
      <c r="D12" s="40">
        <v>15462</v>
      </c>
      <c r="E12" s="40">
        <v>15466</v>
      </c>
      <c r="F12" s="40">
        <v>15499</v>
      </c>
      <c r="G12" s="40">
        <v>15529</v>
      </c>
      <c r="H12" s="40">
        <v>15657</v>
      </c>
      <c r="I12" s="40">
        <v>15717</v>
      </c>
      <c r="J12" s="40">
        <v>15763</v>
      </c>
      <c r="K12" s="40">
        <v>15767</v>
      </c>
      <c r="L12" s="40">
        <v>15784</v>
      </c>
      <c r="M12" s="40">
        <v>15776</v>
      </c>
    </row>
    <row r="13" spans="1:13" x14ac:dyDescent="0.2">
      <c r="A13" s="41" t="s">
        <v>3</v>
      </c>
      <c r="B13" s="40">
        <v>11784</v>
      </c>
      <c r="C13" s="40">
        <v>11832</v>
      </c>
      <c r="D13" s="40">
        <v>11885</v>
      </c>
      <c r="E13" s="40">
        <v>11946</v>
      </c>
      <c r="F13" s="40">
        <v>12104</v>
      </c>
      <c r="G13" s="40">
        <v>12178</v>
      </c>
      <c r="H13" s="40">
        <v>12280</v>
      </c>
      <c r="I13" s="40">
        <v>12454</v>
      </c>
      <c r="J13" s="40">
        <v>12568</v>
      </c>
      <c r="K13" s="40">
        <v>12644</v>
      </c>
      <c r="L13" s="40">
        <v>12712</v>
      </c>
      <c r="M13" s="40">
        <v>12726</v>
      </c>
    </row>
    <row r="14" spans="1:13" x14ac:dyDescent="0.2">
      <c r="A14" s="41" t="s">
        <v>4</v>
      </c>
      <c r="B14" s="40">
        <v>166</v>
      </c>
      <c r="C14" s="84">
        <v>166</v>
      </c>
      <c r="D14" s="40">
        <v>165</v>
      </c>
      <c r="E14" s="40">
        <v>164</v>
      </c>
      <c r="F14" s="40">
        <v>166</v>
      </c>
      <c r="G14" s="40">
        <v>168</v>
      </c>
      <c r="H14" s="40">
        <v>177</v>
      </c>
      <c r="I14" s="40">
        <v>179</v>
      </c>
      <c r="J14" s="40">
        <v>181</v>
      </c>
      <c r="K14" s="40">
        <v>180</v>
      </c>
      <c r="L14" s="40">
        <v>182</v>
      </c>
      <c r="M14" s="40">
        <v>185</v>
      </c>
    </row>
    <row r="15" spans="1:13" x14ac:dyDescent="0.2">
      <c r="A15" s="41" t="s">
        <v>5</v>
      </c>
      <c r="B15" s="40">
        <v>30190</v>
      </c>
      <c r="C15" s="40">
        <v>30295</v>
      </c>
      <c r="D15" s="40">
        <v>30354</v>
      </c>
      <c r="E15" s="40">
        <v>30391</v>
      </c>
      <c r="F15" s="40">
        <v>30429</v>
      </c>
      <c r="G15" s="40">
        <v>30512</v>
      </c>
      <c r="H15" s="40">
        <v>31022</v>
      </c>
      <c r="I15" s="40">
        <v>31253</v>
      </c>
      <c r="J15" s="40">
        <v>31418</v>
      </c>
      <c r="K15" s="40">
        <v>31474</v>
      </c>
      <c r="L15" s="40">
        <v>31552</v>
      </c>
      <c r="M15" s="40">
        <v>31572</v>
      </c>
    </row>
    <row r="16" spans="1:13" x14ac:dyDescent="0.2">
      <c r="A16" s="41" t="s">
        <v>6</v>
      </c>
      <c r="B16" s="40">
        <v>6028</v>
      </c>
      <c r="C16" s="68">
        <v>6039</v>
      </c>
      <c r="D16" s="40">
        <v>6002</v>
      </c>
      <c r="E16" s="40">
        <v>6024</v>
      </c>
      <c r="F16" s="40">
        <v>6027</v>
      </c>
      <c r="G16" s="40">
        <v>6029</v>
      </c>
      <c r="H16" s="40">
        <v>6116</v>
      </c>
      <c r="I16" s="40">
        <v>6169</v>
      </c>
      <c r="J16" s="40">
        <v>6163</v>
      </c>
      <c r="K16" s="40">
        <v>6162</v>
      </c>
      <c r="L16" s="40">
        <v>6166</v>
      </c>
      <c r="M16" s="40">
        <v>6149</v>
      </c>
    </row>
    <row r="17" spans="1:13" x14ac:dyDescent="0.2">
      <c r="A17" s="41" t="s">
        <v>7</v>
      </c>
      <c r="B17" s="40">
        <v>31037</v>
      </c>
      <c r="C17" s="40">
        <v>31118</v>
      </c>
      <c r="D17" s="40">
        <v>31245</v>
      </c>
      <c r="E17" s="40">
        <v>31302</v>
      </c>
      <c r="F17" s="40">
        <v>31414</v>
      </c>
      <c r="G17" s="40">
        <v>31630</v>
      </c>
      <c r="H17" s="40">
        <v>31964</v>
      </c>
      <c r="I17" s="40">
        <v>32206</v>
      </c>
      <c r="J17" s="40">
        <v>32535</v>
      </c>
      <c r="K17" s="40">
        <v>32769</v>
      </c>
      <c r="L17" s="40">
        <v>32877</v>
      </c>
      <c r="M17" s="40">
        <v>32945</v>
      </c>
    </row>
    <row r="18" spans="1:13" x14ac:dyDescent="0.2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98700</v>
      </c>
      <c r="E18" s="20">
        <f t="shared" si="0"/>
        <v>98877</v>
      </c>
      <c r="F18" s="20">
        <f t="shared" si="0"/>
        <v>99245</v>
      </c>
      <c r="G18" s="20">
        <f t="shared" si="0"/>
        <v>99679</v>
      </c>
      <c r="H18" s="20">
        <f t="shared" si="0"/>
        <v>100963</v>
      </c>
      <c r="I18" s="20">
        <f t="shared" si="0"/>
        <v>101796</v>
      </c>
      <c r="J18" s="20">
        <f t="shared" si="0"/>
        <v>102475</v>
      </c>
      <c r="K18" s="20">
        <f t="shared" si="0"/>
        <v>102866</v>
      </c>
      <c r="L18" s="20">
        <f>SUM(L10:L17)</f>
        <v>103172</v>
      </c>
      <c r="M18" s="20">
        <f t="shared" si="0"/>
        <v>103251</v>
      </c>
    </row>
    <row r="19" spans="1:13" x14ac:dyDescent="0.2">
      <c r="A19" s="43" t="s">
        <v>25</v>
      </c>
      <c r="B19" s="83">
        <f>(B18/'2020'!M18-1)*100</f>
        <v>0.14887780802921302</v>
      </c>
      <c r="C19" s="83">
        <f>(C18/B18-1)*100</f>
        <v>0.26574893344057937</v>
      </c>
      <c r="D19" s="83">
        <f t="shared" ref="D19:H19" si="1">(D18/C18-1)*100</f>
        <v>0.22950220362736307</v>
      </c>
      <c r="E19" s="83">
        <f t="shared" si="1"/>
        <v>0.17933130699088196</v>
      </c>
      <c r="F19" s="83">
        <f t="shared" si="1"/>
        <v>0.37217957664572587</v>
      </c>
      <c r="G19" s="83">
        <f t="shared" si="1"/>
        <v>0.43730162728601307</v>
      </c>
      <c r="H19" s="83">
        <f t="shared" si="1"/>
        <v>1.2881349130709596</v>
      </c>
      <c r="I19" s="83">
        <f>(I18/H18-1)*100</f>
        <v>0.82505472301734883</v>
      </c>
      <c r="J19" s="83">
        <f>(J18/I18-1)*100</f>
        <v>0.66702031514007665</v>
      </c>
      <c r="K19" s="83">
        <f>(K18/J18-1)*100</f>
        <v>0.38155647718955965</v>
      </c>
      <c r="L19" s="83">
        <f>(L18/K18-1)*100</f>
        <v>0.29747438415026473</v>
      </c>
      <c r="M19" s="83">
        <f>(M18/L18-1)*100</f>
        <v>7.6571162718575003E-2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2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Q19" sqref="Q19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3" x14ac:dyDescent="0.2">
      <c r="A3" s="93">
        <v>2022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</row>
    <row r="4" spans="1:13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2022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90" t="s">
        <v>14</v>
      </c>
      <c r="C9" s="90" t="s">
        <v>15</v>
      </c>
      <c r="D9" s="90" t="s">
        <v>16</v>
      </c>
      <c r="E9" s="90" t="s">
        <v>17</v>
      </c>
      <c r="F9" s="90" t="s">
        <v>18</v>
      </c>
      <c r="G9" s="90" t="s">
        <v>19</v>
      </c>
      <c r="H9" s="90" t="s">
        <v>20</v>
      </c>
      <c r="I9" s="90" t="s">
        <v>21</v>
      </c>
      <c r="J9" s="90" t="s">
        <v>22</v>
      </c>
      <c r="K9" s="90" t="s">
        <v>23</v>
      </c>
      <c r="L9" s="90" t="s">
        <v>24</v>
      </c>
      <c r="M9" s="90" t="s">
        <v>13</v>
      </c>
    </row>
    <row r="10" spans="1:13" x14ac:dyDescent="0.2">
      <c r="A10" s="41" t="s">
        <v>0</v>
      </c>
      <c r="B10" s="40">
        <v>3784</v>
      </c>
      <c r="C10" s="68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x14ac:dyDescent="0.2">
      <c r="A11" s="41" t="s">
        <v>1</v>
      </c>
      <c r="B11" s="40">
        <v>31557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x14ac:dyDescent="0.2">
      <c r="A12" s="41" t="s">
        <v>2</v>
      </c>
      <c r="B12" s="40">
        <v>12646</v>
      </c>
      <c r="C12" s="68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x14ac:dyDescent="0.2">
      <c r="A13" s="41" t="s">
        <v>3</v>
      </c>
      <c r="B13" s="40">
        <v>184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x14ac:dyDescent="0.2">
      <c r="A14" s="41" t="s">
        <v>4</v>
      </c>
      <c r="B14" s="40">
        <v>15748</v>
      </c>
      <c r="C14" s="84"/>
      <c r="D14" s="40"/>
      <c r="E14" s="40"/>
      <c r="F14" s="40"/>
      <c r="G14" s="40"/>
      <c r="H14" s="40"/>
      <c r="I14" s="40"/>
      <c r="J14" s="40"/>
      <c r="K14" s="40"/>
      <c r="L14" s="40"/>
      <c r="M14" s="40"/>
    </row>
    <row r="15" spans="1:13" x14ac:dyDescent="0.2">
      <c r="A15" s="41" t="s">
        <v>5</v>
      </c>
      <c r="B15" s="40">
        <v>131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x14ac:dyDescent="0.2">
      <c r="A16" s="41" t="s">
        <v>6</v>
      </c>
      <c r="B16" s="40">
        <v>32987</v>
      </c>
      <c r="C16" s="68"/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x14ac:dyDescent="0.2">
      <c r="A17" s="41" t="s">
        <v>7</v>
      </c>
      <c r="B17" s="40">
        <v>6163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 x14ac:dyDescent="0.2">
      <c r="A18" s="42" t="s">
        <v>11</v>
      </c>
      <c r="B18" s="20">
        <f t="shared" ref="B18:M18" si="0">SUM(B10:B17)</f>
        <v>103200</v>
      </c>
      <c r="C18" s="20">
        <f t="shared" si="0"/>
        <v>0</v>
      </c>
      <c r="D18" s="20">
        <f t="shared" si="0"/>
        <v>0</v>
      </c>
      <c r="E18" s="20">
        <f t="shared" si="0"/>
        <v>0</v>
      </c>
      <c r="F18" s="20">
        <f t="shared" si="0"/>
        <v>0</v>
      </c>
      <c r="G18" s="20">
        <f t="shared" si="0"/>
        <v>0</v>
      </c>
      <c r="H18" s="20">
        <f t="shared" si="0"/>
        <v>0</v>
      </c>
      <c r="I18" s="20">
        <f t="shared" si="0"/>
        <v>0</v>
      </c>
      <c r="J18" s="20">
        <f t="shared" si="0"/>
        <v>0</v>
      </c>
      <c r="K18" s="20">
        <f t="shared" si="0"/>
        <v>0</v>
      </c>
      <c r="L18" s="20">
        <f>SUM(L10:L17)</f>
        <v>0</v>
      </c>
      <c r="M18" s="20">
        <f t="shared" si="0"/>
        <v>0</v>
      </c>
    </row>
    <row r="19" spans="1:13" x14ac:dyDescent="0.2">
      <c r="A19" s="43" t="s">
        <v>25</v>
      </c>
      <c r="B19" s="83">
        <f>(B18/'2021'!M18-1)*100</f>
        <v>-4.9394194729346363E-2</v>
      </c>
      <c r="C19" s="83">
        <f>(C18/B18-1)*100</f>
        <v>-100</v>
      </c>
      <c r="D19" s="83" t="e">
        <f t="shared" ref="D19:H19" si="1">(D18/C18-1)*100</f>
        <v>#DIV/0!</v>
      </c>
      <c r="E19" s="83" t="e">
        <f t="shared" si="1"/>
        <v>#DIV/0!</v>
      </c>
      <c r="F19" s="83" t="e">
        <f t="shared" si="1"/>
        <v>#DIV/0!</v>
      </c>
      <c r="G19" s="83" t="e">
        <f t="shared" si="1"/>
        <v>#DIV/0!</v>
      </c>
      <c r="H19" s="83" t="e">
        <f t="shared" si="1"/>
        <v>#DIV/0!</v>
      </c>
      <c r="I19" s="83" t="e">
        <f>(I18/H18-1)*100</f>
        <v>#DIV/0!</v>
      </c>
      <c r="J19" s="83" t="e">
        <f>(J18/I18-1)*100</f>
        <v>#DIV/0!</v>
      </c>
      <c r="K19" s="83" t="e">
        <f>(K18/J18-1)*100</f>
        <v>#DIV/0!</v>
      </c>
      <c r="L19" s="83" t="e">
        <f>(L18/K18-1)*100</f>
        <v>#DIV/0!</v>
      </c>
      <c r="M19" s="83" t="e">
        <f>(M18/L18-1)*100</f>
        <v>#DIV/0!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2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I34" sqref="I34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2" t="s">
        <v>27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 x14ac:dyDescent="0.2">
      <c r="A3" s="93">
        <v>2008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25" customHeight="1" x14ac:dyDescent="0.2">
      <c r="A8" s="100" t="s">
        <v>10</v>
      </c>
      <c r="B8" s="100">
        <v>2008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" customFormat="1" ht="14.25" customHeight="1" x14ac:dyDescent="0.2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" customFormat="1" x14ac:dyDescent="0.2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 x14ac:dyDescent="0.2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 x14ac:dyDescent="0.2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 x14ac:dyDescent="0.2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 x14ac:dyDescent="0.2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 x14ac:dyDescent="0.2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 x14ac:dyDescent="0.2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 x14ac:dyDescent="0.2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5" customHeight="1" x14ac:dyDescent="0.2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 x14ac:dyDescent="0.2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39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A10" sqref="A10:M17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2" t="s">
        <v>27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3">
        <v>2009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0" t="s">
        <v>10</v>
      </c>
      <c r="B8" s="100">
        <v>2009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25" customHeight="1" x14ac:dyDescent="0.2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x14ac:dyDescent="0.2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 x14ac:dyDescent="0.2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 x14ac:dyDescent="0.2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 x14ac:dyDescent="0.2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 x14ac:dyDescent="0.2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 x14ac:dyDescent="0.2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 x14ac:dyDescent="0.2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 x14ac:dyDescent="0.2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 x14ac:dyDescent="0.2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42" sqref="D42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2" t="s">
        <v>27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3">
        <v>2010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0" t="s">
        <v>10</v>
      </c>
      <c r="B8" s="100">
        <v>2010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25" customHeight="1" x14ac:dyDescent="0.2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x14ac:dyDescent="0.2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 x14ac:dyDescent="0.2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 x14ac:dyDescent="0.2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 x14ac:dyDescent="0.2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 x14ac:dyDescent="0.2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 x14ac:dyDescent="0.2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 x14ac:dyDescent="0.2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 x14ac:dyDescent="0.2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5" spans="1:106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28" sqref="D28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2" t="s">
        <v>27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3">
        <v>2011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0" t="s">
        <v>10</v>
      </c>
      <c r="B8" s="100">
        <v>2011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25" customHeight="1" x14ac:dyDescent="0.2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x14ac:dyDescent="0.2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 x14ac:dyDescent="0.2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 x14ac:dyDescent="0.2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 x14ac:dyDescent="0.2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 x14ac:dyDescent="0.2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 x14ac:dyDescent="0.2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 x14ac:dyDescent="0.2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7" sqref="D37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2" width="9.28515625" style="22" customWidth="1"/>
    <col min="13" max="13" width="9.28515625" customWidth="1"/>
    <col min="14" max="23" width="11.42578125" customWidth="1"/>
  </cols>
  <sheetData>
    <row r="1" spans="1:23" s="2" customFormat="1" ht="18.75" x14ac:dyDescent="0.2">
      <c r="A1" s="92" t="s">
        <v>27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3">
        <v>2012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0" t="s">
        <v>10</v>
      </c>
      <c r="B8" s="100">
        <v>2012</v>
      </c>
      <c r="C8" s="100"/>
      <c r="D8" s="100"/>
      <c r="E8" s="100"/>
      <c r="F8" s="100"/>
      <c r="G8" s="100"/>
      <c r="H8" s="100"/>
      <c r="I8" s="102"/>
      <c r="J8" s="102"/>
      <c r="K8" s="102"/>
      <c r="L8" s="102"/>
      <c r="M8" s="102"/>
    </row>
    <row r="9" spans="1:23" s="17" customFormat="1" ht="14.25" customHeight="1" x14ac:dyDescent="0.2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x14ac:dyDescent="0.2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 x14ac:dyDescent="0.2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 x14ac:dyDescent="0.2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 x14ac:dyDescent="0.2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 x14ac:dyDescent="0.2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 x14ac:dyDescent="0.2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 x14ac:dyDescent="0.2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 x14ac:dyDescent="0.2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 x14ac:dyDescent="0.2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5" sqref="D35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3" width="9.28515625" style="22" customWidth="1"/>
    <col min="14" max="23" width="11.42578125" customWidth="1"/>
  </cols>
  <sheetData>
    <row r="1" spans="1:23" s="2" customFormat="1" ht="15.75" x14ac:dyDescent="0.2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3">
        <v>2013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0" t="s">
        <v>10</v>
      </c>
      <c r="B8" s="100">
        <v>2013</v>
      </c>
      <c r="C8" s="100"/>
      <c r="D8" s="100"/>
      <c r="E8" s="100"/>
      <c r="F8" s="100"/>
      <c r="G8" s="100"/>
      <c r="H8" s="100"/>
      <c r="I8" s="102"/>
      <c r="J8" s="102"/>
      <c r="K8" s="102"/>
      <c r="L8" s="102"/>
      <c r="M8" s="102"/>
    </row>
    <row r="9" spans="1:23" s="17" customFormat="1" ht="14.25" customHeight="1" x14ac:dyDescent="0.2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x14ac:dyDescent="0.2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 x14ac:dyDescent="0.2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 x14ac:dyDescent="0.2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 x14ac:dyDescent="0.2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 x14ac:dyDescent="0.2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 x14ac:dyDescent="0.2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 x14ac:dyDescent="0.2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2"/>
  <sheetViews>
    <sheetView showGridLines="0" zoomScaleNormal="100" workbookViewId="0">
      <selection activeCell="E38" sqref="E3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2" width="11.42578125" customWidth="1"/>
  </cols>
  <sheetData>
    <row r="1" spans="1:22" s="2" customFormat="1" ht="15.75" x14ac:dyDescent="0.2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x14ac:dyDescent="0.2">
      <c r="A3" s="93">
        <v>2014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25" customHeight="1" x14ac:dyDescent="0.2">
      <c r="A8" s="100" t="s">
        <v>10</v>
      </c>
      <c r="B8" s="100">
        <v>2014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2" s="17" customFormat="1" ht="14.25" customHeight="1" x14ac:dyDescent="0.2">
      <c r="A9" s="100"/>
      <c r="B9" s="45" t="s">
        <v>14</v>
      </c>
      <c r="C9" s="45" t="s">
        <v>15</v>
      </c>
      <c r="D9" s="48" t="s">
        <v>16</v>
      </c>
      <c r="E9" s="49" t="s">
        <v>17</v>
      </c>
      <c r="F9" s="50" t="s">
        <v>18</v>
      </c>
      <c r="G9" s="51" t="s">
        <v>19</v>
      </c>
      <c r="H9" s="52" t="s">
        <v>20</v>
      </c>
      <c r="I9" s="53" t="s">
        <v>21</v>
      </c>
      <c r="J9" s="54" t="s">
        <v>22</v>
      </c>
      <c r="K9" s="55" t="s">
        <v>23</v>
      </c>
      <c r="L9" s="55" t="s">
        <v>24</v>
      </c>
      <c r="M9" s="55" t="s">
        <v>13</v>
      </c>
    </row>
    <row r="10" spans="1:22" s="17" customFormat="1" x14ac:dyDescent="0.2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 x14ac:dyDescent="0.2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 x14ac:dyDescent="0.2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 x14ac:dyDescent="0.2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 x14ac:dyDescent="0.2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 x14ac:dyDescent="0.2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 x14ac:dyDescent="0.2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 x14ac:dyDescent="0.2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5" customHeight="1" x14ac:dyDescent="0.2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 x14ac:dyDescent="0.2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" customHeight="1" x14ac:dyDescent="0.2"/>
    <row r="21" spans="1:105" ht="46.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05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75" customHeight="1" x14ac:dyDescent="0.2">
      <c r="A24" s="10"/>
    </row>
    <row r="26" spans="1:105" x14ac:dyDescent="0.2">
      <c r="M26" s="57"/>
    </row>
    <row r="27" spans="1:105" x14ac:dyDescent="0.2">
      <c r="M27" s="57"/>
    </row>
    <row r="28" spans="1:105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 x14ac:dyDescent="0.2"/>
    <row r="30" spans="1:105" ht="12.75" customHeight="1" x14ac:dyDescent="0.2"/>
    <row r="31" spans="1:105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2"/>
  <sheetViews>
    <sheetView workbookViewId="0">
      <selection activeCell="R18" sqref="R1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1" width="11.42578125" customWidth="1"/>
  </cols>
  <sheetData>
    <row r="1" spans="1:21" s="2" customFormat="1" ht="15.75" x14ac:dyDescent="0.2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3"/>
      <c r="O1" s="3"/>
      <c r="P1" s="3"/>
      <c r="Q1" s="3"/>
      <c r="R1" s="3"/>
      <c r="S1" s="3"/>
      <c r="T1" s="3"/>
      <c r="U1" s="3"/>
    </row>
    <row r="2" spans="1:21" s="4" customFormat="1" x14ac:dyDescent="0.2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5"/>
      <c r="O2" s="5"/>
      <c r="P2" s="5"/>
      <c r="Q2" s="5"/>
      <c r="R2" s="5"/>
      <c r="S2" s="5"/>
      <c r="T2" s="5"/>
      <c r="U2" s="5"/>
    </row>
    <row r="3" spans="1:21" s="4" customFormat="1" x14ac:dyDescent="0.2">
      <c r="A3" s="93">
        <v>2015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5"/>
      <c r="O3" s="5"/>
      <c r="P3" s="5"/>
      <c r="Q3" s="5"/>
      <c r="R3" s="5"/>
      <c r="S3" s="5"/>
      <c r="T3" s="5"/>
      <c r="U3" s="5"/>
    </row>
    <row r="4" spans="1:21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</row>
    <row r="5" spans="1:21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 x14ac:dyDescent="0.2">
      <c r="A6" s="96" t="s">
        <v>29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U6" s="5"/>
    </row>
    <row r="7" spans="1:21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U7" s="5"/>
    </row>
    <row r="8" spans="1:21" s="17" customFormat="1" ht="14.25" customHeight="1" x14ac:dyDescent="0.2">
      <c r="A8" s="100" t="s">
        <v>10</v>
      </c>
      <c r="B8" s="100">
        <v>2015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1" s="17" customFormat="1" ht="14.25" customHeight="1" x14ac:dyDescent="0.2">
      <c r="A9" s="100"/>
      <c r="B9" s="56" t="s">
        <v>14</v>
      </c>
      <c r="C9" s="56" t="s">
        <v>15</v>
      </c>
      <c r="D9" s="56" t="s">
        <v>16</v>
      </c>
      <c r="E9" s="56" t="s">
        <v>17</v>
      </c>
      <c r="F9" s="56" t="s">
        <v>18</v>
      </c>
      <c r="G9" s="56" t="s">
        <v>19</v>
      </c>
      <c r="H9" s="56" t="s">
        <v>20</v>
      </c>
      <c r="I9" s="56" t="s">
        <v>21</v>
      </c>
      <c r="J9" s="56" t="s">
        <v>22</v>
      </c>
      <c r="K9" s="56" t="s">
        <v>23</v>
      </c>
      <c r="L9" s="56" t="s">
        <v>24</v>
      </c>
      <c r="M9" s="56" t="s">
        <v>13</v>
      </c>
      <c r="N9"/>
      <c r="O9"/>
      <c r="P9"/>
      <c r="Q9"/>
      <c r="R9"/>
      <c r="S9"/>
      <c r="T9"/>
    </row>
    <row r="10" spans="1:21" s="17" customFormat="1" x14ac:dyDescent="0.2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 x14ac:dyDescent="0.2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 x14ac:dyDescent="0.2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 x14ac:dyDescent="0.2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 x14ac:dyDescent="0.2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 x14ac:dyDescent="0.2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 x14ac:dyDescent="0.2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 x14ac:dyDescent="0.2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5" customHeight="1" x14ac:dyDescent="0.2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 x14ac:dyDescent="0.2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" customHeight="1" x14ac:dyDescent="0.2"/>
    <row r="21" spans="1:104" ht="46.5" customHeight="1" x14ac:dyDescent="0.2">
      <c r="A21" s="91" t="s">
        <v>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1:104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75" customHeight="1" x14ac:dyDescent="0.2">
      <c r="A24" s="10"/>
    </row>
    <row r="26" spans="1:104" x14ac:dyDescent="0.2">
      <c r="M26" s="57"/>
    </row>
    <row r="27" spans="1:104" x14ac:dyDescent="0.2">
      <c r="M27" s="57"/>
    </row>
    <row r="28" spans="1:104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 x14ac:dyDescent="0.2"/>
    <row r="30" spans="1:104" ht="12.75" customHeight="1" x14ac:dyDescent="0.2"/>
    <row r="31" spans="1:104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2015-02-25T18:13:26Z</cp:lastPrinted>
  <dcterms:created xsi:type="dcterms:W3CDTF">2001-03-28T23:37:50Z</dcterms:created>
  <dcterms:modified xsi:type="dcterms:W3CDTF">2022-02-14T19:05:04Z</dcterms:modified>
</cp:coreProperties>
</file>