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L18" i="29" l="1"/>
  <c r="L19" i="29" s="1"/>
  <c r="Q17" i="1" l="1"/>
  <c r="Q16" i="1"/>
  <c r="Q15" i="1"/>
  <c r="Q14" i="1"/>
  <c r="Q13" i="1"/>
  <c r="Q12" i="1"/>
  <c r="Q11" i="1"/>
  <c r="Q10" i="1"/>
  <c r="O18" i="1" l="1"/>
  <c r="C19" i="29" l="1"/>
  <c r="R17" i="1"/>
  <c r="R16" i="1"/>
  <c r="R15" i="1"/>
  <c r="R14" i="1"/>
  <c r="R13" i="1"/>
  <c r="R12" i="1"/>
  <c r="R11" i="1"/>
  <c r="R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<sst xmlns="http://schemas.openxmlformats.org/spreadsheetml/2006/main" count="440" uniqueCount="35">
  <si>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</si>
  <si>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</si>
  <si>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</si>
  <si>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</si>
  <si>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</si>
  <si>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</si>
  <si>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</si>
  <si>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</si>
  <si>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</si>
  <si>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</si>
  <si>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</si>
  <si>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</si>
  <si>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</si>
  <si>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</si>
  <si>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</si>
  <si>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</si>
  <si>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</si>
  <si>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</si>
  <si>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</si>
  <si>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</si>
  <si>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</si>
  <si>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</si>
  <si>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</si>
  <si>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</si>
  <si>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</si>
  <si>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</si>
  <si>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</si>
  <si>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</si>
  <si>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</si>
  <si>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</si>
  <si>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</si>
  <si>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</si>
  <si>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</si>
  <si>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Dic 2021 respecto a Nov 2021</t>
  </si>
  <si>
    <t>Var Dic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</si>
</sst>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V26" sqref="V26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5" t="s">
        <v>32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28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6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2">
        <v>2021</v>
      </c>
      <c r="P8" s="102"/>
      <c r="Q8" s="100" t="s">
        <v>33</v>
      </c>
      <c r="R8" s="100" t="s">
        <v>34</v>
      </c>
      <c r="S8" s="8"/>
    </row>
    <row r="9" spans="1:24" s="7" customFormat="1" ht="18" customHeight="1" x14ac:dyDescent="0.2">
      <c r="A9" s="97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24</v>
      </c>
      <c r="P9" s="90" t="s">
        <v>13</v>
      </c>
      <c r="Q9" s="101"/>
      <c r="R9" s="101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91">
        <v>3766</v>
      </c>
      <c r="P10" s="91">
        <v>3768</v>
      </c>
      <c r="Q10" s="40">
        <f t="shared" ref="Q10:Q17" si="0">P10-O10</f>
        <v>2</v>
      </c>
      <c r="R10" s="44">
        <f t="shared" ref="R10:R17" si="1">P10-N10</f>
        <v>336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92">
        <v>133</v>
      </c>
      <c r="P11" s="92">
        <v>130</v>
      </c>
      <c r="Q11" s="40">
        <f t="shared" si="0"/>
        <v>-3</v>
      </c>
      <c r="R11" s="44">
        <f t="shared" si="1"/>
        <v>3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91">
        <v>15784</v>
      </c>
      <c r="P12" s="91">
        <v>15776</v>
      </c>
      <c r="Q12" s="65">
        <f t="shared" si="0"/>
        <v>-8</v>
      </c>
      <c r="R12" s="44">
        <f t="shared" si="1"/>
        <v>362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92">
        <v>12712</v>
      </c>
      <c r="P13" s="92">
        <v>12726</v>
      </c>
      <c r="Q13" s="40">
        <f t="shared" si="0"/>
        <v>14</v>
      </c>
      <c r="R13" s="44">
        <f t="shared" si="1"/>
        <v>1032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91">
        <v>182</v>
      </c>
      <c r="P14" s="91">
        <v>185</v>
      </c>
      <c r="Q14" s="40">
        <f t="shared" si="0"/>
        <v>3</v>
      </c>
      <c r="R14" s="44">
        <f t="shared" si="1"/>
        <v>24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92">
        <v>31552</v>
      </c>
      <c r="P15" s="92">
        <v>31572</v>
      </c>
      <c r="Q15" s="40">
        <f t="shared" si="0"/>
        <v>20</v>
      </c>
      <c r="R15" s="44">
        <f t="shared" si="1"/>
        <v>1394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91">
        <v>6166</v>
      </c>
      <c r="P16" s="91">
        <v>6149</v>
      </c>
      <c r="Q16" s="40">
        <f t="shared" si="0"/>
        <v>-17</v>
      </c>
      <c r="R16" s="44">
        <f t="shared" si="1"/>
        <v>116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92">
        <v>32877</v>
      </c>
      <c r="P17" s="92">
        <v>32945</v>
      </c>
      <c r="Q17" s="71">
        <f t="shared" si="0"/>
        <v>68</v>
      </c>
      <c r="R17" s="44">
        <f t="shared" si="1"/>
        <v>1917</v>
      </c>
      <c r="S17" s="59"/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103172</v>
      </c>
      <c r="P18" s="20">
        <f>SUM(P10:P17)</f>
        <v>103251</v>
      </c>
      <c r="Q18" s="20">
        <f>SUM(Q10:Q17)</f>
        <v>79</v>
      </c>
      <c r="R18" s="74">
        <f>SUM(R10:R17)</f>
        <v>5184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3" t="s">
        <v>8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2016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2017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2018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2019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2020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2021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0.17933130699088196</v>
      </c>
      <c r="F19" s="88">
        <f t="shared" si="1"/>
        <v>0.37217957664572587</v>
      </c>
      <c r="G19" s="88">
        <f t="shared" si="1"/>
        <v>0.43730162728601307</v>
      </c>
      <c r="H19" s="88">
        <f t="shared" si="1"/>
        <v>1.2881349130709596</v>
      </c>
      <c r="I19" s="88">
        <f>(I18/H18-1)*100</f>
        <v>0.82505472301734883</v>
      </c>
      <c r="J19" s="88">
        <f>(J18/I18-1)*100</f>
        <v>0.66702031514007665</v>
      </c>
      <c r="K19" s="88">
        <f>(K18/J18-1)*100</f>
        <v>0.38155647718955965</v>
      </c>
      <c r="L19" s="88">
        <f>(L18/K18-1)*100</f>
        <v>0.29747438415026473</v>
      </c>
      <c r="M19" s="88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5">
        <v>2008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3" t="s">
        <v>10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2009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2012</v>
      </c>
      <c r="C8" s="103"/>
      <c r="D8" s="103"/>
      <c r="E8" s="103"/>
      <c r="F8" s="103"/>
      <c r="G8" s="103"/>
      <c r="H8" s="103"/>
      <c r="I8" s="105"/>
      <c r="J8" s="105"/>
      <c r="K8" s="105"/>
      <c r="L8" s="105"/>
      <c r="M8" s="105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2013</v>
      </c>
      <c r="C8" s="103"/>
      <c r="D8" s="103"/>
      <c r="E8" s="103"/>
      <c r="F8" s="103"/>
      <c r="G8" s="103"/>
      <c r="H8" s="103"/>
      <c r="I8" s="105"/>
      <c r="J8" s="105"/>
      <c r="K8" s="105"/>
      <c r="L8" s="105"/>
      <c r="M8" s="105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5">
        <v>2014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3" t="s">
        <v>10</v>
      </c>
      <c r="B8" s="103">
        <v>2014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2" s="17" customFormat="1" ht="14.25" customHeight="1" x14ac:dyDescent="0.2">
      <c r="A9" s="103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5">
        <v>2015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U6" s="5"/>
    </row>
    <row r="7" spans="1:21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U7" s="5"/>
    </row>
    <row r="8" spans="1:21" s="17" customFormat="1" ht="14.25" customHeight="1" x14ac:dyDescent="0.2">
      <c r="A8" s="103" t="s">
        <v>10</v>
      </c>
      <c r="B8" s="103">
        <v>2015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1" s="17" customFormat="1" ht="14.25" customHeight="1" x14ac:dyDescent="0.2">
      <c r="A9" s="103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2022-01-24T22:01:05Z</dcterms:modified>
</cp:coreProperties>
</file>