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Usuarios\Carlos-Glez\SistemaInformaciónEconomica\Tabulados\"/>
    </mc:Choice>
  </mc:AlternateContent>
  <bookViews>
    <workbookView xWindow="0" yWindow="0" windowWidth="28800" windowHeight="12210"/>
  </bookViews>
  <sheets>
    <sheet name="Municipios" sheetId="11" r:id="rId1"/>
  </sheets>
  <calcPr calcId="162913"/>
</workbook>
</file>

<file path=xl/calcChain.xml><?xml version="1.0" encoding="utf-8"?>
<calcChain xmlns="http://schemas.openxmlformats.org/spreadsheetml/2006/main">
  <c r="W8" i="11" l="1"/>
  <c r="W9" i="11"/>
  <c r="W10" i="11"/>
  <c r="W11" i="11"/>
  <c r="W12" i="11"/>
  <c r="W13" i="11"/>
  <c r="W14" i="11"/>
  <c r="W15" i="11"/>
  <c r="W16" i="11"/>
  <c r="W17" i="11"/>
  <c r="W18" i="11"/>
  <c r="W19" i="11"/>
  <c r="V25" i="11"/>
  <c r="W20" i="11" s="1"/>
  <c r="T25" i="11"/>
  <c r="R25" i="11"/>
  <c r="P25" i="11"/>
  <c r="N25" i="11"/>
  <c r="L25" i="11"/>
  <c r="J25" i="11"/>
  <c r="H25" i="11"/>
  <c r="F25" i="11"/>
  <c r="D25" i="11"/>
  <c r="B25" i="11"/>
  <c r="W7" i="11" l="1"/>
  <c r="W24" i="11"/>
  <c r="W23" i="11"/>
  <c r="W22" i="11"/>
  <c r="W21" i="11"/>
  <c r="W25" i="11"/>
  <c r="U24" i="11"/>
  <c r="U23" i="11"/>
  <c r="U22" i="11"/>
  <c r="U21" i="11"/>
  <c r="U20" i="11"/>
  <c r="U19" i="11"/>
  <c r="U18" i="11"/>
  <c r="U17" i="11"/>
  <c r="U16" i="11"/>
  <c r="U15" i="11"/>
  <c r="U14" i="11"/>
  <c r="U13" i="11"/>
  <c r="U12" i="11"/>
  <c r="U11" i="11"/>
  <c r="U10" i="11"/>
  <c r="U9" i="11"/>
  <c r="U8" i="11"/>
  <c r="U7" i="11"/>
  <c r="S24" i="11"/>
  <c r="Q24" i="11"/>
  <c r="O24" i="11"/>
  <c r="M24" i="11"/>
  <c r="K24" i="11"/>
  <c r="I24" i="11"/>
  <c r="G24" i="11"/>
  <c r="E24" i="11"/>
  <c r="C24" i="11"/>
  <c r="U25" i="11" l="1"/>
  <c r="Q21" i="11"/>
  <c r="Q23" i="11"/>
  <c r="Q20" i="11"/>
  <c r="Q22" i="11"/>
  <c r="Q19" i="11"/>
  <c r="Q16" i="11"/>
  <c r="Q17" i="11"/>
  <c r="Q14" i="11"/>
  <c r="Q18" i="11"/>
  <c r="Q10" i="11"/>
  <c r="Q12" i="11"/>
  <c r="Q15" i="11"/>
  <c r="Q9" i="11"/>
  <c r="Q13" i="11"/>
  <c r="Q8" i="11"/>
  <c r="Q11" i="11"/>
  <c r="Q7" i="11"/>
  <c r="O21" i="11"/>
  <c r="O23" i="11"/>
  <c r="O20" i="11"/>
  <c r="O22" i="11"/>
  <c r="O19" i="11"/>
  <c r="O16" i="11"/>
  <c r="O17" i="11"/>
  <c r="O14" i="11"/>
  <c r="O18" i="11"/>
  <c r="O10" i="11"/>
  <c r="O12" i="11"/>
  <c r="O15" i="11"/>
  <c r="O9" i="11"/>
  <c r="O13" i="11"/>
  <c r="O8" i="11"/>
  <c r="O11" i="11"/>
  <c r="O7" i="11"/>
  <c r="M21" i="11"/>
  <c r="M23" i="11"/>
  <c r="M20" i="11"/>
  <c r="M22" i="11"/>
  <c r="M19" i="11"/>
  <c r="M16" i="11"/>
  <c r="M17" i="11"/>
  <c r="M14" i="11"/>
  <c r="M18" i="11"/>
  <c r="M10" i="11"/>
  <c r="M12" i="11"/>
  <c r="M15" i="11"/>
  <c r="M9" i="11"/>
  <c r="M13" i="11"/>
  <c r="M8" i="11"/>
  <c r="M11" i="11"/>
  <c r="M7" i="11"/>
  <c r="K21" i="11"/>
  <c r="K23" i="11"/>
  <c r="K20" i="11"/>
  <c r="K22" i="11"/>
  <c r="K19" i="11"/>
  <c r="K16" i="11"/>
  <c r="K17" i="11"/>
  <c r="K14" i="11"/>
  <c r="K18" i="11"/>
  <c r="K10" i="11"/>
  <c r="K12" i="11"/>
  <c r="K15" i="11"/>
  <c r="K9" i="11"/>
  <c r="K13" i="11"/>
  <c r="K8" i="11"/>
  <c r="K11" i="11"/>
  <c r="K7" i="11"/>
  <c r="I21" i="11"/>
  <c r="I23" i="11"/>
  <c r="I20" i="11"/>
  <c r="I22" i="11"/>
  <c r="I19" i="11"/>
  <c r="I16" i="11"/>
  <c r="I17" i="11"/>
  <c r="I14" i="11"/>
  <c r="I18" i="11"/>
  <c r="I10" i="11"/>
  <c r="I12" i="11"/>
  <c r="I15" i="11"/>
  <c r="I9" i="11"/>
  <c r="I13" i="11"/>
  <c r="I8" i="11"/>
  <c r="I11" i="11"/>
  <c r="I7" i="11"/>
  <c r="G21" i="11"/>
  <c r="G23" i="11"/>
  <c r="G20" i="11"/>
  <c r="G22" i="11"/>
  <c r="G19" i="11"/>
  <c r="G16" i="11"/>
  <c r="G17" i="11"/>
  <c r="G14" i="11"/>
  <c r="G18" i="11"/>
  <c r="G10" i="11"/>
  <c r="G12" i="11"/>
  <c r="G15" i="11"/>
  <c r="G9" i="11"/>
  <c r="G13" i="11"/>
  <c r="G8" i="11"/>
  <c r="G11" i="11"/>
  <c r="G7" i="11"/>
  <c r="E21" i="11"/>
  <c r="E23" i="11"/>
  <c r="E20" i="11"/>
  <c r="E22" i="11"/>
  <c r="E19" i="11"/>
  <c r="E16" i="11"/>
  <c r="E17" i="11"/>
  <c r="E14" i="11"/>
  <c r="E18" i="11"/>
  <c r="E10" i="11"/>
  <c r="E12" i="11"/>
  <c r="E15" i="11"/>
  <c r="E9" i="11"/>
  <c r="E13" i="11"/>
  <c r="E8" i="11"/>
  <c r="E11" i="11"/>
  <c r="E7" i="11"/>
  <c r="C21" i="11"/>
  <c r="C23" i="11"/>
  <c r="C20" i="11"/>
  <c r="C22" i="11"/>
  <c r="C19" i="11"/>
  <c r="C16" i="11"/>
  <c r="C17" i="11"/>
  <c r="C14" i="11"/>
  <c r="C18" i="11"/>
  <c r="C10" i="11"/>
  <c r="C12" i="11"/>
  <c r="C15" i="11"/>
  <c r="C9" i="11"/>
  <c r="C13" i="11"/>
  <c r="C8" i="11"/>
  <c r="C11" i="11"/>
  <c r="C7" i="11"/>
  <c r="K25" i="11" l="1"/>
  <c r="Q25" i="11"/>
  <c r="M25" i="11"/>
  <c r="O25" i="11"/>
  <c r="I25" i="11"/>
  <c r="E25" i="11"/>
  <c r="G25" i="11"/>
  <c r="C25" i="11"/>
  <c r="S23" i="11"/>
  <c r="S20" i="11"/>
  <c r="S15" i="11"/>
  <c r="S21" i="11"/>
  <c r="S11" i="11"/>
  <c r="S9" i="11"/>
  <c r="S8" i="11"/>
  <c r="S16" i="11"/>
  <c r="S18" i="11"/>
  <c r="S10" i="11"/>
  <c r="S19" i="11"/>
  <c r="S13" i="11"/>
  <c r="S17" i="11"/>
  <c r="S14" i="11"/>
  <c r="S12" i="11"/>
  <c r="S22" i="11"/>
  <c r="S7" i="11"/>
  <c r="S25" i="11" l="1"/>
</calcChain>
</file>

<file path=xl/sharedStrings.xml><?xml version="1.0" encoding="utf-8"?>
<sst xmlns="http://schemas.openxmlformats.org/spreadsheetml/2006/main" count="36" uniqueCount="36">
  <si>
    <t>Miles de pesos</t>
  </si>
  <si>
    <t>Valor de la producción agrícola</t>
  </si>
  <si>
    <t>% Part. 2012</t>
  </si>
  <si>
    <t>% Part. 2013</t>
  </si>
  <si>
    <t>% Part. 2014</t>
  </si>
  <si>
    <t>% Part. 2015</t>
  </si>
  <si>
    <t>% Part. 2016</t>
  </si>
  <si>
    <t>% Part. 2017</t>
  </si>
  <si>
    <t>Ameca</t>
  </si>
  <si>
    <t>Arandas</t>
  </si>
  <si>
    <t>Ayotlán</t>
  </si>
  <si>
    <t>Jesús María</t>
  </si>
  <si>
    <t>La Barca</t>
  </si>
  <si>
    <t>San Gabriel</t>
  </si>
  <si>
    <t>Tala</t>
  </si>
  <si>
    <t>Tepatitlán de Morelos</t>
  </si>
  <si>
    <t>Tequila</t>
  </si>
  <si>
    <t>Tomatlán</t>
  </si>
  <si>
    <t>Tuxpan</t>
  </si>
  <si>
    <t>Zapotlán el Grande</t>
  </si>
  <si>
    <t>% Part. 2018</t>
  </si>
  <si>
    <t>Jocotepec</t>
  </si>
  <si>
    <t>Atotonilco El Alto</t>
  </si>
  <si>
    <t>Lagos de Moreno</t>
  </si>
  <si>
    <t>San Martín Hidalgo</t>
  </si>
  <si>
    <t>Municipio</t>
  </si>
  <si>
    <t>Total Jalisco</t>
  </si>
  <si>
    <t>Por principales municipios en Jalisco</t>
  </si>
  <si>
    <r>
      <rPr>
        <b/>
        <sz val="11"/>
        <rFont val="Calibri"/>
        <family val="2"/>
        <scheme val="minor"/>
      </rPr>
      <t>Fuente: IIEG,</t>
    </r>
    <r>
      <rPr>
        <sz val="11"/>
        <rFont val="Calibri"/>
        <family val="2"/>
        <scheme val="minor"/>
      </rPr>
      <t xml:space="preserve"> Instituto de Información Estadística y Geográfica del Estado de Jalisco, con información del Sistema de Información Agropecuaria (SIAP).</t>
    </r>
  </si>
  <si>
    <t>% Part. 2019</t>
  </si>
  <si>
    <t>% Part. 2020</t>
  </si>
  <si>
    <t>Otros</t>
  </si>
  <si>
    <t>% Part. 2021</t>
  </si>
  <si>
    <t>Zapotiltic</t>
  </si>
  <si>
    <t>% Part. 2022</t>
  </si>
  <si>
    <t>2012 -2022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</si>
</sst>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0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0" fontId="4" fillId="2" borderId="2" xfId="1" applyNumberFormat="1" applyFont="1" applyFill="1" applyBorder="1" applyAlignment="1">
      <alignment horizontal="center" vertical="center" wrapText="1"/>
    </xf>
    <xf numFmtId="10" fontId="4" fillId="2" borderId="2" xfId="1" applyNumberFormat="1" applyFont="1" applyFill="1" applyBorder="1"/>
    <xf numFmtId="0" fontId="3" fillId="4" borderId="1" xfId="0" applyFont="1" applyFill="1" applyBorder="1"/>
    <xf numFmtId="4" fontId="3" fillId="4" borderId="4" xfId="0" applyNumberFormat="1" applyFont="1" applyFill="1" applyBorder="1" applyAlignment="1">
      <alignment vertical="center" wrapText="1"/>
    </xf>
    <xf numFmtId="10" fontId="3" fillId="4" borderId="3" xfId="1" applyNumberFormat="1" applyFont="1" applyFill="1" applyBorder="1" applyAlignment="1">
      <alignment horizontal="center" vertical="center" wrapText="1"/>
    </xf>
    <xf numFmtId="4" fontId="3" fillId="4" borderId="4" xfId="0" applyNumberFormat="1" applyFont="1" applyFill="1" applyBorder="1"/>
    <xf numFmtId="10" fontId="3" fillId="4" borderId="3" xfId="1" applyNumberFormat="1" applyFont="1" applyFill="1" applyBorder="1"/>
    <xf numFmtId="4" fontId="4" fillId="2" borderId="5" xfId="0" applyNumberFormat="1" applyFont="1" applyFill="1" applyBorder="1"/>
    <xf numFmtId="10" fontId="4" fillId="2" borderId="6" xfId="1" applyNumberFormat="1" applyFont="1" applyFill="1" applyBorder="1" applyAlignment="1">
      <alignment horizontal="center" vertical="center" wrapText="1"/>
    </xf>
    <xf numFmtId="4" fontId="4" fillId="2" borderId="7" xfId="0" applyNumberFormat="1" applyFont="1" applyFill="1" applyBorder="1"/>
    <xf numFmtId="10" fontId="4" fillId="2" borderId="6" xfId="1" applyNumberFormat="1" applyFont="1" applyFill="1" applyBorder="1"/>
    <xf numFmtId="4" fontId="4" fillId="2" borderId="8" xfId="0" applyNumberFormat="1" applyFont="1" applyFill="1" applyBorder="1" applyAlignment="1">
      <alignment vertical="center" wrapText="1"/>
    </xf>
    <xf numFmtId="4" fontId="4" fillId="2" borderId="8" xfId="0" applyNumberFormat="1" applyFont="1" applyFill="1" applyBorder="1"/>
  </cellXfs>
  <cellStyles count="3">
    <cellStyle name="Normal" xfId="0" builtinId="0"/>
    <cellStyle name="Normal 2" xfId="2"/>
    <cellStyle name="Porcentaje" xfId="1" builtinId="5"/>
  </cellStyles>
  <dxfs count="0"/>
  <tableStyles count="0" defaultTableStyle="TableStyleMedium2" defaultPivotStyle="PivotStyleLight16"/>
  <colors>
    <mruColors>
      <color rgb="FFFBBB27"/>
      <color rgb="FF7C878E"/>
      <color rgb="FF9568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26"/>
  <sheetViews>
    <sheetView tabSelected="1" workbookViewId="0">
      <pane xSplit="1" topLeftCell="B1" activePane="topRight" state="frozen"/>
      <selection pane="topRight" activeCell="A4" sqref="A4"/>
    </sheetView>
  </sheetViews>
  <sheetFormatPr baseColWidth="10" defaultColWidth="11.42578125" defaultRowHeight="15" x14ac:dyDescent="0.25"/>
  <cols>
    <col min="1" max="1" width="22.7109375" style="2" customWidth="1"/>
    <col min="2" max="2" width="12.7109375" style="2" bestFit="1" customWidth="1"/>
    <col min="3" max="3" width="8.85546875" style="2" customWidth="1"/>
    <col min="4" max="4" width="12.5703125" style="2" customWidth="1"/>
    <col min="5" max="5" width="10.7109375" style="2" customWidth="1"/>
    <col min="6" max="6" width="13" style="2" bestFit="1" customWidth="1"/>
    <col min="7" max="7" width="10.28515625" style="2" customWidth="1"/>
    <col min="8" max="8" width="14.140625" style="2" bestFit="1" customWidth="1"/>
    <col min="9" max="9" width="11" style="2" customWidth="1"/>
    <col min="10" max="10" width="14.140625" style="2" bestFit="1" customWidth="1"/>
    <col min="11" max="11" width="9.85546875" style="2" customWidth="1"/>
    <col min="12" max="12" width="12.7109375" style="2" bestFit="1" customWidth="1"/>
    <col min="13" max="13" width="9" style="2" customWidth="1"/>
    <col min="14" max="14" width="12.7109375" style="2" bestFit="1" customWidth="1"/>
    <col min="15" max="15" width="9.5703125" style="2" customWidth="1"/>
    <col min="16" max="16" width="12.7109375" style="2" bestFit="1" customWidth="1"/>
    <col min="17" max="17" width="8.5703125" style="2" customWidth="1"/>
    <col min="18" max="18" width="13.42578125" style="2" customWidth="1"/>
    <col min="19" max="19" width="8.85546875" style="2" customWidth="1"/>
    <col min="20" max="20" width="12.5703125" style="2" customWidth="1"/>
    <col min="21" max="21" width="9.42578125" style="2" customWidth="1"/>
    <col min="22" max="22" width="13.7109375" style="2" customWidth="1"/>
    <col min="23" max="16384" width="11.42578125" style="2"/>
  </cols>
  <sheetData>
    <row r="1" spans="1:23" x14ac:dyDescent="0.25">
      <c r="A1" s="1" t="s">
        <v>1</v>
      </c>
    </row>
    <row r="2" spans="1:23" x14ac:dyDescent="0.25">
      <c r="A2" s="1" t="s">
        <v>27</v>
      </c>
    </row>
    <row r="3" spans="1:23" x14ac:dyDescent="0.25">
      <c r="A3" s="1" t="s">
        <v>0</v>
      </c>
    </row>
    <row r="4" spans="1:23" x14ac:dyDescent="0.25">
      <c r="A4" s="1" t="s">
        <v>35</v>
      </c>
    </row>
    <row r="6" spans="1:23" s="4" customFormat="1" ht="30.2" customHeight="1" x14ac:dyDescent="0.25">
      <c r="A6" s="6" t="s">
        <v>25</v>
      </c>
      <c r="B6" s="6">
        <v>2012</v>
      </c>
      <c r="C6" s="5" t="s">
        <v>2</v>
      </c>
      <c r="D6" s="6">
        <v>2013</v>
      </c>
      <c r="E6" s="5" t="s">
        <v>3</v>
      </c>
      <c r="F6" s="6">
        <v>2014</v>
      </c>
      <c r="G6" s="5" t="s">
        <v>4</v>
      </c>
      <c r="H6" s="6">
        <v>2015</v>
      </c>
      <c r="I6" s="5" t="s">
        <v>5</v>
      </c>
      <c r="J6" s="6">
        <v>2016</v>
      </c>
      <c r="K6" s="5" t="s">
        <v>6</v>
      </c>
      <c r="L6" s="6">
        <v>2017</v>
      </c>
      <c r="M6" s="5" t="s">
        <v>7</v>
      </c>
      <c r="N6" s="6">
        <v>2018</v>
      </c>
      <c r="O6" s="5" t="s">
        <v>20</v>
      </c>
      <c r="P6" s="6">
        <v>2019</v>
      </c>
      <c r="Q6" s="5" t="s">
        <v>29</v>
      </c>
      <c r="R6" s="6">
        <v>2020</v>
      </c>
      <c r="S6" s="5" t="s">
        <v>30</v>
      </c>
      <c r="T6" s="6">
        <v>2021</v>
      </c>
      <c r="U6" s="5" t="s">
        <v>32</v>
      </c>
      <c r="V6" s="6">
        <v>2022</v>
      </c>
      <c r="W6" s="5" t="s">
        <v>34</v>
      </c>
    </row>
    <row r="7" spans="1:23" x14ac:dyDescent="0.25">
      <c r="A7" t="s">
        <v>9</v>
      </c>
      <c r="B7" s="18">
        <v>155538.44724000001</v>
      </c>
      <c r="C7" s="7">
        <f t="shared" ref="C7:C24" si="0">B7/$B$25</f>
        <v>5.0535448273551949E-3</v>
      </c>
      <c r="D7" s="18">
        <v>194308.57316</v>
      </c>
      <c r="E7" s="7">
        <f t="shared" ref="E7:E24" si="1">D7/$D$25</f>
        <v>6.3299852935041192E-3</v>
      </c>
      <c r="F7" s="18">
        <v>1973882.8191199999</v>
      </c>
      <c r="G7" s="7">
        <f t="shared" ref="G7:G24" si="2">F7/$F$25</f>
        <v>5.0471478925244562E-2</v>
      </c>
      <c r="H7" s="18">
        <v>1168027.9217300001</v>
      </c>
      <c r="I7" s="7">
        <f t="shared" ref="I7:I24" si="3">H7/$H$25</f>
        <v>2.8767028326113372E-2</v>
      </c>
      <c r="J7" s="18">
        <v>1413497.58378</v>
      </c>
      <c r="K7" s="7">
        <f t="shared" ref="K7:K24" si="4">J7/$J$25</f>
        <v>3.1039413753211897E-2</v>
      </c>
      <c r="L7" s="18">
        <v>2605352.1895599999</v>
      </c>
      <c r="M7" s="7">
        <f t="shared" ref="M7:M24" si="5">L7/$L$25</f>
        <v>4.5311010874966549E-2</v>
      </c>
      <c r="N7" s="18">
        <v>3297030.0131899999</v>
      </c>
      <c r="O7" s="7">
        <f t="shared" ref="O7:O24" si="6">N7/$N$25</f>
        <v>4.9266277957550834E-2</v>
      </c>
      <c r="P7" s="19">
        <v>2323087.4044499998</v>
      </c>
      <c r="Q7" s="8">
        <f t="shared" ref="Q7:Q24" si="7">P7/$P$25</f>
        <v>3.0077045917035965E-2</v>
      </c>
      <c r="R7" s="19">
        <v>2398552.0939000002</v>
      </c>
      <c r="S7" s="8">
        <f t="shared" ref="S7:S24" si="8">R7/$R$25</f>
        <v>3.3562052268193324E-2</v>
      </c>
      <c r="T7" s="19">
        <v>2645968.68359</v>
      </c>
      <c r="U7" s="8">
        <f>T7/$T$25</f>
        <v>3.4118859507146708E-2</v>
      </c>
      <c r="V7" s="19">
        <v>5111979.6063700002</v>
      </c>
      <c r="W7" s="8">
        <f>V7/$V$25</f>
        <v>4.8177445116966013E-2</v>
      </c>
    </row>
    <row r="8" spans="1:23" x14ac:dyDescent="0.25">
      <c r="A8" t="s">
        <v>21</v>
      </c>
      <c r="B8" s="18">
        <v>676252.58764000004</v>
      </c>
      <c r="C8" s="7">
        <f t="shared" si="0"/>
        <v>2.1971884295465774E-2</v>
      </c>
      <c r="D8" s="18">
        <v>601745.66417</v>
      </c>
      <c r="E8" s="7">
        <f t="shared" si="1"/>
        <v>1.9603052725262308E-2</v>
      </c>
      <c r="F8" s="18">
        <v>515001.72992000001</v>
      </c>
      <c r="G8" s="7">
        <f t="shared" si="2"/>
        <v>1.316841035665429E-2</v>
      </c>
      <c r="H8" s="18">
        <v>560763.06850000005</v>
      </c>
      <c r="I8" s="7">
        <f t="shared" si="3"/>
        <v>1.38108745310514E-2</v>
      </c>
      <c r="J8" s="18">
        <v>898111.95895999996</v>
      </c>
      <c r="K8" s="7">
        <f t="shared" si="4"/>
        <v>1.9721907565146513E-2</v>
      </c>
      <c r="L8" s="18">
        <v>896738.22883000004</v>
      </c>
      <c r="M8" s="7">
        <f t="shared" si="5"/>
        <v>1.5595632637051059E-2</v>
      </c>
      <c r="N8" s="18">
        <v>1119920.7055599999</v>
      </c>
      <c r="O8" s="7">
        <f t="shared" si="6"/>
        <v>1.6734553385867476E-2</v>
      </c>
      <c r="P8" s="18">
        <v>1239150.81091</v>
      </c>
      <c r="Q8" s="8">
        <f t="shared" si="7"/>
        <v>1.6043303306831985E-2</v>
      </c>
      <c r="R8" s="19">
        <v>1547028.27963</v>
      </c>
      <c r="S8" s="8">
        <f t="shared" si="8"/>
        <v>2.1646994498623534E-2</v>
      </c>
      <c r="T8" s="19">
        <v>2014022.6654000001</v>
      </c>
      <c r="U8" s="8">
        <f t="shared" ref="U8:U24" si="9">T8/$T$25</f>
        <v>2.5970132145237249E-2</v>
      </c>
      <c r="V8" s="19">
        <v>4838320.8994100001</v>
      </c>
      <c r="W8" s="8">
        <f t="shared" ref="W8:W24" si="10">V8/$V$25</f>
        <v>4.5598370404125489E-2</v>
      </c>
    </row>
    <row r="9" spans="1:23" x14ac:dyDescent="0.25">
      <c r="A9" t="s">
        <v>19</v>
      </c>
      <c r="B9" s="18">
        <v>831734.11199999996</v>
      </c>
      <c r="C9" s="7">
        <f t="shared" si="0"/>
        <v>2.7023579661604871E-2</v>
      </c>
      <c r="D9" s="18">
        <v>1026066.44375</v>
      </c>
      <c r="E9" s="7">
        <f t="shared" si="1"/>
        <v>3.3426139636913446E-2</v>
      </c>
      <c r="F9" s="18">
        <v>905704.39098999999</v>
      </c>
      <c r="G9" s="7">
        <f t="shared" si="2"/>
        <v>2.3158537902839015E-2</v>
      </c>
      <c r="H9" s="18">
        <v>1167862.20695</v>
      </c>
      <c r="I9" s="7">
        <f t="shared" si="3"/>
        <v>2.8762946983808425E-2</v>
      </c>
      <c r="J9" s="18">
        <v>1773382.8026999999</v>
      </c>
      <c r="K9" s="7">
        <f t="shared" si="4"/>
        <v>3.8942240289250557E-2</v>
      </c>
      <c r="L9" s="18">
        <v>1704477.3645899999</v>
      </c>
      <c r="M9" s="7">
        <f t="shared" si="5"/>
        <v>2.964343658126118E-2</v>
      </c>
      <c r="N9" s="18">
        <v>1891888.7940199999</v>
      </c>
      <c r="O9" s="7">
        <f t="shared" si="6"/>
        <v>2.8269781839439293E-2</v>
      </c>
      <c r="P9" s="18">
        <v>2208212.43817</v>
      </c>
      <c r="Q9" s="8">
        <f t="shared" si="7"/>
        <v>2.8589758082362554E-2</v>
      </c>
      <c r="R9" s="19">
        <v>1789462.6087</v>
      </c>
      <c r="S9" s="8">
        <f t="shared" si="8"/>
        <v>2.503928839315462E-2</v>
      </c>
      <c r="T9" s="19">
        <v>2558244.3132600002</v>
      </c>
      <c r="U9" s="8">
        <f t="shared" si="9"/>
        <v>3.2987683811377982E-2</v>
      </c>
      <c r="V9" s="19">
        <v>4446539.9917900003</v>
      </c>
      <c r="W9" s="8">
        <f t="shared" si="10"/>
        <v>4.1906062408370255E-2</v>
      </c>
    </row>
    <row r="10" spans="1:23" x14ac:dyDescent="0.25">
      <c r="A10" t="s">
        <v>15</v>
      </c>
      <c r="B10" s="18">
        <v>263990.69959999999</v>
      </c>
      <c r="C10" s="7">
        <f t="shared" si="0"/>
        <v>8.5772287052276151E-3</v>
      </c>
      <c r="D10" s="19">
        <v>322774.14275</v>
      </c>
      <c r="E10" s="7">
        <f t="shared" si="1"/>
        <v>1.0515004785962267E-2</v>
      </c>
      <c r="F10" s="19">
        <v>1044115.86649</v>
      </c>
      <c r="G10" s="7">
        <f t="shared" si="2"/>
        <v>2.6697669912623009E-2</v>
      </c>
      <c r="H10" s="18">
        <v>1085850.80898</v>
      </c>
      <c r="I10" s="7">
        <f t="shared" si="3"/>
        <v>2.6743111529042213E-2</v>
      </c>
      <c r="J10" s="18">
        <v>1516824.2285199999</v>
      </c>
      <c r="K10" s="7">
        <f t="shared" si="4"/>
        <v>3.3308394269782181E-2</v>
      </c>
      <c r="L10" s="18">
        <v>1683861.96572</v>
      </c>
      <c r="M10" s="7">
        <f t="shared" si="5"/>
        <v>2.9284903648119386E-2</v>
      </c>
      <c r="N10" s="18">
        <v>2027581.8395100001</v>
      </c>
      <c r="O10" s="7">
        <f t="shared" si="6"/>
        <v>3.029739192162622E-2</v>
      </c>
      <c r="P10" s="19">
        <v>2690939.1132700001</v>
      </c>
      <c r="Q10" s="8">
        <f t="shared" si="7"/>
        <v>3.4839627262725242E-2</v>
      </c>
      <c r="R10" s="19">
        <v>2666380.6608199999</v>
      </c>
      <c r="S10" s="8">
        <f t="shared" si="8"/>
        <v>3.7309678340082642E-2</v>
      </c>
      <c r="T10" s="19">
        <v>2657256.8189400001</v>
      </c>
      <c r="U10" s="8">
        <f t="shared" si="9"/>
        <v>3.4264416144492001E-2</v>
      </c>
      <c r="V10" s="19">
        <v>4372289.9132300001</v>
      </c>
      <c r="W10" s="8">
        <f t="shared" si="10"/>
        <v>4.120629844994262E-2</v>
      </c>
    </row>
    <row r="11" spans="1:23" x14ac:dyDescent="0.25">
      <c r="A11" t="s">
        <v>13</v>
      </c>
      <c r="B11" s="18">
        <v>529548.32975999999</v>
      </c>
      <c r="C11" s="7">
        <f t="shared" si="0"/>
        <v>1.720536799858843E-2</v>
      </c>
      <c r="D11" s="18">
        <v>399535.80489000003</v>
      </c>
      <c r="E11" s="7">
        <f t="shared" si="1"/>
        <v>1.3015667440980715E-2</v>
      </c>
      <c r="F11" s="18">
        <v>544646.05828999996</v>
      </c>
      <c r="G11" s="7">
        <f t="shared" si="2"/>
        <v>1.3926405248796124E-2</v>
      </c>
      <c r="H11" s="18">
        <v>1501899.9921599999</v>
      </c>
      <c r="I11" s="7">
        <f t="shared" si="3"/>
        <v>3.6989868832470796E-2</v>
      </c>
      <c r="J11" s="18">
        <v>1204981.37271</v>
      </c>
      <c r="K11" s="7">
        <f t="shared" si="4"/>
        <v>2.6460544270926922E-2</v>
      </c>
      <c r="L11" s="18">
        <v>1220176.14273</v>
      </c>
      <c r="M11" s="7">
        <f t="shared" si="5"/>
        <v>2.122070662621274E-2</v>
      </c>
      <c r="N11" s="18">
        <v>1984906.43199</v>
      </c>
      <c r="O11" s="7">
        <f t="shared" si="6"/>
        <v>2.965970937690535E-2</v>
      </c>
      <c r="P11" s="18">
        <v>3162540.3699400001</v>
      </c>
      <c r="Q11" s="8">
        <f t="shared" si="7"/>
        <v>4.0945455491238951E-2</v>
      </c>
      <c r="R11" s="19">
        <v>3190019.84087</v>
      </c>
      <c r="S11" s="8">
        <f t="shared" si="8"/>
        <v>4.4636767701705111E-2</v>
      </c>
      <c r="T11" s="19">
        <v>2912188.3887100001</v>
      </c>
      <c r="U11" s="8">
        <f t="shared" si="9"/>
        <v>3.7551671381813159E-2</v>
      </c>
      <c r="V11" s="19">
        <v>3531423.1107399999</v>
      </c>
      <c r="W11" s="8">
        <f t="shared" si="10"/>
        <v>3.3281616164989751E-2</v>
      </c>
    </row>
    <row r="12" spans="1:23" x14ac:dyDescent="0.25">
      <c r="A12" t="s">
        <v>11</v>
      </c>
      <c r="B12" s="18">
        <v>203926.30913000001</v>
      </c>
      <c r="C12" s="7">
        <f t="shared" si="0"/>
        <v>6.6256977805325551E-3</v>
      </c>
      <c r="D12" s="18">
        <v>220893.83525</v>
      </c>
      <c r="E12" s="7">
        <f t="shared" si="1"/>
        <v>7.1960526796048955E-3</v>
      </c>
      <c r="F12" s="18">
        <v>1726025.6220799999</v>
      </c>
      <c r="G12" s="7">
        <f t="shared" si="2"/>
        <v>4.4133858892434479E-2</v>
      </c>
      <c r="H12" s="18">
        <v>870738.82221000001</v>
      </c>
      <c r="I12" s="7">
        <f t="shared" si="3"/>
        <v>2.1445179432064865E-2</v>
      </c>
      <c r="J12" s="18">
        <v>1261873.31923</v>
      </c>
      <c r="K12" s="7">
        <f t="shared" si="4"/>
        <v>2.7709851441680977E-2</v>
      </c>
      <c r="L12" s="18">
        <v>2033172.78654</v>
      </c>
      <c r="M12" s="7">
        <f t="shared" si="5"/>
        <v>3.5359946578722767E-2</v>
      </c>
      <c r="N12" s="18">
        <v>2126513.22597</v>
      </c>
      <c r="O12" s="7">
        <f t="shared" si="6"/>
        <v>3.1775686375897345E-2</v>
      </c>
      <c r="P12" s="18">
        <v>1510328.56012</v>
      </c>
      <c r="Q12" s="8">
        <f t="shared" si="7"/>
        <v>1.9554245512038704E-2</v>
      </c>
      <c r="R12" s="19">
        <v>2510884.8443200001</v>
      </c>
      <c r="S12" s="8">
        <f t="shared" si="8"/>
        <v>3.5133882894934403E-2</v>
      </c>
      <c r="T12" s="19">
        <v>2105271.9956</v>
      </c>
      <c r="U12" s="8">
        <f t="shared" si="9"/>
        <v>2.7146760990666721E-2</v>
      </c>
      <c r="V12" s="19">
        <v>3349707.9863200001</v>
      </c>
      <c r="W12" s="8">
        <f t="shared" si="10"/>
        <v>3.1569056431230605E-2</v>
      </c>
    </row>
    <row r="13" spans="1:23" x14ac:dyDescent="0.25">
      <c r="A13" t="s">
        <v>12</v>
      </c>
      <c r="B13" s="18">
        <v>1257941.2726499999</v>
      </c>
      <c r="C13" s="7">
        <f t="shared" si="0"/>
        <v>4.0871326185402249E-2</v>
      </c>
      <c r="D13" s="18">
        <v>1058263.57501</v>
      </c>
      <c r="E13" s="7">
        <f t="shared" si="1"/>
        <v>3.4475024737834856E-2</v>
      </c>
      <c r="F13" s="18">
        <v>1151252.9737499999</v>
      </c>
      <c r="G13" s="7">
        <f t="shared" si="2"/>
        <v>2.9437127492782437E-2</v>
      </c>
      <c r="H13" s="18">
        <v>1155105.2980500001</v>
      </c>
      <c r="I13" s="7">
        <f t="shared" si="3"/>
        <v>2.8448760693521456E-2</v>
      </c>
      <c r="J13" s="18">
        <v>1424557.5977700001</v>
      </c>
      <c r="K13" s="7">
        <f t="shared" si="4"/>
        <v>3.1282283889172001E-2</v>
      </c>
      <c r="L13" s="18">
        <v>1726209.51899</v>
      </c>
      <c r="M13" s="7">
        <f t="shared" si="5"/>
        <v>3.0021391580320696E-2</v>
      </c>
      <c r="N13" s="18">
        <v>1757795.7833700001</v>
      </c>
      <c r="O13" s="7">
        <f t="shared" si="6"/>
        <v>2.626608047535741E-2</v>
      </c>
      <c r="P13" s="18">
        <v>1917418.5793999999</v>
      </c>
      <c r="Q13" s="8">
        <f t="shared" si="7"/>
        <v>2.4824845825568639E-2</v>
      </c>
      <c r="R13" s="19">
        <v>1804267.0863699999</v>
      </c>
      <c r="S13" s="8">
        <f t="shared" si="8"/>
        <v>2.5246441973278008E-2</v>
      </c>
      <c r="T13" s="19">
        <v>2438363.0658499999</v>
      </c>
      <c r="U13" s="8">
        <f t="shared" si="9"/>
        <v>3.1441856204539577E-2</v>
      </c>
      <c r="V13" s="19">
        <v>2979503.95095</v>
      </c>
      <c r="W13" s="8">
        <f t="shared" si="10"/>
        <v>2.808009795144855E-2</v>
      </c>
    </row>
    <row r="14" spans="1:23" x14ac:dyDescent="0.25">
      <c r="A14" t="s">
        <v>16</v>
      </c>
      <c r="B14" s="18">
        <v>149502.66271999999</v>
      </c>
      <c r="C14" s="7">
        <f t="shared" si="0"/>
        <v>4.8574382814732557E-3</v>
      </c>
      <c r="D14" s="18">
        <v>221405.15625999999</v>
      </c>
      <c r="E14" s="7">
        <f t="shared" si="1"/>
        <v>7.2127099707419906E-3</v>
      </c>
      <c r="F14" s="18">
        <v>654517.07204</v>
      </c>
      <c r="G14" s="7">
        <f t="shared" si="2"/>
        <v>1.6735767841784606E-2</v>
      </c>
      <c r="H14" s="18">
        <v>1315872.9832599999</v>
      </c>
      <c r="I14" s="7">
        <f t="shared" si="3"/>
        <v>3.2408262404327995E-2</v>
      </c>
      <c r="J14" s="18">
        <v>726646.58247999998</v>
      </c>
      <c r="K14" s="7">
        <f t="shared" si="4"/>
        <v>1.5956648376885089E-2</v>
      </c>
      <c r="L14" s="18">
        <v>1490922.5061699999</v>
      </c>
      <c r="M14" s="7">
        <f t="shared" si="5"/>
        <v>2.5929394943802277E-2</v>
      </c>
      <c r="N14" s="18">
        <v>3403708.2201399999</v>
      </c>
      <c r="O14" s="7">
        <f t="shared" si="6"/>
        <v>5.0860330233261482E-2</v>
      </c>
      <c r="P14" s="18">
        <v>3011831.8015800002</v>
      </c>
      <c r="Q14" s="8">
        <f t="shared" si="7"/>
        <v>3.8994229496912815E-2</v>
      </c>
      <c r="R14" s="19">
        <v>2809375.3568699998</v>
      </c>
      <c r="S14" s="8">
        <f t="shared" si="8"/>
        <v>3.9310550230716092E-2</v>
      </c>
      <c r="T14" s="19">
        <v>2448279.7529699998</v>
      </c>
      <c r="U14" s="8">
        <f t="shared" si="9"/>
        <v>3.1569728486899533E-2</v>
      </c>
      <c r="V14" s="19">
        <v>2785953.1452799998</v>
      </c>
      <c r="W14" s="8">
        <f t="shared" si="10"/>
        <v>2.6255993781335776E-2</v>
      </c>
    </row>
    <row r="15" spans="1:23" x14ac:dyDescent="0.25">
      <c r="A15" t="s">
        <v>17</v>
      </c>
      <c r="B15" s="18">
        <v>845982.66717999999</v>
      </c>
      <c r="C15" s="7">
        <f t="shared" si="0"/>
        <v>2.7486524442171357E-2</v>
      </c>
      <c r="D15" s="18">
        <v>908187.89691000001</v>
      </c>
      <c r="E15" s="7">
        <f t="shared" si="1"/>
        <v>2.958601330701437E-2</v>
      </c>
      <c r="F15" s="18">
        <v>1310092.3198599999</v>
      </c>
      <c r="G15" s="7">
        <f t="shared" si="2"/>
        <v>3.3498592860450302E-2</v>
      </c>
      <c r="H15" s="18">
        <v>1337123.6658300001</v>
      </c>
      <c r="I15" s="7">
        <f t="shared" si="3"/>
        <v>3.2931639436732323E-2</v>
      </c>
      <c r="J15" s="18">
        <v>1623633.92463</v>
      </c>
      <c r="K15" s="7">
        <f t="shared" si="4"/>
        <v>3.5653860147090058E-2</v>
      </c>
      <c r="L15" s="18">
        <v>1722806.83678</v>
      </c>
      <c r="M15" s="7">
        <f t="shared" si="5"/>
        <v>2.9962213795743552E-2</v>
      </c>
      <c r="N15" s="18">
        <v>1821779.6709799999</v>
      </c>
      <c r="O15" s="7">
        <f t="shared" si="6"/>
        <v>2.7222167614142364E-2</v>
      </c>
      <c r="P15" s="18">
        <v>1941455.3376800001</v>
      </c>
      <c r="Q15" s="8">
        <f t="shared" si="7"/>
        <v>2.513605007948496E-2</v>
      </c>
      <c r="R15" s="19">
        <v>1109196.78168</v>
      </c>
      <c r="S15" s="8">
        <f t="shared" si="8"/>
        <v>1.5520580293891268E-2</v>
      </c>
      <c r="T15" s="19">
        <v>1350076.3369499999</v>
      </c>
      <c r="U15" s="8">
        <f t="shared" si="9"/>
        <v>1.7408771747752818E-2</v>
      </c>
      <c r="V15" s="19">
        <v>2457027.0450200001</v>
      </c>
      <c r="W15" s="8">
        <f t="shared" si="10"/>
        <v>2.3156055917133971E-2</v>
      </c>
    </row>
    <row r="16" spans="1:23" x14ac:dyDescent="0.25">
      <c r="A16" t="s">
        <v>18</v>
      </c>
      <c r="B16" s="19">
        <v>584973.72764000006</v>
      </c>
      <c r="C16" s="7">
        <f t="shared" si="0"/>
        <v>1.9006175051319157E-2</v>
      </c>
      <c r="D16" s="19">
        <v>592506.85939999996</v>
      </c>
      <c r="E16" s="7">
        <f t="shared" si="1"/>
        <v>1.9302080424490484E-2</v>
      </c>
      <c r="F16" s="19">
        <v>712875.06995999999</v>
      </c>
      <c r="G16" s="7">
        <f t="shared" si="2"/>
        <v>1.8227961012325437E-2</v>
      </c>
      <c r="H16" s="19">
        <v>774734.04503000004</v>
      </c>
      <c r="I16" s="7">
        <f t="shared" si="3"/>
        <v>1.9080705010521309E-2</v>
      </c>
      <c r="J16" s="19">
        <v>1045109.15602</v>
      </c>
      <c r="K16" s="7">
        <f t="shared" si="4"/>
        <v>2.2949862725781523E-2</v>
      </c>
      <c r="L16" s="19">
        <v>1065055.11573</v>
      </c>
      <c r="M16" s="7">
        <f t="shared" si="5"/>
        <v>1.852291760195034E-2</v>
      </c>
      <c r="N16" s="19">
        <v>1322973.0765</v>
      </c>
      <c r="O16" s="7">
        <f t="shared" si="6"/>
        <v>1.9768688503427681E-2</v>
      </c>
      <c r="P16" s="18">
        <v>1855929.94814</v>
      </c>
      <c r="Q16" s="8">
        <f t="shared" si="7"/>
        <v>2.402875163546624E-2</v>
      </c>
      <c r="R16" s="19">
        <v>1897090.0510799999</v>
      </c>
      <c r="S16" s="8">
        <f t="shared" si="8"/>
        <v>2.6545279384901709E-2</v>
      </c>
      <c r="T16" s="19">
        <v>1920333.47071</v>
      </c>
      <c r="U16" s="8">
        <f t="shared" si="9"/>
        <v>2.4762042083253302E-2</v>
      </c>
      <c r="V16" s="19">
        <v>2156022.1967500001</v>
      </c>
      <c r="W16" s="8">
        <f t="shared" si="10"/>
        <v>2.031925967103819E-2</v>
      </c>
    </row>
    <row r="17" spans="1:23" x14ac:dyDescent="0.25">
      <c r="A17" t="s">
        <v>22</v>
      </c>
      <c r="B17" s="19">
        <v>800564.15483000001</v>
      </c>
      <c r="C17" s="7">
        <f t="shared" si="0"/>
        <v>2.601084757754156E-2</v>
      </c>
      <c r="D17" s="19">
        <v>658452.70614000002</v>
      </c>
      <c r="E17" s="7">
        <f t="shared" si="1"/>
        <v>2.1450396544789231E-2</v>
      </c>
      <c r="F17" s="19">
        <v>799869.08265999996</v>
      </c>
      <c r="G17" s="7">
        <f t="shared" si="2"/>
        <v>2.0452366856522401E-2</v>
      </c>
      <c r="H17" s="19">
        <v>851565.41769000003</v>
      </c>
      <c r="I17" s="7">
        <f t="shared" si="3"/>
        <v>2.097296309145039E-2</v>
      </c>
      <c r="J17" s="19">
        <v>906333.43582000001</v>
      </c>
      <c r="K17" s="7">
        <f t="shared" si="4"/>
        <v>1.9902445420214909E-2</v>
      </c>
      <c r="L17" s="19">
        <v>1100047.27966</v>
      </c>
      <c r="M17" s="7">
        <f t="shared" si="5"/>
        <v>1.9131484200632962E-2</v>
      </c>
      <c r="N17" s="19">
        <v>1291854.06923</v>
      </c>
      <c r="O17" s="7">
        <f t="shared" si="6"/>
        <v>1.9303688895964746E-2</v>
      </c>
      <c r="P17" s="18">
        <v>1725763.4279199999</v>
      </c>
      <c r="Q17" s="8">
        <f t="shared" si="7"/>
        <v>2.2343483832791965E-2</v>
      </c>
      <c r="R17" s="19">
        <v>1513505.8168599999</v>
      </c>
      <c r="S17" s="8">
        <f t="shared" si="8"/>
        <v>2.1177927076445537E-2</v>
      </c>
      <c r="T17" s="19">
        <v>1606592.03892</v>
      </c>
      <c r="U17" s="8">
        <f t="shared" si="9"/>
        <v>2.0716453826974169E-2</v>
      </c>
      <c r="V17" s="19">
        <v>2155872.2984199999</v>
      </c>
      <c r="W17" s="8">
        <f t="shared" si="10"/>
        <v>2.0317846966152256E-2</v>
      </c>
    </row>
    <row r="18" spans="1:23" x14ac:dyDescent="0.25">
      <c r="A18" t="s">
        <v>33</v>
      </c>
      <c r="B18" s="18">
        <v>639656.77495999995</v>
      </c>
      <c r="C18" s="7">
        <f t="shared" si="0"/>
        <v>2.0782862653848707E-2</v>
      </c>
      <c r="D18" s="18">
        <v>463803.83847999998</v>
      </c>
      <c r="E18" s="7">
        <f t="shared" si="1"/>
        <v>1.510932548628036E-2</v>
      </c>
      <c r="F18" s="18">
        <v>737339.74387000001</v>
      </c>
      <c r="G18" s="7">
        <f t="shared" si="2"/>
        <v>1.8853513989280795E-2</v>
      </c>
      <c r="H18" s="18">
        <v>702233.53659000003</v>
      </c>
      <c r="I18" s="7">
        <f t="shared" si="3"/>
        <v>1.7295110555842499E-2</v>
      </c>
      <c r="J18" s="18">
        <v>1042873.8732499999</v>
      </c>
      <c r="K18" s="7">
        <f t="shared" si="4"/>
        <v>2.290077748676193E-2</v>
      </c>
      <c r="L18" s="18">
        <v>948765.64924000006</v>
      </c>
      <c r="M18" s="7">
        <f t="shared" si="5"/>
        <v>1.650046808365227E-2</v>
      </c>
      <c r="N18" s="18">
        <v>1054985.3395799999</v>
      </c>
      <c r="O18" s="7">
        <f t="shared" si="6"/>
        <v>1.5764248664088282E-2</v>
      </c>
      <c r="P18" s="19">
        <v>1306976.3088199999</v>
      </c>
      <c r="Q18" s="8">
        <f t="shared" si="7"/>
        <v>1.692144100026409E-2</v>
      </c>
      <c r="R18" s="19">
        <v>986449.69071999996</v>
      </c>
      <c r="S18" s="8">
        <f t="shared" si="8"/>
        <v>1.3803025652053267E-2</v>
      </c>
      <c r="T18" s="19">
        <v>1055271.3549800001</v>
      </c>
      <c r="U18" s="8">
        <f t="shared" si="9"/>
        <v>1.3607362523137852E-2</v>
      </c>
      <c r="V18" s="19">
        <v>1886633.1050400001</v>
      </c>
      <c r="W18" s="8">
        <f t="shared" si="10"/>
        <v>1.7780423607452283E-2</v>
      </c>
    </row>
    <row r="19" spans="1:23" x14ac:dyDescent="0.25">
      <c r="A19" t="s">
        <v>10</v>
      </c>
      <c r="B19" s="19">
        <v>702438.33777999994</v>
      </c>
      <c r="C19" s="7">
        <f t="shared" si="0"/>
        <v>2.2822676266959625E-2</v>
      </c>
      <c r="D19" s="19">
        <v>668759.49560000002</v>
      </c>
      <c r="E19" s="7">
        <f t="shared" si="1"/>
        <v>2.1786160554807057E-2</v>
      </c>
      <c r="F19" s="19">
        <v>698067.31122000003</v>
      </c>
      <c r="G19" s="7">
        <f t="shared" si="2"/>
        <v>1.784933190833982E-2</v>
      </c>
      <c r="H19" s="19">
        <v>651272.30970999994</v>
      </c>
      <c r="I19" s="7">
        <f t="shared" si="3"/>
        <v>1.6040000956219991E-2</v>
      </c>
      <c r="J19" s="19">
        <v>861680.64352000004</v>
      </c>
      <c r="K19" s="7">
        <f t="shared" si="4"/>
        <v>1.8921901476355113E-2</v>
      </c>
      <c r="L19" s="19">
        <v>1133077.3477099999</v>
      </c>
      <c r="M19" s="7">
        <f t="shared" si="5"/>
        <v>1.970592698752819E-2</v>
      </c>
      <c r="N19" s="19">
        <v>1239130.5948999999</v>
      </c>
      <c r="O19" s="7">
        <f t="shared" si="6"/>
        <v>1.8515861872601857E-2</v>
      </c>
      <c r="P19" s="19">
        <v>2079082.37115</v>
      </c>
      <c r="Q19" s="8">
        <f t="shared" si="7"/>
        <v>2.6917909254121849E-2</v>
      </c>
      <c r="R19" s="19">
        <v>1658782.6847099999</v>
      </c>
      <c r="S19" s="8">
        <f t="shared" si="8"/>
        <v>2.3210732552941642E-2</v>
      </c>
      <c r="T19" s="19">
        <v>1574561.6560200001</v>
      </c>
      <c r="U19" s="8">
        <f t="shared" si="9"/>
        <v>2.0303433015011092E-2</v>
      </c>
      <c r="V19" s="19">
        <v>1875436.8861100001</v>
      </c>
      <c r="W19" s="8">
        <f t="shared" si="10"/>
        <v>1.7674905732861103E-2</v>
      </c>
    </row>
    <row r="20" spans="1:23" x14ac:dyDescent="0.25">
      <c r="A20" t="s">
        <v>8</v>
      </c>
      <c r="B20" s="19">
        <v>706984.24421000003</v>
      </c>
      <c r="C20" s="7">
        <f t="shared" si="0"/>
        <v>2.2970375709332993E-2</v>
      </c>
      <c r="D20" s="19">
        <v>751469.15555999998</v>
      </c>
      <c r="E20" s="7">
        <f t="shared" si="1"/>
        <v>2.4480590978864656E-2</v>
      </c>
      <c r="F20" s="19">
        <v>750882.27006000001</v>
      </c>
      <c r="G20" s="7">
        <f t="shared" si="2"/>
        <v>1.9199791548704451E-2</v>
      </c>
      <c r="H20" s="19">
        <v>939447.70203000004</v>
      </c>
      <c r="I20" s="7">
        <f t="shared" si="3"/>
        <v>2.3137390941109899E-2</v>
      </c>
      <c r="J20" s="19">
        <v>970877.37468999997</v>
      </c>
      <c r="K20" s="7">
        <f t="shared" si="4"/>
        <v>2.1319784966343031E-2</v>
      </c>
      <c r="L20" s="19">
        <v>1241116.1496600001</v>
      </c>
      <c r="M20" s="7">
        <f t="shared" si="5"/>
        <v>2.1584884983952297E-2</v>
      </c>
      <c r="N20" s="19">
        <v>1137351.46416</v>
      </c>
      <c r="O20" s="7">
        <f t="shared" si="6"/>
        <v>1.6995014647901211E-2</v>
      </c>
      <c r="P20" s="19">
        <v>1441501.23364</v>
      </c>
      <c r="Q20" s="8">
        <f t="shared" si="7"/>
        <v>1.8663137129753839E-2</v>
      </c>
      <c r="R20" s="19">
        <v>1382503.21013</v>
      </c>
      <c r="S20" s="8">
        <f t="shared" si="8"/>
        <v>1.9344856056006346E-2</v>
      </c>
      <c r="T20" s="19">
        <v>1533921.2843599999</v>
      </c>
      <c r="U20" s="8">
        <f t="shared" si="9"/>
        <v>1.9779389348286946E-2</v>
      </c>
      <c r="V20" s="19">
        <v>1727618.3947000001</v>
      </c>
      <c r="W20" s="8">
        <f t="shared" si="10"/>
        <v>1.6281802120259849E-2</v>
      </c>
    </row>
    <row r="21" spans="1:23" x14ac:dyDescent="0.25">
      <c r="A21" t="s">
        <v>24</v>
      </c>
      <c r="B21" s="19">
        <v>577730.11687999999</v>
      </c>
      <c r="C21" s="7">
        <f t="shared" si="0"/>
        <v>1.8770825449100942E-2</v>
      </c>
      <c r="D21" s="19">
        <v>693056.01517999999</v>
      </c>
      <c r="E21" s="7">
        <f t="shared" si="1"/>
        <v>2.2577667636165189E-2</v>
      </c>
      <c r="F21" s="19">
        <v>1364448.7405999999</v>
      </c>
      <c r="G21" s="7">
        <f t="shared" si="2"/>
        <v>3.4888467131230838E-2</v>
      </c>
      <c r="H21" s="19">
        <v>806095.82154999999</v>
      </c>
      <c r="I21" s="7">
        <f t="shared" si="3"/>
        <v>1.9853105307401048E-2</v>
      </c>
      <c r="J21" s="19">
        <v>767325.17995999998</v>
      </c>
      <c r="K21" s="7">
        <f t="shared" si="4"/>
        <v>1.6849921794944645E-2</v>
      </c>
      <c r="L21" s="19">
        <v>806238.31342999998</v>
      </c>
      <c r="M21" s="7">
        <f t="shared" si="5"/>
        <v>1.4021702376372758E-2</v>
      </c>
      <c r="N21" s="19">
        <v>928299.02028000006</v>
      </c>
      <c r="O21" s="7">
        <f t="shared" si="6"/>
        <v>1.3871222699785921E-2</v>
      </c>
      <c r="P21" s="19">
        <v>1231817.9142499999</v>
      </c>
      <c r="Q21" s="8">
        <f t="shared" si="7"/>
        <v>1.5948364188688939E-2</v>
      </c>
      <c r="R21" s="19">
        <v>1427910.9029399999</v>
      </c>
      <c r="S21" s="8">
        <f t="shared" si="8"/>
        <v>1.9980229105998906E-2</v>
      </c>
      <c r="T21" s="19">
        <v>1686205.7954599999</v>
      </c>
      <c r="U21" s="8">
        <f t="shared" si="9"/>
        <v>2.1743045937104123E-2</v>
      </c>
      <c r="V21" s="19">
        <v>1716691.61938</v>
      </c>
      <c r="W21" s="8">
        <f t="shared" si="10"/>
        <v>1.6178823595535543E-2</v>
      </c>
    </row>
    <row r="22" spans="1:23" x14ac:dyDescent="0.25">
      <c r="A22" t="s">
        <v>14</v>
      </c>
      <c r="B22" s="19">
        <v>571633.31418999995</v>
      </c>
      <c r="C22" s="7">
        <f t="shared" si="0"/>
        <v>1.8572736383380018E-2</v>
      </c>
      <c r="D22" s="19">
        <v>611859.26370000001</v>
      </c>
      <c r="E22" s="7">
        <f t="shared" si="1"/>
        <v>1.9932523191995524E-2</v>
      </c>
      <c r="F22" s="19">
        <v>867627.92321000004</v>
      </c>
      <c r="G22" s="7">
        <f t="shared" si="2"/>
        <v>2.2184936216613899E-2</v>
      </c>
      <c r="H22" s="19">
        <v>1160476.24767</v>
      </c>
      <c r="I22" s="7">
        <f t="shared" si="3"/>
        <v>2.8581040288026202E-2</v>
      </c>
      <c r="J22" s="19">
        <v>954224.98925999994</v>
      </c>
      <c r="K22" s="7">
        <f t="shared" si="4"/>
        <v>2.0954110283010727E-2</v>
      </c>
      <c r="L22" s="19">
        <v>1196076.4297499999</v>
      </c>
      <c r="M22" s="7">
        <f t="shared" si="5"/>
        <v>2.0801576206419183E-2</v>
      </c>
      <c r="N22" s="19">
        <v>1233401.73202</v>
      </c>
      <c r="O22" s="7">
        <f t="shared" si="6"/>
        <v>1.8430257631846497E-2</v>
      </c>
      <c r="P22" s="19">
        <v>1498196.12564</v>
      </c>
      <c r="Q22" s="8">
        <f t="shared" si="7"/>
        <v>1.9397166708959065E-2</v>
      </c>
      <c r="R22" s="19">
        <v>1135273.0677</v>
      </c>
      <c r="S22" s="8">
        <f t="shared" si="8"/>
        <v>1.5885456119014825E-2</v>
      </c>
      <c r="T22" s="19">
        <v>1328315.5904600001</v>
      </c>
      <c r="U22" s="8">
        <f t="shared" si="9"/>
        <v>1.7128174378302628E-2</v>
      </c>
      <c r="V22" s="19">
        <v>1636864.96208</v>
      </c>
      <c r="W22" s="8">
        <f t="shared" si="10"/>
        <v>1.5426503614417204E-2</v>
      </c>
    </row>
    <row r="23" spans="1:23" x14ac:dyDescent="0.25">
      <c r="A23" t="s">
        <v>23</v>
      </c>
      <c r="B23" s="18">
        <v>922346.94385000004</v>
      </c>
      <c r="C23" s="7">
        <f t="shared" si="0"/>
        <v>2.9967649220052996E-2</v>
      </c>
      <c r="D23" s="18">
        <v>930086.37841999996</v>
      </c>
      <c r="E23" s="7">
        <f t="shared" si="1"/>
        <v>3.029939956503722E-2</v>
      </c>
      <c r="F23" s="18">
        <v>874345.48444999999</v>
      </c>
      <c r="G23" s="7">
        <f t="shared" si="2"/>
        <v>2.2356701859067206E-2</v>
      </c>
      <c r="H23" s="18">
        <v>919389.47172000003</v>
      </c>
      <c r="I23" s="7">
        <f t="shared" si="3"/>
        <v>2.2643382477129995E-2</v>
      </c>
      <c r="J23" s="18">
        <v>825824.42567999999</v>
      </c>
      <c r="K23" s="7">
        <f t="shared" si="4"/>
        <v>1.8134524126770423E-2</v>
      </c>
      <c r="L23" s="18">
        <v>1104354.5581100001</v>
      </c>
      <c r="M23" s="7">
        <f t="shared" si="5"/>
        <v>1.9206394280533685E-2</v>
      </c>
      <c r="N23" s="18">
        <v>965443.06686000002</v>
      </c>
      <c r="O23" s="7">
        <f t="shared" si="6"/>
        <v>1.4426252200869519E-2</v>
      </c>
      <c r="P23" s="19">
        <v>1067019.8522900001</v>
      </c>
      <c r="Q23" s="8">
        <f t="shared" si="7"/>
        <v>1.3814721318810371E-2</v>
      </c>
      <c r="R23" s="19">
        <v>1140893.9014000001</v>
      </c>
      <c r="S23" s="8">
        <f t="shared" si="8"/>
        <v>1.5964106365932536E-2</v>
      </c>
      <c r="T23" s="19">
        <v>1398059.80721</v>
      </c>
      <c r="U23" s="8">
        <f t="shared" si="9"/>
        <v>1.8027502154737474E-2</v>
      </c>
      <c r="V23" s="19">
        <v>1624159.17432</v>
      </c>
      <c r="W23" s="8">
        <f t="shared" si="10"/>
        <v>1.530675892848136E-2</v>
      </c>
    </row>
    <row r="24" spans="1:23" x14ac:dyDescent="0.25">
      <c r="A24" s="2" t="s">
        <v>31</v>
      </c>
      <c r="B24" s="14">
        <v>20357343.264440008</v>
      </c>
      <c r="C24" s="15">
        <f t="shared" si="0"/>
        <v>0.66142325951064262</v>
      </c>
      <c r="D24" s="16">
        <v>20373353.567939993</v>
      </c>
      <c r="E24" s="15">
        <f t="shared" si="1"/>
        <v>0.6637022050397513</v>
      </c>
      <c r="F24" s="16">
        <v>22478181.685800001</v>
      </c>
      <c r="G24" s="15">
        <f t="shared" si="2"/>
        <v>0.57475908004430631</v>
      </c>
      <c r="H24" s="16">
        <v>23634550.087109987</v>
      </c>
      <c r="I24" s="15">
        <f t="shared" si="3"/>
        <v>0.58208862920316573</v>
      </c>
      <c r="J24" s="16">
        <v>26321039.255720016</v>
      </c>
      <c r="K24" s="15">
        <f t="shared" si="4"/>
        <v>0.5779915277166715</v>
      </c>
      <c r="L24" s="16">
        <v>33820868.874350004</v>
      </c>
      <c r="M24" s="15">
        <f t="shared" si="5"/>
        <v>0.58819600801275818</v>
      </c>
      <c r="N24" s="16">
        <v>38318089.725120015</v>
      </c>
      <c r="O24" s="15">
        <f t="shared" si="6"/>
        <v>0.57257278570346659</v>
      </c>
      <c r="P24" s="16">
        <v>45026633.095759995</v>
      </c>
      <c r="Q24" s="17">
        <f t="shared" si="7"/>
        <v>0.5829604639569439</v>
      </c>
      <c r="R24" s="16">
        <v>40498615.794299982</v>
      </c>
      <c r="S24" s="17">
        <f t="shared" si="8"/>
        <v>0.56668215109212627</v>
      </c>
      <c r="T24" s="16">
        <v>44318565.530429997</v>
      </c>
      <c r="U24" s="8">
        <f t="shared" si="9"/>
        <v>0.57147271631326679</v>
      </c>
      <c r="V24" s="16">
        <v>57455276.140879974</v>
      </c>
      <c r="W24" s="8">
        <f t="shared" si="10"/>
        <v>0.5414826791382592</v>
      </c>
    </row>
    <row r="25" spans="1:23" s="1" customFormat="1" x14ac:dyDescent="0.25">
      <c r="A25" s="9" t="s">
        <v>26</v>
      </c>
      <c r="B25" s="10">
        <f t="shared" ref="B25:W25" si="11">SUM(B7:B24)</f>
        <v>30778087.96670001</v>
      </c>
      <c r="C25" s="11">
        <f t="shared" si="11"/>
        <v>1</v>
      </c>
      <c r="D25" s="10">
        <f t="shared" si="11"/>
        <v>30696528.372569993</v>
      </c>
      <c r="E25" s="11">
        <f t="shared" si="11"/>
        <v>1</v>
      </c>
      <c r="F25" s="10">
        <f t="shared" si="11"/>
        <v>39108876.16437</v>
      </c>
      <c r="G25" s="11">
        <f t="shared" si="11"/>
        <v>1</v>
      </c>
      <c r="H25" s="10">
        <f t="shared" si="11"/>
        <v>40603009.406769991</v>
      </c>
      <c r="I25" s="11">
        <f t="shared" si="11"/>
        <v>0.99999999999999989</v>
      </c>
      <c r="J25" s="10">
        <f t="shared" si="11"/>
        <v>45538797.704700015</v>
      </c>
      <c r="K25" s="11">
        <f t="shared" si="11"/>
        <v>1</v>
      </c>
      <c r="L25" s="10">
        <f t="shared" si="11"/>
        <v>57499317.257550001</v>
      </c>
      <c r="M25" s="11">
        <f t="shared" si="11"/>
        <v>1</v>
      </c>
      <c r="N25" s="10">
        <f t="shared" si="11"/>
        <v>66922652.773380011</v>
      </c>
      <c r="O25" s="11">
        <f t="shared" si="11"/>
        <v>1</v>
      </c>
      <c r="P25" s="12">
        <f t="shared" si="11"/>
        <v>77237884.693129987</v>
      </c>
      <c r="Q25" s="13">
        <f t="shared" si="11"/>
        <v>1</v>
      </c>
      <c r="R25" s="12">
        <f t="shared" si="11"/>
        <v>71466192.672999978</v>
      </c>
      <c r="S25" s="13">
        <f t="shared" si="11"/>
        <v>1</v>
      </c>
      <c r="T25" s="12">
        <f t="shared" si="11"/>
        <v>77551498.549819991</v>
      </c>
      <c r="U25" s="13">
        <f t="shared" si="11"/>
        <v>1</v>
      </c>
      <c r="V25" s="12">
        <f t="shared" si="11"/>
        <v>106107320.42678997</v>
      </c>
      <c r="W25" s="13">
        <f t="shared" si="11"/>
        <v>1</v>
      </c>
    </row>
    <row r="26" spans="1:23" x14ac:dyDescent="0.25">
      <c r="A26" s="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Municipios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ppatino</dc:creator>
  <cp:lastModifiedBy>Carlos González De La Torre</cp:lastModifiedBy>
  <dcterms:created xsi:type="dcterms:W3CDTF">2019-06-05T16:13:52Z</dcterms:created>
  <dcterms:modified xsi:type="dcterms:W3CDTF">2024-03-11T15:35:17Z</dcterms:modified>
</cp:coreProperties>
</file>