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R18" i="1"/>
  <c r="R17" i="1"/>
  <c r="R16" i="1"/>
  <c r="R15" i="1"/>
  <c r="R14" i="1"/>
  <c r="R13" i="1"/>
  <c r="R12" i="1"/>
  <c r="R11" i="1"/>
  <c r="R10" i="1"/>
  <c r="Q18" i="1"/>
  <c r="B19" i="29" l="1"/>
  <c r="M18" i="29"/>
  <c r="M19" i="29" s="1"/>
  <c r="L18" i="29"/>
  <c r="L19" i="29" s="1"/>
  <c r="K18" i="29"/>
  <c r="J18" i="29"/>
  <c r="J19" i="29" s="1"/>
  <c r="I18" i="29"/>
  <c r="I19" i="29" s="1"/>
  <c r="H18" i="29"/>
  <c r="H19" i="29" s="1"/>
  <c r="G18" i="29"/>
  <c r="G19" i="29" s="1"/>
  <c r="F18" i="29"/>
  <c r="F19" i="29" s="1"/>
  <c r="E18" i="29"/>
  <c r="D18" i="29"/>
  <c r="C18" i="29"/>
  <c r="B18" i="29"/>
  <c r="D19" i="29" l="1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<sst xmlns="http://schemas.openxmlformats.org/spreadsheetml/2006/main" count="546" uniqueCount="38">
  <si>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</si>
  <si>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</si>
  <si>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</si>
  <si>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</si>
  <si>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</si>
  <si>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</si>
  <si>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</si>
  <si>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</si>
  <si>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</si>
  <si>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</si>
  <si>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</si>
  <si>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</si>
  <si>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</si>
  <si>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</si>
  <si>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</si>
  <si>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</si>
  <si>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</si>
  <si>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</si>
  <si>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</si>
  <si>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</si>
  <si>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</si>
  <si>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</si>
  <si>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</si>
  <si>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</si>
  <si>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</si>
  <si>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</si>
  <si>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</si>
  <si>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</si>
  <si>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</si>
  <si>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</si>
  <si>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</si>
  <si>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</si>
  <si>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</si>
  <si>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</si>
  <si>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</si>
  <si>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</si>
  <si>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feb 2022 respecto a ene 2022</t>
  </si>
  <si>
    <t>Var feb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</si>
</sst>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R27" sqref="R27"/>
    </sheetView>
  </sheetViews>
  <sheetFormatPr baseColWidth="10" defaultColWidth="9.85546875" defaultRowHeight="12.75" x14ac:dyDescent="0.2"/>
  <cols>
    <col min="1" max="1" width="22.28515625" customWidth="1"/>
    <col min="2" max="19" width="8.7109375" customWidth="1"/>
    <col min="20" max="20" width="14.5703125" customWidth="1"/>
    <col min="21" max="34" width="11.42578125" customWidth="1"/>
  </cols>
  <sheetData>
    <row r="1" spans="1:34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4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00000000000001" customHeight="1" x14ac:dyDescent="0.2">
      <c r="A6" s="93" t="s">
        <v>29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00000000000001" customHeight="1" x14ac:dyDescent="0.2">
      <c r="A7" s="97" t="s">
        <v>34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">
      <c r="A8" s="95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104">
        <v>2022</v>
      </c>
      <c r="Q8" s="104"/>
      <c r="R8" s="91" t="s">
        <v>36</v>
      </c>
      <c r="S8" s="91" t="s">
        <v>37</v>
      </c>
      <c r="T8" s="2"/>
      <c r="U8" s="2"/>
      <c r="V8" s="2"/>
    </row>
    <row r="9" spans="1:34" s="1" customFormat="1" ht="21.75" customHeight="1" x14ac:dyDescent="0.2">
      <c r="A9" s="96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6</v>
      </c>
      <c r="Q9" s="82" t="s">
        <v>7</v>
      </c>
      <c r="R9" s="92"/>
      <c r="S9" s="92"/>
      <c r="T9" s="2"/>
      <c r="U9" s="2"/>
      <c r="V9" s="2"/>
    </row>
    <row r="10" spans="1:34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812252</v>
      </c>
      <c r="Q10" s="39">
        <v>825829</v>
      </c>
      <c r="R10" s="39">
        <f>Q10-P10</f>
        <v>13577</v>
      </c>
      <c r="S10" s="39">
        <f>Q10-O10</f>
        <v>59416</v>
      </c>
      <c r="T10" s="77"/>
      <c r="U10" s="11"/>
      <c r="V10" s="11"/>
    </row>
    <row r="11" spans="1:34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4252334</v>
      </c>
      <c r="Q11" s="39">
        <v>4259945</v>
      </c>
      <c r="R11" s="39">
        <f t="shared" ref="R11:R17" si="0">Q11-P11</f>
        <v>7611</v>
      </c>
      <c r="S11" s="39">
        <f t="shared" ref="S11:S17" si="1">Q11-O11</f>
        <v>-30178</v>
      </c>
      <c r="T11" s="77"/>
      <c r="U11" s="11"/>
      <c r="V11" s="11"/>
    </row>
    <row r="12" spans="1:34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1626627</v>
      </c>
      <c r="Q12" s="39">
        <v>1652925</v>
      </c>
      <c r="R12" s="39">
        <f t="shared" si="0"/>
        <v>26298</v>
      </c>
      <c r="S12" s="39">
        <f t="shared" si="1"/>
        <v>61058</v>
      </c>
      <c r="T12" s="77"/>
      <c r="U12" s="11"/>
      <c r="V12" s="11"/>
    </row>
    <row r="13" spans="1:34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148138</v>
      </c>
      <c r="Q13" s="39">
        <v>148246</v>
      </c>
      <c r="R13" s="39">
        <f t="shared" si="0"/>
        <v>108</v>
      </c>
      <c r="S13" s="39">
        <f t="shared" si="1"/>
        <v>42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5782457</v>
      </c>
      <c r="Q14" s="39">
        <v>5849362</v>
      </c>
      <c r="R14" s="39">
        <f t="shared" si="0"/>
        <v>66905</v>
      </c>
      <c r="S14" s="39">
        <f t="shared" si="1"/>
        <v>136542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131009</v>
      </c>
      <c r="Q15" s="39">
        <v>131205</v>
      </c>
      <c r="R15" s="39">
        <f t="shared" si="0"/>
        <v>196</v>
      </c>
      <c r="S15" s="39">
        <f t="shared" si="1"/>
        <v>1573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6656165</v>
      </c>
      <c r="Q16" s="39">
        <v>6711635</v>
      </c>
      <c r="R16" s="39">
        <f t="shared" si="0"/>
        <v>55470</v>
      </c>
      <c r="S16" s="39">
        <f t="shared" si="1"/>
        <v>76777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39">
        <v>1353437</v>
      </c>
      <c r="Q17" s="39">
        <v>1362139</v>
      </c>
      <c r="R17" s="39">
        <f t="shared" si="0"/>
        <v>8702</v>
      </c>
      <c r="S17" s="39">
        <f t="shared" si="1"/>
        <v>15908</v>
      </c>
      <c r="T17" s="77"/>
      <c r="U17" s="11"/>
      <c r="V17" s="11"/>
    </row>
    <row r="18" spans="1:22" s="1" customFormat="1" ht="22.5" x14ac:dyDescent="0.2">
      <c r="A18" s="56" t="s">
        <v>3</v>
      </c>
      <c r="B18" s="57">
        <f t="shared" ref="B18:O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si="2"/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 t="shared" si="2"/>
        <v>20421442</v>
      </c>
      <c r="N18" s="57">
        <f t="shared" si="2"/>
        <v>19773732</v>
      </c>
      <c r="O18" s="57">
        <f t="shared" si="2"/>
        <v>20620148</v>
      </c>
      <c r="P18" s="57">
        <f>SUM(P10:P17)</f>
        <v>20762419</v>
      </c>
      <c r="Q18" s="57">
        <f>SUM(Q10:Q17)</f>
        <v>20941286</v>
      </c>
      <c r="R18" s="57">
        <f>SUM(R10:R17)</f>
        <v>178867</v>
      </c>
      <c r="S18" s="88">
        <f>SUM(S10:S17)</f>
        <v>321138</v>
      </c>
      <c r="T18" s="83"/>
      <c r="U18" s="2"/>
    </row>
    <row r="19" spans="1:22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4" t="s">
        <v>25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</row>
    <row r="21" spans="1:22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2014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2014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2015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2015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2016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2016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2017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2017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2018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2018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2019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2019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2020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2020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2021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2021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Q19" sqref="Q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23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23" s="62" customFormat="1" ht="14.25" x14ac:dyDescent="0.2">
      <c r="A4" s="100">
        <v>2022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3" t="s">
        <v>32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1" t="s">
        <v>4</v>
      </c>
      <c r="B8" s="102">
        <v>2022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23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23" s="63" customFormat="1" x14ac:dyDescent="0.2">
      <c r="A11" s="38" t="s">
        <v>1</v>
      </c>
      <c r="B11" s="39">
        <v>4252334</v>
      </c>
      <c r="C11" s="39">
        <v>4259945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23" s="63" customFormat="1" x14ac:dyDescent="0.2">
      <c r="A12" s="38" t="s">
        <v>0</v>
      </c>
      <c r="B12" s="39">
        <v>1626627</v>
      </c>
      <c r="C12" s="39">
        <v>1652925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23" s="63" customFormat="1" ht="22.5" x14ac:dyDescent="0.2">
      <c r="A13" s="64" t="s">
        <v>22</v>
      </c>
      <c r="B13" s="39">
        <v>148138</v>
      </c>
      <c r="C13" s="39">
        <v>148246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23" x14ac:dyDescent="0.2">
      <c r="A14" s="38" t="s">
        <v>21</v>
      </c>
      <c r="B14" s="39">
        <v>5782457</v>
      </c>
      <c r="C14" s="39">
        <v>5849362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75" s="63" customFormat="1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0</v>
      </c>
      <c r="E18" s="28">
        <f t="shared" si="0"/>
        <v>0</v>
      </c>
      <c r="F18" s="28">
        <f t="shared" si="0"/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-100</v>
      </c>
      <c r="E19" s="75" t="e">
        <f>+(E18-D18)/D18*100</f>
        <v>#DIV/0!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100" t="s">
        <v>27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35" s="5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35" s="5" customFormat="1" ht="14.25" x14ac:dyDescent="0.2">
      <c r="A4" s="100">
        <v>2000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1" t="s">
        <v>4</v>
      </c>
      <c r="B8" s="101">
        <v>2000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5" s="6" customFormat="1" ht="11.25" x14ac:dyDescent="0.2">
      <c r="A9" s="95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100" t="s">
        <v>27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100">
        <v>2001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8" t="s">
        <v>29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1" t="s">
        <v>4</v>
      </c>
      <c r="B8" s="101">
        <v>2001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51" s="6" customFormat="1" ht="11.25" x14ac:dyDescent="0.2">
      <c r="A9" s="95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0" t="s">
        <v>27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100">
        <v>2008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3" t="s">
        <v>29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1" t="s">
        <v>4</v>
      </c>
      <c r="B8" s="102">
        <v>2008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1" s="1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0" t="s">
        <v>27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100">
        <v>2009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3" t="s">
        <v>29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1" t="s">
        <v>4</v>
      </c>
      <c r="B8" s="102">
        <v>2009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1" s="24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0" t="s">
        <v>27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100">
        <v>2010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3" t="s">
        <v>29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1" t="s">
        <v>4</v>
      </c>
      <c r="B8" s="102">
        <v>2010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1" s="24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0" t="s">
        <v>27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31" s="5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31" s="5" customFormat="1" ht="14.25" x14ac:dyDescent="0.2">
      <c r="A4" s="100">
        <v>2011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3" t="s">
        <v>29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1" t="s">
        <v>4</v>
      </c>
      <c r="B8" s="102">
        <v>2011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1" s="24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31" s="5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31" s="5" customFormat="1" ht="14.25" x14ac:dyDescent="0.2">
      <c r="A4" s="100">
        <v>2012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3" t="s">
        <v>29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1" t="s">
        <v>4</v>
      </c>
      <c r="B8" s="102">
        <v>2012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1" s="24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100" t="s">
        <v>28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</row>
    <row r="3" spans="1:30" s="62" customFormat="1" ht="14.25" x14ac:dyDescent="0.2">
      <c r="A3" s="100" t="s">
        <v>5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30" s="62" customFormat="1" ht="14.25" x14ac:dyDescent="0.2">
      <c r="A4" s="100">
        <v>2013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3" t="s">
        <v>29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3" t="s">
        <v>31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1" t="s">
        <v>4</v>
      </c>
      <c r="B8" s="102">
        <v>2013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0" s="63" customFormat="1" ht="14.25" customHeight="1" x14ac:dyDescent="0.2">
      <c r="A9" s="95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4" t="s">
        <v>25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2022-03-08T22:43:33Z</dcterms:modified>
</cp:coreProperties>
</file>