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K261" i="31" l="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2" i="30"/>
  <c r="R191" i="30"/>
  <c r="R190" i="30"/>
  <c r="R189" i="30"/>
  <c r="R188" i="30"/>
  <c r="R187" i="30"/>
  <c r="R186" i="30"/>
  <c r="R185" i="30"/>
  <c r="R166" i="30"/>
  <c r="R165" i="30"/>
  <c r="R164" i="30"/>
  <c r="R163" i="30"/>
  <c r="R162" i="30"/>
  <c r="R161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06" i="30"/>
  <c r="R105" i="30"/>
  <c r="R104" i="30"/>
  <c r="R103" i="30"/>
  <c r="R102" i="30"/>
  <c r="R101" i="30"/>
  <c r="R100" i="30"/>
  <c r="R99" i="30"/>
  <c r="R98" i="30"/>
  <c r="R97" i="30"/>
  <c r="R82" i="30"/>
  <c r="R81" i="30"/>
  <c r="R80" i="30"/>
  <c r="R79" i="30"/>
  <c r="R78" i="30"/>
  <c r="R77" i="30"/>
  <c r="R76" i="30"/>
  <c r="R75" i="30"/>
  <c r="R74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35" i="30"/>
  <c r="R34" i="30"/>
  <c r="R33" i="30"/>
  <c r="R32" i="30"/>
  <c r="R31" i="30"/>
  <c r="R30" i="30"/>
  <c r="R29" i="30"/>
  <c r="R28" i="30"/>
  <c r="R20" i="30"/>
  <c r="R19" i="30"/>
  <c r="R18" i="30"/>
  <c r="R17" i="30"/>
  <c r="R16" i="30"/>
  <c r="R15" i="30"/>
  <c r="R14" i="30"/>
  <c r="R13" i="30"/>
  <c r="R12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R154" i="30" l="1"/>
  <c r="R212" i="30"/>
  <c r="R36" i="30"/>
  <c r="R259" i="30"/>
  <c r="R240" i="30"/>
  <c r="R193" i="30"/>
  <c r="R167" i="30"/>
  <c r="R126" i="30"/>
  <c r="R107" i="30"/>
  <c r="R83" i="30"/>
  <c r="R65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R261" i="30" l="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<sst xmlns="http://schemas.openxmlformats.org/spreadsheetml/2006/main" count="8269" uniqueCount="183">
  <si>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</si>
  <si>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</si>
  <si>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</si>
  <si>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</si>
  <si>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</si>
  <si>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</si>
  <si>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</si>
  <si>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</si>
  <si>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</si>
  <si>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</si>
  <si>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</si>
  <si>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</si>
  <si>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</si>
  <si>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</si>
  <si>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</si>
  <si>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</si>
  <si>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</si>
  <si>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</si>
  <si>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</si>
  <si>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</si>
  <si>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</si>
  <si>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</si>
  <si>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</si>
  <si>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</si>
  <si>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</si>
  <si>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</si>
  <si>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</si>
  <si>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</si>
  <si>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</si>
  <si>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</si>
  <si>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</si>
  <si>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</si>
  <si>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</si>
  <si>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</si>
  <si>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</si>
  <si>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</si>
  <si>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</si>
  <si>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</si>
  <si>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</si>
  <si>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</si>
  <si>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</si>
  <si>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</si>
  <si>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</si>
  <si>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</si>
  <si>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</si>
  <si>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</si>
  <si>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</si>
  <si>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</si>
  <si>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</si>
  <si>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</si>
  <si>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</si>
  <si>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</si>
  <si>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</si>
  <si>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</si>
  <si>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</si>
  <si>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</si>
  <si>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</si>
  <si>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</si>
  <si>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</si>
  <si>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</si>
  <si>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</si>
  <si>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</si>
  <si>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</si>
  <si>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</si>
  <si>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</si>
  <si>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</si>
  <si>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</si>
  <si>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</si>
  <si>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</si>
  <si>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</si>
  <si>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</si>
  <si>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</si>
  <si>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</si>
  <si>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</si>
  <si>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</si>
  <si>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</si>
  <si>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</si>
  <si>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</si>
  <si>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</si>
  <si>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</si>
  <si>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</si>
  <si>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</si>
  <si>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</si>
  <si>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</si>
  <si>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</si>
  <si>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</si>
  <si>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</si>
  <si>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</si>
  <si>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</si>
  <si>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</si>
  <si>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</si>
  <si>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</si>
  <si>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</si>
  <si>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</si>
  <si>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</si>
  <si>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</si>
  <si>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</si>
  <si>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</si>
  <si>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</si>
  <si>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</si>
  <si>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</si>
  <si>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</si>
  <si>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</si>
  <si>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</si>
  <si>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</si>
  <si>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</si>
  <si>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</si>
  <si>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</si>
  <si>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</si>
  <si>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</si>
  <si>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</si>
  <si>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</si>
  <si>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</si>
  <si>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</si>
  <si>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</si>
  <si>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</si>
  <si>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</si>
  <si>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</si>
  <si>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</si>
  <si>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</si>
  <si>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</si>
  <si>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</si>
  <si>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</si>
  <si>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</si>
  <si>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</si>
  <si>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</si>
  <si>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</si>
  <si>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</si>
  <si>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</si>
  <si>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</si>
  <si>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</si>
  <si>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</si>
  <si>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</si>
  <si>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</si>
  <si>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</si>
  <si>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</si>
  <si>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</si>
  <si>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</si>
  <si>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</si>
  <si>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</si>
  <si>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</si>
  <si>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</si>
  <si>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</si>
  <si>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</si>
  <si>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</si>
  <si>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</si>
  <si>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</si>
  <si>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</si>
  <si>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</si>
  <si>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</si>
  <si>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</si>
  <si>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</si>
  <si>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</si>
  <si>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</si>
  <si>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</si>
  <si>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</si>
  <si>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</si>
  <si>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</si>
  <si>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</si>
  <si>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</si>
  <si>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</si>
  <si>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</si>
  <si>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</si>
  <si>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</si>
  <si>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</si>
  <si>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</si>
  <si>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</si>
  <si>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</si>
  <si>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</si>
  <si>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</si>
  <si>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</si>
  <si>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</si>
  <si>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</si>
  <si>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</si>
  <si>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</si>
  <si>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</si>
  <si>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</si>
  <si>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</si>
  <si>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</si>
  <si>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</si>
  <si>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</si>
  <si>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</si>
  <si>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mar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</si>
</sst>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2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5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10.199999999999999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8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8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4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8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5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5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19999999999999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8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8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8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3" width="8.3320312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4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19999999999999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5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1" width="9.109375" style="20" customWidth="1"/>
    <col min="12" max="12" width="9.109375" style="38" customWidth="1"/>
    <col min="13" max="13" width="9.10937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19999999999999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9.109375" style="20" customWidth="1"/>
    <col min="4" max="13" width="9.109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19999999999999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19999999999999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5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10.199999999999999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5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5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5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20" customWidth="1"/>
    <col min="2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5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5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5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10.199999999999999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5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12" width="7.88671875" style="38" bestFit="1" customWidth="1"/>
    <col min="13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4" width="8.21875" style="38" customWidth="1"/>
    <col min="5" max="8" width="7.88671875" style="38" bestFit="1" customWidth="1"/>
    <col min="9" max="13" width="8.3320312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5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20" customWidth="1"/>
    <col min="2" max="2" width="8.33203125" style="38" customWidth="1"/>
    <col min="3" max="5" width="7.6640625" style="38" customWidth="1"/>
    <col min="6" max="9" width="8" style="38" bestFit="1" customWidth="1"/>
    <col min="10" max="13" width="10.21875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8" t="s">
        <v>137</v>
      </c>
      <c r="C27" s="208" t="s">
        <v>138</v>
      </c>
      <c r="D27" s="208" t="s">
        <v>139</v>
      </c>
      <c r="E27" s="208" t="s">
        <v>140</v>
      </c>
      <c r="F27" s="208" t="s">
        <v>141</v>
      </c>
      <c r="G27" s="208" t="s">
        <v>142</v>
      </c>
      <c r="H27" s="208" t="s">
        <v>143</v>
      </c>
      <c r="I27" s="208" t="s">
        <v>144</v>
      </c>
      <c r="J27" s="208" t="s">
        <v>145</v>
      </c>
      <c r="K27" s="208" t="s">
        <v>146</v>
      </c>
      <c r="L27" s="208" t="s">
        <v>147</v>
      </c>
      <c r="M27" s="208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8" t="s">
        <v>137</v>
      </c>
      <c r="C52" s="208" t="s">
        <v>138</v>
      </c>
      <c r="D52" s="208" t="s">
        <v>139</v>
      </c>
      <c r="E52" s="208" t="s">
        <v>140</v>
      </c>
      <c r="F52" s="208" t="s">
        <v>141</v>
      </c>
      <c r="G52" s="208" t="s">
        <v>142</v>
      </c>
      <c r="H52" s="208" t="s">
        <v>143</v>
      </c>
      <c r="I52" s="208" t="s">
        <v>144</v>
      </c>
      <c r="J52" s="208" t="s">
        <v>145</v>
      </c>
      <c r="K52" s="208" t="s">
        <v>146</v>
      </c>
      <c r="L52" s="208" t="s">
        <v>147</v>
      </c>
      <c r="M52" s="208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8" t="s">
        <v>137</v>
      </c>
      <c r="C73" s="208" t="s">
        <v>138</v>
      </c>
      <c r="D73" s="208" t="s">
        <v>139</v>
      </c>
      <c r="E73" s="208" t="s">
        <v>140</v>
      </c>
      <c r="F73" s="208" t="s">
        <v>141</v>
      </c>
      <c r="G73" s="208" t="s">
        <v>142</v>
      </c>
      <c r="H73" s="208" t="s">
        <v>143</v>
      </c>
      <c r="I73" s="208" t="s">
        <v>144</v>
      </c>
      <c r="J73" s="208" t="s">
        <v>145</v>
      </c>
      <c r="K73" s="208" t="s">
        <v>146</v>
      </c>
      <c r="L73" s="208" t="s">
        <v>147</v>
      </c>
      <c r="M73" s="208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8" t="s">
        <v>137</v>
      </c>
      <c r="C96" s="208" t="s">
        <v>138</v>
      </c>
      <c r="D96" s="208" t="s">
        <v>139</v>
      </c>
      <c r="E96" s="208" t="s">
        <v>140</v>
      </c>
      <c r="F96" s="208" t="s">
        <v>141</v>
      </c>
      <c r="G96" s="208" t="s">
        <v>142</v>
      </c>
      <c r="H96" s="208" t="s">
        <v>143</v>
      </c>
      <c r="I96" s="208" t="s">
        <v>144</v>
      </c>
      <c r="J96" s="208" t="s">
        <v>145</v>
      </c>
      <c r="K96" s="208" t="s">
        <v>146</v>
      </c>
      <c r="L96" s="208" t="s">
        <v>147</v>
      </c>
      <c r="M96" s="208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8" t="s">
        <v>137</v>
      </c>
      <c r="C113" s="208" t="s">
        <v>138</v>
      </c>
      <c r="D113" s="208" t="s">
        <v>139</v>
      </c>
      <c r="E113" s="208" t="s">
        <v>140</v>
      </c>
      <c r="F113" s="208" t="s">
        <v>141</v>
      </c>
      <c r="G113" s="208" t="s">
        <v>142</v>
      </c>
      <c r="H113" s="208" t="s">
        <v>143</v>
      </c>
      <c r="I113" s="208" t="s">
        <v>144</v>
      </c>
      <c r="J113" s="208" t="s">
        <v>145</v>
      </c>
      <c r="K113" s="208" t="s">
        <v>146</v>
      </c>
      <c r="L113" s="208" t="s">
        <v>147</v>
      </c>
      <c r="M113" s="208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8" t="s">
        <v>137</v>
      </c>
      <c r="C139" s="208" t="s">
        <v>138</v>
      </c>
      <c r="D139" s="208" t="s">
        <v>139</v>
      </c>
      <c r="E139" s="208" t="s">
        <v>140</v>
      </c>
      <c r="F139" s="208" t="s">
        <v>141</v>
      </c>
      <c r="G139" s="208" t="s">
        <v>142</v>
      </c>
      <c r="H139" s="208" t="s">
        <v>143</v>
      </c>
      <c r="I139" s="208" t="s">
        <v>144</v>
      </c>
      <c r="J139" s="208" t="s">
        <v>145</v>
      </c>
      <c r="K139" s="208" t="s">
        <v>146</v>
      </c>
      <c r="L139" s="208" t="s">
        <v>147</v>
      </c>
      <c r="M139" s="208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8" t="s">
        <v>137</v>
      </c>
      <c r="C160" s="208" t="s">
        <v>138</v>
      </c>
      <c r="D160" s="208" t="s">
        <v>139</v>
      </c>
      <c r="E160" s="208" t="s">
        <v>140</v>
      </c>
      <c r="F160" s="208" t="s">
        <v>141</v>
      </c>
      <c r="G160" s="208" t="s">
        <v>142</v>
      </c>
      <c r="H160" s="208" t="s">
        <v>143</v>
      </c>
      <c r="I160" s="208" t="s">
        <v>144</v>
      </c>
      <c r="J160" s="208" t="s">
        <v>145</v>
      </c>
      <c r="K160" s="208" t="s">
        <v>146</v>
      </c>
      <c r="L160" s="208" t="s">
        <v>147</v>
      </c>
      <c r="M160" s="208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8" t="s">
        <v>137</v>
      </c>
      <c r="C184" s="208" t="s">
        <v>138</v>
      </c>
      <c r="D184" s="208" t="s">
        <v>139</v>
      </c>
      <c r="E184" s="208" t="s">
        <v>140</v>
      </c>
      <c r="F184" s="208" t="s">
        <v>141</v>
      </c>
      <c r="G184" s="208" t="s">
        <v>142</v>
      </c>
      <c r="H184" s="208" t="s">
        <v>143</v>
      </c>
      <c r="I184" s="208" t="s">
        <v>144</v>
      </c>
      <c r="J184" s="208" t="s">
        <v>145</v>
      </c>
      <c r="K184" s="208" t="s">
        <v>146</v>
      </c>
      <c r="L184" s="208" t="s">
        <v>147</v>
      </c>
      <c r="M184" s="208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8" t="s">
        <v>137</v>
      </c>
      <c r="C199" s="208" t="s">
        <v>138</v>
      </c>
      <c r="D199" s="208" t="s">
        <v>139</v>
      </c>
      <c r="E199" s="208" t="s">
        <v>140</v>
      </c>
      <c r="F199" s="208" t="s">
        <v>141</v>
      </c>
      <c r="G199" s="208" t="s">
        <v>142</v>
      </c>
      <c r="H199" s="208" t="s">
        <v>143</v>
      </c>
      <c r="I199" s="208" t="s">
        <v>144</v>
      </c>
      <c r="J199" s="208" t="s">
        <v>145</v>
      </c>
      <c r="K199" s="208" t="s">
        <v>146</v>
      </c>
      <c r="L199" s="208" t="s">
        <v>147</v>
      </c>
      <c r="M199" s="208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8" t="s">
        <v>137</v>
      </c>
      <c r="C227" s="208" t="s">
        <v>138</v>
      </c>
      <c r="D227" s="208" t="s">
        <v>139</v>
      </c>
      <c r="E227" s="208" t="s">
        <v>140</v>
      </c>
      <c r="F227" s="208" t="s">
        <v>141</v>
      </c>
      <c r="G227" s="208" t="s">
        <v>142</v>
      </c>
      <c r="H227" s="208" t="s">
        <v>143</v>
      </c>
      <c r="I227" s="208" t="s">
        <v>144</v>
      </c>
      <c r="J227" s="208" t="s">
        <v>145</v>
      </c>
      <c r="K227" s="208" t="s">
        <v>146</v>
      </c>
      <c r="L227" s="208" t="s">
        <v>147</v>
      </c>
      <c r="M227" s="208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8" t="s">
        <v>137</v>
      </c>
      <c r="C246" s="208" t="s">
        <v>138</v>
      </c>
      <c r="D246" s="208" t="s">
        <v>139</v>
      </c>
      <c r="E246" s="208" t="s">
        <v>140</v>
      </c>
      <c r="F246" s="208" t="s">
        <v>141</v>
      </c>
      <c r="G246" s="208" t="s">
        <v>142</v>
      </c>
      <c r="H246" s="208" t="s">
        <v>143</v>
      </c>
      <c r="I246" s="208" t="s">
        <v>144</v>
      </c>
      <c r="J246" s="208" t="s">
        <v>145</v>
      </c>
      <c r="K246" s="208" t="s">
        <v>146</v>
      </c>
      <c r="L246" s="208" t="s">
        <v>147</v>
      </c>
      <c r="M246" s="208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5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20" customWidth="1"/>
    <col min="2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8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>
        <v>587</v>
      </c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>
        <v>11</v>
      </c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>
        <v>606</v>
      </c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>
        <v>97</v>
      </c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>
        <v>1165</v>
      </c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>
        <v>199</v>
      </c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>
        <v>57</v>
      </c>
    </row>
    <row r="18" spans="1:13" s="24" customFormat="1" ht="12.75" customHeight="1" x14ac:dyDescent="0.25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>
        <v>1</v>
      </c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>
        <v>59</v>
      </c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>
        <v>54</v>
      </c>
    </row>
    <row r="21" spans="1:13" ht="12.75" customHeight="1" x14ac:dyDescent="0.2">
      <c r="A21" s="65" t="s">
        <v>42</v>
      </c>
      <c r="B21" s="66">
        <f t="shared" ref="B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>SUM(M11:M20)</f>
        <v>2836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8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>
        <v>3552</v>
      </c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>
        <v>36203</v>
      </c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>
        <v>595</v>
      </c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>
        <v>89</v>
      </c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>
        <v>16459</v>
      </c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>
        <v>1275</v>
      </c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>
        <v>1552</v>
      </c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>
        <v>642</v>
      </c>
    </row>
    <row r="36" spans="1:13" ht="12.75" customHeight="1" x14ac:dyDescent="0.2">
      <c r="A36" s="65" t="s">
        <v>42</v>
      </c>
      <c r="B36" s="66">
        <f t="shared" ref="B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>SUM(M28:M35)</f>
        <v>60367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8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>
        <v>5315</v>
      </c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>
        <v>12674</v>
      </c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>
        <v>155</v>
      </c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>
        <v>2740</v>
      </c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>
        <v>1688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>
        <v>17</v>
      </c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>
        <v>1258</v>
      </c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>
        <v>966</v>
      </c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>
        <v>3969</v>
      </c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>
        <v>38415</v>
      </c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>
        <v>2279</v>
      </c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>
        <v>515</v>
      </c>
    </row>
    <row r="65" spans="1:13" ht="12.75" customHeight="1" x14ac:dyDescent="0.2">
      <c r="A65" s="65" t="s">
        <v>42</v>
      </c>
      <c r="B65" s="66">
        <f t="shared" ref="B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>SUM(M53:M64)</f>
        <v>69991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8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>
        <v>12471</v>
      </c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>
        <v>3840</v>
      </c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>
        <v>1071</v>
      </c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>
        <v>1269</v>
      </c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>
        <v>4996</v>
      </c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>
        <v>22513</v>
      </c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>
        <v>4677</v>
      </c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>
        <v>2029</v>
      </c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>
        <v>2597</v>
      </c>
    </row>
    <row r="83" spans="1:15" ht="12.75" customHeight="1" x14ac:dyDescent="0.2">
      <c r="A83" s="65" t="s">
        <v>42</v>
      </c>
      <c r="B83" s="66">
        <f t="shared" ref="B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>SUM(M74:M82)</f>
        <v>55463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8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>
        <v>8188</v>
      </c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>
        <v>131</v>
      </c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>
        <v>7396</v>
      </c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>
        <v>150</v>
      </c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>
        <v>973</v>
      </c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>
        <v>13</v>
      </c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>
        <v>567</v>
      </c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>
        <v>375</v>
      </c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>
        <v>566</v>
      </c>
    </row>
    <row r="107" spans="1:13" ht="12.75" customHeight="1" x14ac:dyDescent="0.2">
      <c r="A107" s="65" t="s">
        <v>42</v>
      </c>
      <c r="B107" s="66">
        <f t="shared" ref="B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>SUM(M97:M106)</f>
        <v>18359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8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>
        <v>2617</v>
      </c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>
        <v>71</v>
      </c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>
        <v>567</v>
      </c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>
        <v>3348</v>
      </c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>
        <v>7062</v>
      </c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>
        <v>714</v>
      </c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>
        <v>1025</v>
      </c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>
        <v>398</v>
      </c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>
        <v>3256</v>
      </c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>
        <v>5777</v>
      </c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>
        <v>49</v>
      </c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>
        <v>37219</v>
      </c>
    </row>
    <row r="126" spans="1:13" ht="12.75" customHeight="1" x14ac:dyDescent="0.2">
      <c r="A126" s="65" t="s">
        <v>42</v>
      </c>
      <c r="B126" s="66">
        <f t="shared" ref="B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>SUM(M114:M125)</f>
        <v>62103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8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>
        <v>22</v>
      </c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>
        <v>10955</v>
      </c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>
        <v>357</v>
      </c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>
        <v>203</v>
      </c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>
        <v>63</v>
      </c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>
        <v>11</v>
      </c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>
        <v>2484</v>
      </c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>
        <v>154</v>
      </c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>
        <v>69</v>
      </c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>
        <v>1161</v>
      </c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>
        <v>122</v>
      </c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>
        <v>889</v>
      </c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>
        <v>3161</v>
      </c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>
        <v>561</v>
      </c>
    </row>
    <row r="154" spans="1:13" ht="12.75" customHeight="1" x14ac:dyDescent="0.2">
      <c r="A154" s="65" t="s">
        <v>42</v>
      </c>
      <c r="B154" s="66">
        <f t="shared" ref="B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>SUM(M140:M153)</f>
        <v>20212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8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>
        <v>3339</v>
      </c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>
        <v>2186</v>
      </c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>
        <v>41</v>
      </c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>
        <v>2346</v>
      </c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>
        <v>1311</v>
      </c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>
        <v>132</v>
      </c>
    </row>
    <row r="167" spans="1:13" ht="12.75" customHeight="1" x14ac:dyDescent="0.2">
      <c r="A167" s="65" t="s">
        <v>42</v>
      </c>
      <c r="B167" s="66">
        <f t="shared" ref="B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>SUM(M161:M166)</f>
        <v>9355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8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>
        <v>93</v>
      </c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>
        <v>307</v>
      </c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>
        <v>156</v>
      </c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>
        <v>472</v>
      </c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>
        <v>34</v>
      </c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>
        <v>76714</v>
      </c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>
        <v>279</v>
      </c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>
        <v>413</v>
      </c>
    </row>
    <row r="193" spans="1:13" ht="12.75" customHeight="1" x14ac:dyDescent="0.2">
      <c r="A193" s="65" t="s">
        <v>42</v>
      </c>
      <c r="B193" s="66">
        <f t="shared" ref="B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>SUM(M185:M192)</f>
        <v>78468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8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>
        <v>2241</v>
      </c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>
        <v>3584</v>
      </c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>
        <v>7276</v>
      </c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>
        <v>3241</v>
      </c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>
        <v>711</v>
      </c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>
        <v>180</v>
      </c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>
        <v>1215</v>
      </c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>
        <v>238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>
        <v>65</v>
      </c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>
        <v>15844</v>
      </c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>
        <v>9013</v>
      </c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>
        <v>345</v>
      </c>
    </row>
    <row r="212" spans="1:13" ht="12.75" customHeight="1" x14ac:dyDescent="0.2">
      <c r="A212" s="73" t="s">
        <v>42</v>
      </c>
      <c r="B212" s="66">
        <f t="shared" ref="B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>SUM(M200:M211)</f>
        <v>43953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8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>
        <v>7964</v>
      </c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>
        <v>98</v>
      </c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>
        <v>709</v>
      </c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>
        <v>558</v>
      </c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>
        <v>3259</v>
      </c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>
        <v>1335</v>
      </c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>
        <v>5424</v>
      </c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>
        <v>2831</v>
      </c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>
        <v>528</v>
      </c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>
        <v>645</v>
      </c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>
        <v>1319</v>
      </c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>
        <v>2457</v>
      </c>
    </row>
    <row r="240" spans="1:13" ht="12.75" customHeight="1" x14ac:dyDescent="0.2">
      <c r="A240" s="65" t="s">
        <v>42</v>
      </c>
      <c r="B240" s="66">
        <f t="shared" ref="B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>SUM(M228:M239)</f>
        <v>27127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8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>
        <v>241</v>
      </c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>
        <v>65518</v>
      </c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>
        <v>678742</v>
      </c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>
        <v>5639</v>
      </c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>
        <v>608</v>
      </c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>
        <v>1528</v>
      </c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>
        <v>36</v>
      </c>
    </row>
    <row r="254" spans="1:13" s="24" customFormat="1" ht="12.75" customHeight="1" x14ac:dyDescent="0.25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>
        <v>111322</v>
      </c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>
        <v>127144</v>
      </c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>
        <v>31781</v>
      </c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>
        <v>455222</v>
      </c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>
        <v>6947</v>
      </c>
    </row>
    <row r="259" spans="1:13" s="25" customFormat="1" ht="12.75" customHeight="1" x14ac:dyDescent="0.2">
      <c r="A259" s="73" t="s">
        <v>42</v>
      </c>
      <c r="B259" s="66">
        <f t="shared" ref="B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>SUM(M247:M258)</f>
        <v>1484728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>M21+M36+M65+M83+M107+M126+M154+M167+M193+M212+M240+M259</f>
        <v>1932962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P16" sqref="P16"/>
    </sheetView>
  </sheetViews>
  <sheetFormatPr baseColWidth="10" defaultColWidth="10.33203125" defaultRowHeight="10.199999999999999" x14ac:dyDescent="0.2"/>
  <cols>
    <col min="1" max="1" width="26.21875" style="20" customWidth="1"/>
    <col min="2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3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618</v>
      </c>
      <c r="C11" s="78">
        <v>635</v>
      </c>
      <c r="D11" s="78">
        <v>611</v>
      </c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11</v>
      </c>
      <c r="C12" s="78">
        <v>9</v>
      </c>
      <c r="D12" s="78">
        <v>9</v>
      </c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607</v>
      </c>
      <c r="C13" s="78">
        <v>619</v>
      </c>
      <c r="D13" s="78">
        <v>637</v>
      </c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99</v>
      </c>
      <c r="C14" s="78">
        <v>99</v>
      </c>
      <c r="D14" s="78">
        <v>97</v>
      </c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1344</v>
      </c>
      <c r="C15" s="78">
        <v>1348</v>
      </c>
      <c r="D15" s="78">
        <v>1418</v>
      </c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206</v>
      </c>
      <c r="C16" s="78">
        <v>217</v>
      </c>
      <c r="D16" s="78">
        <v>225</v>
      </c>
      <c r="E16" s="78"/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62</v>
      </c>
      <c r="C17" s="78">
        <v>71</v>
      </c>
      <c r="D17" s="78">
        <v>60</v>
      </c>
      <c r="E17" s="78"/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5">
      <c r="A18" s="61" t="s">
        <v>9</v>
      </c>
      <c r="B18" s="78">
        <v>1</v>
      </c>
      <c r="C18" s="78">
        <v>1</v>
      </c>
      <c r="D18" s="78">
        <v>1</v>
      </c>
      <c r="E18" s="78"/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55</v>
      </c>
      <c r="C19" s="78">
        <v>56</v>
      </c>
      <c r="D19" s="78">
        <v>56</v>
      </c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49</v>
      </c>
      <c r="C20" s="78">
        <v>49</v>
      </c>
      <c r="D20" s="78">
        <v>49</v>
      </c>
      <c r="E20" s="78"/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>SUM(B11:B20)</f>
        <v>3052</v>
      </c>
      <c r="C21" s="66">
        <v>3104</v>
      </c>
      <c r="D21" s="66">
        <f>SUM(D11:D20)</f>
        <v>3163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23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3539</v>
      </c>
      <c r="C28" s="78">
        <v>3570</v>
      </c>
      <c r="D28" s="78">
        <v>3601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36356</v>
      </c>
      <c r="C29" s="78">
        <v>36513</v>
      </c>
      <c r="D29" s="78">
        <v>37277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593</v>
      </c>
      <c r="C30" s="78">
        <v>599</v>
      </c>
      <c r="D30" s="78">
        <v>615</v>
      </c>
      <c r="E30" s="78"/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93</v>
      </c>
      <c r="C31" s="78">
        <v>88</v>
      </c>
      <c r="D31" s="78">
        <v>87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16516</v>
      </c>
      <c r="C32" s="78">
        <v>16586</v>
      </c>
      <c r="D32" s="78">
        <v>16570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1265</v>
      </c>
      <c r="C33" s="78">
        <v>1283</v>
      </c>
      <c r="D33" s="78">
        <v>1228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1549</v>
      </c>
      <c r="C34" s="78">
        <v>1601</v>
      </c>
      <c r="D34" s="78">
        <v>1630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649</v>
      </c>
      <c r="D35" s="78">
        <v>638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>SUM(B28:B35)</f>
        <v>60563</v>
      </c>
      <c r="C36" s="66">
        <v>60889</v>
      </c>
      <c r="D36" s="66">
        <f>SUM(D28:D35)</f>
        <v>61646</v>
      </c>
      <c r="E36" s="66"/>
      <c r="F36" s="66"/>
      <c r="G36" s="66"/>
      <c r="H36" s="66"/>
      <c r="I36" s="66"/>
      <c r="J36" s="66"/>
      <c r="K36" s="66"/>
      <c r="L36" s="66"/>
      <c r="M36" s="66"/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181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23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5352</v>
      </c>
      <c r="C53" s="78">
        <v>5437</v>
      </c>
      <c r="D53" s="78">
        <v>5446</v>
      </c>
      <c r="E53" s="78"/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12750</v>
      </c>
      <c r="C54" s="78">
        <v>12886</v>
      </c>
      <c r="D54" s="78">
        <v>13030</v>
      </c>
      <c r="E54" s="78"/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173</v>
      </c>
      <c r="C55" s="78">
        <v>206</v>
      </c>
      <c r="D55" s="78">
        <v>208</v>
      </c>
      <c r="E55" s="78"/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2683</v>
      </c>
      <c r="C56" s="78">
        <v>2683</v>
      </c>
      <c r="D56" s="78">
        <v>2713</v>
      </c>
      <c r="E56" s="78"/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1709</v>
      </c>
      <c r="C57" s="78">
        <v>1705</v>
      </c>
      <c r="D57" s="78">
        <v>1707</v>
      </c>
      <c r="E57" s="78"/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15</v>
      </c>
      <c r="E58" s="78"/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1282</v>
      </c>
      <c r="C59" s="78">
        <v>1297</v>
      </c>
      <c r="D59" s="78">
        <v>1313</v>
      </c>
      <c r="E59" s="78"/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984</v>
      </c>
      <c r="C60" s="78">
        <v>1002</v>
      </c>
      <c r="D60" s="78">
        <v>1004</v>
      </c>
      <c r="E60" s="78"/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3906</v>
      </c>
      <c r="C61" s="78">
        <v>3939</v>
      </c>
      <c r="D61" s="78">
        <v>3945</v>
      </c>
      <c r="E61" s="78"/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38747</v>
      </c>
      <c r="C62" s="78">
        <v>39136</v>
      </c>
      <c r="D62" s="78">
        <v>39440</v>
      </c>
      <c r="E62" s="78"/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2266</v>
      </c>
      <c r="C63" s="78">
        <v>2311</v>
      </c>
      <c r="D63" s="78">
        <v>2330</v>
      </c>
      <c r="E63" s="78"/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532</v>
      </c>
      <c r="C64" s="78">
        <v>533</v>
      </c>
      <c r="D64" s="78">
        <v>522</v>
      </c>
      <c r="E64" s="78"/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>SUM(B53:B64)</f>
        <v>70399</v>
      </c>
      <c r="C65" s="66">
        <v>71150</v>
      </c>
      <c r="D65" s="66">
        <f>SUM(D53:D64)</f>
        <v>71673</v>
      </c>
      <c r="E65" s="66"/>
      <c r="F65" s="66"/>
      <c r="G65" s="66"/>
      <c r="H65" s="66"/>
      <c r="I65" s="66"/>
      <c r="J65" s="66"/>
      <c r="K65" s="66"/>
      <c r="L65" s="66"/>
      <c r="M65" s="66"/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23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12818</v>
      </c>
      <c r="C74" s="78">
        <v>13087</v>
      </c>
      <c r="D74" s="78">
        <v>13181</v>
      </c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3846</v>
      </c>
      <c r="C75" s="78">
        <v>3873</v>
      </c>
      <c r="D75" s="78">
        <v>3953</v>
      </c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1075</v>
      </c>
      <c r="C76" s="78">
        <v>1088</v>
      </c>
      <c r="D76" s="78">
        <v>1094</v>
      </c>
      <c r="E76" s="78"/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1265</v>
      </c>
      <c r="C77" s="78">
        <v>1282</v>
      </c>
      <c r="D77" s="78">
        <v>1291</v>
      </c>
      <c r="E77" s="78"/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5044</v>
      </c>
      <c r="C78" s="78">
        <v>5140</v>
      </c>
      <c r="D78" s="78">
        <v>5200</v>
      </c>
      <c r="E78" s="78"/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22579</v>
      </c>
      <c r="C79" s="78">
        <v>22868</v>
      </c>
      <c r="D79" s="78">
        <v>22834</v>
      </c>
      <c r="E79" s="78"/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4617</v>
      </c>
      <c r="C80" s="78">
        <v>4583</v>
      </c>
      <c r="D80" s="78">
        <v>4623</v>
      </c>
      <c r="E80" s="78"/>
      <c r="F80" s="78"/>
      <c r="G80" s="78"/>
      <c r="H80" s="78"/>
      <c r="I80" s="78"/>
      <c r="J80" s="78"/>
      <c r="K80" s="78"/>
      <c r="L80" s="78"/>
      <c r="M80" s="78"/>
    </row>
    <row r="81" spans="1:14" ht="12.75" customHeight="1" x14ac:dyDescent="0.2">
      <c r="A81" s="80" t="s">
        <v>39</v>
      </c>
      <c r="B81" s="78">
        <v>1994</v>
      </c>
      <c r="C81" s="78">
        <v>1997</v>
      </c>
      <c r="D81" s="78">
        <v>1982</v>
      </c>
      <c r="E81" s="78"/>
      <c r="F81" s="78"/>
      <c r="G81" s="78"/>
      <c r="H81" s="78"/>
      <c r="I81" s="78"/>
      <c r="J81" s="78"/>
      <c r="K81" s="78"/>
      <c r="L81" s="78"/>
      <c r="M81" s="78"/>
    </row>
    <row r="82" spans="1:14" ht="12.75" customHeight="1" x14ac:dyDescent="0.2">
      <c r="A82" s="80" t="s">
        <v>41</v>
      </c>
      <c r="B82" s="78">
        <v>2724</v>
      </c>
      <c r="C82" s="78">
        <v>2927</v>
      </c>
      <c r="D82" s="78">
        <v>3004</v>
      </c>
      <c r="E82" s="78"/>
      <c r="F82" s="78"/>
      <c r="G82" s="78"/>
      <c r="H82" s="78"/>
      <c r="I82" s="78"/>
      <c r="J82" s="78"/>
      <c r="K82" s="78"/>
      <c r="L82" s="78"/>
      <c r="M82" s="78"/>
    </row>
    <row r="83" spans="1:14" ht="12.75" customHeight="1" x14ac:dyDescent="0.2">
      <c r="A83" s="65" t="s">
        <v>42</v>
      </c>
      <c r="B83" s="66">
        <f>SUM(B74:B82)</f>
        <v>55962</v>
      </c>
      <c r="C83" s="66">
        <v>56845</v>
      </c>
      <c r="D83" s="66">
        <f>SUM(D74:D82)</f>
        <v>57162</v>
      </c>
      <c r="E83" s="66"/>
      <c r="F83" s="66"/>
      <c r="G83" s="66"/>
      <c r="H83" s="66"/>
      <c r="I83" s="66"/>
      <c r="J83" s="66"/>
      <c r="K83" s="66"/>
      <c r="L83" s="66"/>
      <c r="M83" s="66"/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4" ht="13.8" x14ac:dyDescent="0.2">
      <c r="A90" s="212" t="s">
        <v>181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4" ht="12.75" customHeight="1" x14ac:dyDescent="0.2">
      <c r="A95" s="214" t="s">
        <v>135</v>
      </c>
      <c r="B95" s="213">
        <v>2023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123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8039</v>
      </c>
      <c r="C97" s="78">
        <v>7456</v>
      </c>
      <c r="D97" s="78">
        <v>7312</v>
      </c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129</v>
      </c>
      <c r="C98" s="78">
        <v>132</v>
      </c>
      <c r="D98" s="78">
        <v>137</v>
      </c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7504</v>
      </c>
      <c r="C99" s="78">
        <v>7795</v>
      </c>
      <c r="D99" s="78">
        <v>7748</v>
      </c>
      <c r="E99" s="78"/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146</v>
      </c>
      <c r="C100" s="78">
        <v>144</v>
      </c>
      <c r="D100" s="78">
        <v>144</v>
      </c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967</v>
      </c>
      <c r="C101" s="78">
        <v>988</v>
      </c>
      <c r="D101" s="78">
        <v>991</v>
      </c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13</v>
      </c>
      <c r="C102" s="78">
        <v>15</v>
      </c>
      <c r="D102" s="78">
        <v>18</v>
      </c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78">
        <v>0</v>
      </c>
      <c r="D103" s="38">
        <v>0</v>
      </c>
    </row>
    <row r="104" spans="1:13" ht="12.75" customHeight="1" x14ac:dyDescent="0.2">
      <c r="A104" s="61" t="s">
        <v>38</v>
      </c>
      <c r="B104" s="78">
        <v>561</v>
      </c>
      <c r="C104" s="78">
        <v>561</v>
      </c>
      <c r="D104" s="78">
        <v>549</v>
      </c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396</v>
      </c>
      <c r="C105" s="78">
        <v>401</v>
      </c>
      <c r="D105" s="78">
        <v>421</v>
      </c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586</v>
      </c>
      <c r="C106" s="78">
        <v>607</v>
      </c>
      <c r="D106" s="78">
        <v>622</v>
      </c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>SUM(B97:B106)</f>
        <v>18341</v>
      </c>
      <c r="C107" s="66">
        <v>18099</v>
      </c>
      <c r="D107" s="66">
        <f>SUM(D97:D106)</f>
        <v>17942</v>
      </c>
      <c r="E107" s="66"/>
      <c r="F107" s="66"/>
      <c r="G107" s="66"/>
      <c r="H107" s="66"/>
      <c r="I107" s="66"/>
      <c r="J107" s="66"/>
      <c r="K107" s="66"/>
      <c r="L107" s="66"/>
      <c r="M107" s="66"/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23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2975</v>
      </c>
      <c r="C114" s="78">
        <v>2872</v>
      </c>
      <c r="D114" s="78">
        <v>2960</v>
      </c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70</v>
      </c>
      <c r="C115" s="78">
        <v>67</v>
      </c>
      <c r="D115" s="78">
        <v>61</v>
      </c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585</v>
      </c>
      <c r="C116" s="78">
        <v>580</v>
      </c>
      <c r="D116" s="78">
        <v>571</v>
      </c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3808</v>
      </c>
      <c r="C117" s="78">
        <v>3699</v>
      </c>
      <c r="D117" s="78">
        <v>3446</v>
      </c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7265</v>
      </c>
      <c r="C118" s="78">
        <v>7428</v>
      </c>
      <c r="D118" s="78">
        <v>7387</v>
      </c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718</v>
      </c>
      <c r="C119" s="78">
        <v>721</v>
      </c>
      <c r="D119" s="78">
        <v>699</v>
      </c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996</v>
      </c>
      <c r="C120" s="78">
        <v>991</v>
      </c>
      <c r="D120" s="78">
        <v>969</v>
      </c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394</v>
      </c>
      <c r="C121" s="78">
        <v>394</v>
      </c>
      <c r="D121" s="78">
        <v>400</v>
      </c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3326</v>
      </c>
      <c r="C122" s="78">
        <v>3396</v>
      </c>
      <c r="D122" s="78">
        <v>3519</v>
      </c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5733</v>
      </c>
      <c r="C123" s="78">
        <v>5672</v>
      </c>
      <c r="D123" s="78">
        <v>5644</v>
      </c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48</v>
      </c>
      <c r="D124" s="78">
        <v>48</v>
      </c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39312</v>
      </c>
      <c r="C125" s="78">
        <v>38708</v>
      </c>
      <c r="D125" s="78">
        <v>38444</v>
      </c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>SUM(B114:B125)</f>
        <v>65231</v>
      </c>
      <c r="C126" s="66">
        <v>64576</v>
      </c>
      <c r="D126" s="66">
        <f>SUM(D114:D125)</f>
        <v>64148</v>
      </c>
      <c r="E126" s="66"/>
      <c r="F126" s="66"/>
      <c r="G126" s="66"/>
      <c r="H126" s="66"/>
      <c r="I126" s="66"/>
      <c r="J126" s="66"/>
      <c r="K126" s="66"/>
      <c r="L126" s="66"/>
      <c r="M126" s="66"/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181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23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78">
        <v>21</v>
      </c>
      <c r="D140" s="81">
        <v>19</v>
      </c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11314</v>
      </c>
      <c r="C141" s="78">
        <v>11425</v>
      </c>
      <c r="D141" s="81">
        <v>11352</v>
      </c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371</v>
      </c>
      <c r="C142" s="78">
        <v>373</v>
      </c>
      <c r="D142" s="81">
        <v>373</v>
      </c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189</v>
      </c>
      <c r="C143" s="78">
        <v>194</v>
      </c>
      <c r="D143" s="81">
        <v>217</v>
      </c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60</v>
      </c>
      <c r="C144" s="78">
        <v>60</v>
      </c>
      <c r="D144" s="81">
        <v>59</v>
      </c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9</v>
      </c>
      <c r="C145" s="78">
        <v>11</v>
      </c>
      <c r="D145" s="81">
        <v>12</v>
      </c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2492</v>
      </c>
      <c r="C146" s="78">
        <v>2489</v>
      </c>
      <c r="D146" s="81">
        <v>2526</v>
      </c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153</v>
      </c>
      <c r="C147" s="78">
        <v>155</v>
      </c>
      <c r="D147" s="81">
        <v>161</v>
      </c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70</v>
      </c>
      <c r="C148" s="78">
        <v>72</v>
      </c>
      <c r="D148" s="81">
        <v>72</v>
      </c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1269</v>
      </c>
      <c r="C149" s="78">
        <v>1474</v>
      </c>
      <c r="D149" s="81">
        <v>1347</v>
      </c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122</v>
      </c>
      <c r="C150" s="78">
        <v>120</v>
      </c>
      <c r="D150" s="81">
        <v>117</v>
      </c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907</v>
      </c>
      <c r="C151" s="78">
        <v>901</v>
      </c>
      <c r="D151" s="81">
        <v>905</v>
      </c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3280</v>
      </c>
      <c r="C152" s="78">
        <v>3246</v>
      </c>
      <c r="D152" s="81">
        <v>3349</v>
      </c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549</v>
      </c>
      <c r="C153" s="78">
        <v>549</v>
      </c>
      <c r="D153" s="81">
        <v>549</v>
      </c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>SUM(B140:B153)</f>
        <v>20806</v>
      </c>
      <c r="C154" s="66">
        <v>21090</v>
      </c>
      <c r="D154" s="66">
        <f>SUM(D140:D153)</f>
        <v>21058</v>
      </c>
      <c r="E154" s="66"/>
      <c r="F154" s="66"/>
      <c r="G154" s="66"/>
      <c r="H154" s="66"/>
      <c r="I154" s="66"/>
      <c r="J154" s="66"/>
      <c r="K154" s="66"/>
      <c r="L154" s="66"/>
      <c r="M154" s="66"/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23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3418</v>
      </c>
      <c r="C161" s="78">
        <v>3412</v>
      </c>
      <c r="D161" s="84">
        <v>3401</v>
      </c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2102</v>
      </c>
      <c r="C162" s="78">
        <v>2125</v>
      </c>
      <c r="D162" s="84">
        <v>2075</v>
      </c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43</v>
      </c>
      <c r="C163" s="78">
        <v>43</v>
      </c>
      <c r="D163" s="84">
        <v>43</v>
      </c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2375</v>
      </c>
      <c r="C164" s="78">
        <v>2340</v>
      </c>
      <c r="D164" s="84">
        <v>2327</v>
      </c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1381</v>
      </c>
      <c r="C165" s="78">
        <v>1436</v>
      </c>
      <c r="D165" s="84">
        <v>1479</v>
      </c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125</v>
      </c>
      <c r="C166" s="78">
        <v>130</v>
      </c>
      <c r="D166" s="84">
        <v>123</v>
      </c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>SUM(B161:B166)</f>
        <v>9444</v>
      </c>
      <c r="C167" s="66">
        <v>9486</v>
      </c>
      <c r="D167" s="66">
        <f>SUM(D161:D166)</f>
        <v>9448</v>
      </c>
      <c r="E167" s="66"/>
      <c r="F167" s="66"/>
      <c r="G167" s="66"/>
      <c r="H167" s="66"/>
      <c r="I167" s="66"/>
      <c r="J167" s="66"/>
      <c r="K167" s="66"/>
      <c r="L167" s="66"/>
      <c r="M167" s="66"/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181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23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80</v>
      </c>
      <c r="C185" s="78">
        <v>83</v>
      </c>
      <c r="D185" s="81">
        <v>82</v>
      </c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300</v>
      </c>
      <c r="C186" s="78">
        <v>310</v>
      </c>
      <c r="D186" s="81">
        <v>315</v>
      </c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157</v>
      </c>
      <c r="C187" s="78">
        <v>160</v>
      </c>
      <c r="D187" s="81">
        <v>163</v>
      </c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479</v>
      </c>
      <c r="C188" s="78">
        <v>479</v>
      </c>
      <c r="D188" s="81">
        <v>480</v>
      </c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31</v>
      </c>
      <c r="C189" s="78">
        <v>30</v>
      </c>
      <c r="D189" s="81">
        <v>30</v>
      </c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77510</v>
      </c>
      <c r="C190" s="78">
        <v>78189</v>
      </c>
      <c r="D190" s="81">
        <v>78287</v>
      </c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301</v>
      </c>
      <c r="C191" s="78">
        <v>309</v>
      </c>
      <c r="D191" s="81">
        <v>236</v>
      </c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409</v>
      </c>
      <c r="C192" s="78">
        <v>422</v>
      </c>
      <c r="D192" s="81">
        <v>417</v>
      </c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>SUM(B185:B192)</f>
        <v>79267</v>
      </c>
      <c r="C193" s="66">
        <v>79982</v>
      </c>
      <c r="D193" s="66">
        <f>SUM(D185:D192)</f>
        <v>80010</v>
      </c>
      <c r="E193" s="66"/>
      <c r="F193" s="66"/>
      <c r="G193" s="66"/>
      <c r="H193" s="66"/>
      <c r="I193" s="66"/>
      <c r="J193" s="66"/>
      <c r="K193" s="66"/>
      <c r="L193" s="66"/>
      <c r="M193" s="66"/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23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1837</v>
      </c>
      <c r="C200" s="78">
        <v>1672</v>
      </c>
      <c r="D200" s="81">
        <v>1678</v>
      </c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4170</v>
      </c>
      <c r="C201" s="78">
        <v>4392</v>
      </c>
      <c r="D201" s="81">
        <v>4552</v>
      </c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6817</v>
      </c>
      <c r="C202" s="78">
        <v>6757</v>
      </c>
      <c r="D202" s="81">
        <v>6775</v>
      </c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3337</v>
      </c>
      <c r="C203" s="78">
        <v>3389</v>
      </c>
      <c r="D203" s="81">
        <v>3522</v>
      </c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715</v>
      </c>
      <c r="C204" s="78">
        <v>743</v>
      </c>
      <c r="D204" s="81">
        <v>767</v>
      </c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185</v>
      </c>
      <c r="C205" s="78">
        <v>183</v>
      </c>
      <c r="D205" s="81">
        <v>193</v>
      </c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1247</v>
      </c>
      <c r="C206" s="78">
        <v>1276</v>
      </c>
      <c r="D206" s="81">
        <v>1333</v>
      </c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234</v>
      </c>
      <c r="C207" s="78">
        <v>241</v>
      </c>
      <c r="D207" s="81">
        <v>244</v>
      </c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51</v>
      </c>
      <c r="C208" s="78">
        <v>52</v>
      </c>
      <c r="D208" s="81">
        <v>51</v>
      </c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16887</v>
      </c>
      <c r="C209" s="78">
        <v>17250</v>
      </c>
      <c r="D209" s="81">
        <v>17110</v>
      </c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9121</v>
      </c>
      <c r="C210" s="78">
        <v>9375</v>
      </c>
      <c r="D210" s="81">
        <v>9736</v>
      </c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369</v>
      </c>
      <c r="C211" s="78">
        <v>418</v>
      </c>
      <c r="D211" s="81">
        <v>414</v>
      </c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>SUM(B200:B211)</f>
        <v>44970</v>
      </c>
      <c r="C212" s="66">
        <v>45748</v>
      </c>
      <c r="D212" s="66">
        <f>SUM(D200:D211)</f>
        <v>46375</v>
      </c>
      <c r="E212" s="66"/>
      <c r="F212" s="66"/>
      <c r="G212" s="66"/>
      <c r="H212" s="66"/>
      <c r="I212" s="66"/>
      <c r="J212" s="66"/>
      <c r="K212" s="66"/>
      <c r="L212" s="66"/>
      <c r="M212" s="66"/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181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23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8063</v>
      </c>
      <c r="C228" s="78">
        <v>7913</v>
      </c>
      <c r="D228" s="81">
        <v>7808</v>
      </c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102</v>
      </c>
      <c r="C229" s="78">
        <v>102</v>
      </c>
      <c r="D229" s="81">
        <v>117</v>
      </c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859</v>
      </c>
      <c r="C230" s="78">
        <v>923</v>
      </c>
      <c r="D230" s="81">
        <v>847</v>
      </c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541</v>
      </c>
      <c r="C231" s="78">
        <v>540</v>
      </c>
      <c r="D231" s="81">
        <v>549</v>
      </c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3286</v>
      </c>
      <c r="C232" s="78">
        <v>3323</v>
      </c>
      <c r="D232" s="81">
        <v>3310</v>
      </c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1348</v>
      </c>
      <c r="C233" s="78">
        <v>1333</v>
      </c>
      <c r="D233" s="81">
        <v>1359</v>
      </c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5957</v>
      </c>
      <c r="C234" s="78">
        <v>6291</v>
      </c>
      <c r="D234" s="81">
        <v>6430</v>
      </c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78">
        <v>2918</v>
      </c>
      <c r="D235" s="81">
        <v>2971</v>
      </c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634</v>
      </c>
      <c r="C236" s="78">
        <v>635</v>
      </c>
      <c r="D236" s="81">
        <v>638</v>
      </c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642</v>
      </c>
      <c r="C237" s="78">
        <v>638</v>
      </c>
      <c r="D237" s="81">
        <v>617</v>
      </c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1283</v>
      </c>
      <c r="C238" s="78">
        <v>1291</v>
      </c>
      <c r="D238" s="81">
        <v>1310</v>
      </c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3111</v>
      </c>
      <c r="C239" s="78">
        <v>3172</v>
      </c>
      <c r="D239" s="81">
        <v>2691</v>
      </c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>SUM(B228:B239)</f>
        <v>28758</v>
      </c>
      <c r="C240" s="66">
        <v>29079</v>
      </c>
      <c r="D240" s="66">
        <f>SUM(D228:D239)</f>
        <v>28647</v>
      </c>
      <c r="E240" s="66"/>
      <c r="F240" s="66"/>
      <c r="G240" s="66"/>
      <c r="H240" s="66"/>
      <c r="I240" s="66"/>
      <c r="J240" s="66"/>
      <c r="K240" s="66"/>
      <c r="L240" s="66"/>
      <c r="M240" s="66"/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23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236</v>
      </c>
      <c r="C247" s="78">
        <v>237</v>
      </c>
      <c r="D247" s="81">
        <v>220</v>
      </c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66228</v>
      </c>
      <c r="C248" s="78">
        <v>67199</v>
      </c>
      <c r="D248" s="81">
        <v>68119</v>
      </c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680862</v>
      </c>
      <c r="C249" s="78">
        <v>682390</v>
      </c>
      <c r="D249" s="81">
        <v>685355</v>
      </c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5887</v>
      </c>
      <c r="C250" s="78">
        <v>6868</v>
      </c>
      <c r="D250" s="81">
        <v>7178</v>
      </c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621</v>
      </c>
      <c r="C251" s="78">
        <v>625</v>
      </c>
      <c r="D251" s="81">
        <v>632</v>
      </c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1531</v>
      </c>
      <c r="C252" s="78">
        <v>1511</v>
      </c>
      <c r="D252" s="81">
        <v>1492</v>
      </c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36</v>
      </c>
      <c r="C253" s="78">
        <v>35</v>
      </c>
      <c r="D253" s="81">
        <v>42</v>
      </c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5">
      <c r="A254" s="61" t="s">
        <v>118</v>
      </c>
      <c r="B254" s="81">
        <v>112107</v>
      </c>
      <c r="C254" s="78">
        <v>113111</v>
      </c>
      <c r="D254" s="81">
        <v>113857</v>
      </c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129396</v>
      </c>
      <c r="C255" s="78">
        <v>131357</v>
      </c>
      <c r="D255" s="81">
        <v>131680</v>
      </c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31904</v>
      </c>
      <c r="C256" s="78">
        <v>32189</v>
      </c>
      <c r="D256" s="81">
        <v>32077</v>
      </c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458656</v>
      </c>
      <c r="C257" s="78">
        <v>461917</v>
      </c>
      <c r="D257" s="81">
        <v>463718</v>
      </c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6999</v>
      </c>
      <c r="C258" s="78">
        <v>7032</v>
      </c>
      <c r="D258" s="81">
        <v>7073</v>
      </c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>SUM(B247:B258)</f>
        <v>1494463</v>
      </c>
      <c r="C259" s="66">
        <v>1504471</v>
      </c>
      <c r="D259" s="66">
        <f>SUM(D247:D258)</f>
        <v>1511443</v>
      </c>
      <c r="E259" s="66"/>
      <c r="F259" s="66"/>
      <c r="G259" s="66"/>
      <c r="H259" s="66"/>
      <c r="I259" s="66"/>
      <c r="J259" s="66"/>
      <c r="K259" s="66"/>
      <c r="L259" s="66"/>
      <c r="M259" s="66"/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1951256</v>
      </c>
      <c r="C261" s="107">
        <v>1964519</v>
      </c>
      <c r="D261" s="107">
        <f>D21+D36+D65+D83+D107+D126+D154+D167+D193+D212+D240+D259</f>
        <v>1972715</v>
      </c>
      <c r="E261" s="107"/>
      <c r="F261" s="107"/>
      <c r="G261" s="107"/>
      <c r="H261" s="107"/>
      <c r="I261" s="107"/>
      <c r="J261" s="107"/>
      <c r="K261" s="107"/>
      <c r="L261" s="107"/>
      <c r="M261" s="107"/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10.199999999999999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5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10.199999999999999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10.199999999999999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5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5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10.199999999999999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10.199999999999999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5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T7" sqref="T7"/>
    </sheetView>
  </sheetViews>
  <sheetFormatPr baseColWidth="10" defaultColWidth="10.33203125" defaultRowHeight="12.75" customHeight="1" x14ac:dyDescent="0.2"/>
  <cols>
    <col min="1" max="1" width="22.33203125" style="125" customWidth="1"/>
    <col min="2" max="3" width="7.88671875" style="125" bestFit="1" customWidth="1"/>
    <col min="4" max="5" width="7.88671875" style="126" bestFit="1" customWidth="1"/>
    <col min="6" max="14" width="7.88671875" style="127" bestFit="1" customWidth="1"/>
    <col min="15" max="17" width="9" style="38" bestFit="1" customWidth="1"/>
    <col min="18" max="18" width="9" style="38" customWidth="1"/>
    <col min="19" max="16384" width="10.33203125" style="125"/>
  </cols>
  <sheetData>
    <row r="1" spans="1:18" s="167" customFormat="1" ht="17.399999999999999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</row>
    <row r="2" spans="1:18" s="126" customFormat="1" ht="15" customHeight="1" x14ac:dyDescent="0.2">
      <c r="A2" s="222" t="s">
        <v>178</v>
      </c>
      <c r="B2" s="222"/>
      <c r="C2" s="222"/>
      <c r="D2" s="222"/>
      <c r="E2" s="222"/>
      <c r="F2" s="222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18" s="126" customFormat="1" ht="13.8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</row>
    <row r="4" spans="1:18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</row>
    <row r="5" spans="1:18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</row>
    <row r="6" spans="1:18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</row>
    <row r="7" spans="1:18" s="126" customFormat="1" ht="12.75" customHeight="1" x14ac:dyDescent="0.2">
      <c r="A7" s="223" t="s">
        <v>133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</row>
    <row r="8" spans="1:18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</row>
    <row r="9" spans="1:18" ht="19.5" customHeight="1" x14ac:dyDescent="0.2">
      <c r="A9" s="219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0">
        <v>2022</v>
      </c>
      <c r="Q9" s="210">
        <v>2023</v>
      </c>
      <c r="R9" s="224" t="s">
        <v>182</v>
      </c>
    </row>
    <row r="10" spans="1:18" ht="19.5" customHeight="1" x14ac:dyDescent="0.2">
      <c r="A10" s="220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148</v>
      </c>
      <c r="Q10" s="123" t="s">
        <v>139</v>
      </c>
      <c r="R10" s="225"/>
    </row>
    <row r="11" spans="1:18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587</v>
      </c>
      <c r="Q11" s="78">
        <v>611</v>
      </c>
      <c r="R11" s="78">
        <f>Q11-P11</f>
        <v>24</v>
      </c>
    </row>
    <row r="12" spans="1:18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11</v>
      </c>
      <c r="Q12" s="78">
        <v>9</v>
      </c>
      <c r="R12" s="78">
        <f t="shared" ref="R12:R20" si="0">Q12-P12</f>
        <v>-2</v>
      </c>
    </row>
    <row r="13" spans="1:18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606</v>
      </c>
      <c r="Q13" s="78">
        <v>637</v>
      </c>
      <c r="R13" s="78">
        <f t="shared" si="0"/>
        <v>31</v>
      </c>
    </row>
    <row r="14" spans="1:18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97</v>
      </c>
      <c r="Q14" s="78">
        <v>97</v>
      </c>
      <c r="R14" s="78">
        <f t="shared" si="0"/>
        <v>0</v>
      </c>
    </row>
    <row r="15" spans="1:18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1165</v>
      </c>
      <c r="Q15" s="78">
        <v>1418</v>
      </c>
      <c r="R15" s="78">
        <f t="shared" si="0"/>
        <v>253</v>
      </c>
    </row>
    <row r="16" spans="1:18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199</v>
      </c>
      <c r="Q16" s="78">
        <v>225</v>
      </c>
      <c r="R16" s="78">
        <f t="shared" si="0"/>
        <v>26</v>
      </c>
    </row>
    <row r="17" spans="1:18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57</v>
      </c>
      <c r="Q17" s="78">
        <v>60</v>
      </c>
      <c r="R17" s="78">
        <f t="shared" si="0"/>
        <v>3</v>
      </c>
    </row>
    <row r="18" spans="1:18" s="138" customFormat="1" ht="12.75" customHeight="1" x14ac:dyDescent="0.25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1</v>
      </c>
      <c r="Q18" s="78">
        <v>1</v>
      </c>
      <c r="R18" s="78">
        <f t="shared" si="0"/>
        <v>0</v>
      </c>
    </row>
    <row r="19" spans="1:18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56</v>
      </c>
      <c r="R19" s="78">
        <f t="shared" si="0"/>
        <v>-3</v>
      </c>
    </row>
    <row r="20" spans="1:18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54</v>
      </c>
      <c r="Q20" s="78">
        <v>49</v>
      </c>
      <c r="R20" s="78">
        <f t="shared" si="0"/>
        <v>-5</v>
      </c>
    </row>
    <row r="21" spans="1:18" ht="12.75" customHeight="1" x14ac:dyDescent="0.2">
      <c r="A21" s="148" t="s">
        <v>42</v>
      </c>
      <c r="B21" s="147">
        <f t="shared" ref="B21:N21" si="1">SUM(B11:B20)</f>
        <v>1260</v>
      </c>
      <c r="C21" s="147">
        <f t="shared" si="1"/>
        <v>1265</v>
      </c>
      <c r="D21" s="147">
        <f t="shared" si="1"/>
        <v>1350</v>
      </c>
      <c r="E21" s="147">
        <f t="shared" si="1"/>
        <v>1381</v>
      </c>
      <c r="F21" s="147">
        <f t="shared" si="1"/>
        <v>1491</v>
      </c>
      <c r="G21" s="146">
        <f t="shared" si="1"/>
        <v>1659</v>
      </c>
      <c r="H21" s="146">
        <f t="shared" si="1"/>
        <v>1853</v>
      </c>
      <c r="I21" s="146">
        <f t="shared" si="1"/>
        <v>1867</v>
      </c>
      <c r="J21" s="146">
        <f t="shared" si="1"/>
        <v>1988</v>
      </c>
      <c r="K21" s="146">
        <f t="shared" si="1"/>
        <v>2128</v>
      </c>
      <c r="L21" s="146">
        <f t="shared" si="1"/>
        <v>1873</v>
      </c>
      <c r="M21" s="146">
        <f t="shared" si="1"/>
        <v>2303</v>
      </c>
      <c r="N21" s="146">
        <f t="shared" si="1"/>
        <v>2654</v>
      </c>
      <c r="O21" s="66">
        <f>SUM(O11:O20)</f>
        <v>2779</v>
      </c>
      <c r="P21" s="66">
        <f>SUM(P11:P20)</f>
        <v>2836</v>
      </c>
      <c r="Q21" s="66">
        <f>SUM(Q11:Q20)</f>
        <v>3163</v>
      </c>
      <c r="R21" s="66">
        <f>SUM(R11:R20)</f>
        <v>327</v>
      </c>
    </row>
    <row r="22" spans="1:18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</row>
    <row r="23" spans="1:18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</row>
    <row r="24" spans="1:18" s="126" customFormat="1" ht="12.75" customHeight="1" x14ac:dyDescent="0.2">
      <c r="A24" s="223" t="s">
        <v>133</v>
      </c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</row>
    <row r="25" spans="1:18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</row>
    <row r="26" spans="1:18" ht="19.5" customHeight="1" x14ac:dyDescent="0.2">
      <c r="A26" s="219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0">
        <v>2022</v>
      </c>
      <c r="Q26" s="210">
        <v>2023</v>
      </c>
      <c r="R26" s="224" t="s">
        <v>182</v>
      </c>
    </row>
    <row r="27" spans="1:18" ht="19.5" customHeight="1" x14ac:dyDescent="0.2">
      <c r="A27" s="220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148</v>
      </c>
      <c r="Q27" s="123" t="s">
        <v>139</v>
      </c>
      <c r="R27" s="225"/>
    </row>
    <row r="28" spans="1:18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3552</v>
      </c>
      <c r="Q28" s="78">
        <v>3601</v>
      </c>
      <c r="R28" s="78">
        <f>Q28-P28</f>
        <v>49</v>
      </c>
    </row>
    <row r="29" spans="1:18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36203</v>
      </c>
      <c r="Q29" s="78">
        <v>37277</v>
      </c>
      <c r="R29" s="78">
        <f t="shared" ref="R29:R35" si="2">Q29-P29</f>
        <v>1074</v>
      </c>
    </row>
    <row r="30" spans="1:18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595</v>
      </c>
      <c r="Q30" s="78">
        <v>615</v>
      </c>
      <c r="R30" s="78">
        <f t="shared" si="2"/>
        <v>20</v>
      </c>
    </row>
    <row r="31" spans="1:18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89</v>
      </c>
      <c r="Q31" s="78">
        <v>87</v>
      </c>
      <c r="R31" s="78">
        <f t="shared" si="2"/>
        <v>-2</v>
      </c>
    </row>
    <row r="32" spans="1:18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16459</v>
      </c>
      <c r="Q32" s="78">
        <v>16570</v>
      </c>
      <c r="R32" s="78">
        <f t="shared" si="2"/>
        <v>111</v>
      </c>
    </row>
    <row r="33" spans="1:18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1275</v>
      </c>
      <c r="Q33" s="78">
        <v>1228</v>
      </c>
      <c r="R33" s="78">
        <f t="shared" si="2"/>
        <v>-47</v>
      </c>
    </row>
    <row r="34" spans="1:18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1552</v>
      </c>
      <c r="Q34" s="78">
        <v>1630</v>
      </c>
      <c r="R34" s="78">
        <f t="shared" si="2"/>
        <v>78</v>
      </c>
    </row>
    <row r="35" spans="1:18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642</v>
      </c>
      <c r="Q35" s="78">
        <v>638</v>
      </c>
      <c r="R35" s="78">
        <f t="shared" si="2"/>
        <v>-4</v>
      </c>
    </row>
    <row r="36" spans="1:18" ht="12.75" customHeight="1" x14ac:dyDescent="0.2">
      <c r="A36" s="148" t="s">
        <v>42</v>
      </c>
      <c r="B36" s="147">
        <f t="shared" ref="B36:N36" si="3">SUM(B28:B35)</f>
        <v>29611</v>
      </c>
      <c r="C36" s="147">
        <f t="shared" si="3"/>
        <v>29971</v>
      </c>
      <c r="D36" s="147">
        <f t="shared" si="3"/>
        <v>32608</v>
      </c>
      <c r="E36" s="147">
        <f t="shared" si="3"/>
        <v>34051</v>
      </c>
      <c r="F36" s="147">
        <f t="shared" si="3"/>
        <v>36580</v>
      </c>
      <c r="G36" s="146">
        <f t="shared" si="3"/>
        <v>38574</v>
      </c>
      <c r="H36" s="146">
        <f t="shared" si="3"/>
        <v>40357</v>
      </c>
      <c r="I36" s="146">
        <f t="shared" si="3"/>
        <v>42647</v>
      </c>
      <c r="J36" s="146">
        <f t="shared" si="3"/>
        <v>44854</v>
      </c>
      <c r="K36" s="146">
        <f t="shared" si="3"/>
        <v>49978</v>
      </c>
      <c r="L36" s="146">
        <f t="shared" si="3"/>
        <v>51955</v>
      </c>
      <c r="M36" s="146">
        <f t="shared" si="3"/>
        <v>54872</v>
      </c>
      <c r="N36" s="146">
        <f t="shared" si="3"/>
        <v>55146</v>
      </c>
      <c r="O36" s="66">
        <f>SUM(O28:O35)</f>
        <v>57802</v>
      </c>
      <c r="P36" s="66">
        <f>SUM(P28:P35)</f>
        <v>60367</v>
      </c>
      <c r="Q36" s="66">
        <f>SUM(Q28:Q35)</f>
        <v>61646</v>
      </c>
      <c r="R36" s="66">
        <f>SUM(R28:R35)</f>
        <v>1279</v>
      </c>
    </row>
    <row r="37" spans="1:18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</row>
    <row r="38" spans="1:18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</row>
    <row r="41" spans="1:18" ht="9.75" customHeight="1" x14ac:dyDescent="0.2">
      <c r="A41" s="131"/>
      <c r="C41" s="145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</row>
    <row r="43" spans="1:18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</row>
    <row r="44" spans="1:18" s="167" customFormat="1" ht="17.399999999999999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</row>
    <row r="45" spans="1:18" s="126" customFormat="1" ht="15" customHeight="1" x14ac:dyDescent="0.2">
      <c r="A45" s="222" t="s">
        <v>178</v>
      </c>
      <c r="B45" s="222"/>
      <c r="C45" s="222"/>
      <c r="D45" s="222"/>
      <c r="E45" s="222"/>
      <c r="F45" s="222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</row>
    <row r="46" spans="1:18" s="126" customFormat="1" ht="13.8" x14ac:dyDescent="0.2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</row>
    <row r="47" spans="1:18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</row>
    <row r="48" spans="1:18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</row>
    <row r="49" spans="1:18" s="126" customFormat="1" ht="12.75" customHeight="1" x14ac:dyDescent="0.2">
      <c r="A49" s="223" t="s">
        <v>133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</row>
    <row r="50" spans="1:18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</row>
    <row r="51" spans="1:18" ht="19.5" customHeight="1" x14ac:dyDescent="0.2">
      <c r="A51" s="219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0">
        <v>2022</v>
      </c>
      <c r="Q51" s="210">
        <v>2023</v>
      </c>
      <c r="R51" s="224" t="s">
        <v>182</v>
      </c>
    </row>
    <row r="52" spans="1:18" ht="19.5" customHeight="1" x14ac:dyDescent="0.2">
      <c r="A52" s="220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148</v>
      </c>
      <c r="Q52" s="123" t="s">
        <v>139</v>
      </c>
      <c r="R52" s="225"/>
    </row>
    <row r="53" spans="1:18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5315</v>
      </c>
      <c r="Q53" s="78">
        <v>5446</v>
      </c>
      <c r="R53" s="78">
        <f>Q53-P53</f>
        <v>131</v>
      </c>
    </row>
    <row r="54" spans="1:18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12674</v>
      </c>
      <c r="Q54" s="78">
        <v>13030</v>
      </c>
      <c r="R54" s="78">
        <f t="shared" ref="R54:R64" si="4">Q54-P54</f>
        <v>356</v>
      </c>
    </row>
    <row r="55" spans="1:18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155</v>
      </c>
      <c r="Q55" s="78">
        <v>208</v>
      </c>
      <c r="R55" s="78">
        <f t="shared" si="4"/>
        <v>53</v>
      </c>
    </row>
    <row r="56" spans="1:18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2740</v>
      </c>
      <c r="Q56" s="78">
        <v>2713</v>
      </c>
      <c r="R56" s="78">
        <f t="shared" si="4"/>
        <v>-27</v>
      </c>
    </row>
    <row r="57" spans="1:18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1688</v>
      </c>
      <c r="Q57" s="78">
        <v>1707</v>
      </c>
      <c r="R57" s="78">
        <f t="shared" si="4"/>
        <v>19</v>
      </c>
    </row>
    <row r="58" spans="1:18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15</v>
      </c>
      <c r="R58" s="78">
        <f t="shared" si="4"/>
        <v>-2</v>
      </c>
    </row>
    <row r="59" spans="1:18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1258</v>
      </c>
      <c r="Q59" s="78">
        <v>1313</v>
      </c>
      <c r="R59" s="78">
        <f t="shared" si="4"/>
        <v>55</v>
      </c>
    </row>
    <row r="60" spans="1:18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966</v>
      </c>
      <c r="Q60" s="78">
        <v>1004</v>
      </c>
      <c r="R60" s="78">
        <f t="shared" si="4"/>
        <v>38</v>
      </c>
    </row>
    <row r="61" spans="1:18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3969</v>
      </c>
      <c r="Q61" s="78">
        <v>3945</v>
      </c>
      <c r="R61" s="78">
        <f t="shared" si="4"/>
        <v>-24</v>
      </c>
    </row>
    <row r="62" spans="1:18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38415</v>
      </c>
      <c r="Q62" s="78">
        <v>39440</v>
      </c>
      <c r="R62" s="78">
        <f t="shared" si="4"/>
        <v>1025</v>
      </c>
    </row>
    <row r="63" spans="1:18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2279</v>
      </c>
      <c r="Q63" s="78">
        <v>2330</v>
      </c>
      <c r="R63" s="78">
        <f t="shared" si="4"/>
        <v>51</v>
      </c>
    </row>
    <row r="64" spans="1:18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515</v>
      </c>
      <c r="Q64" s="78">
        <v>522</v>
      </c>
      <c r="R64" s="78">
        <f t="shared" si="4"/>
        <v>7</v>
      </c>
    </row>
    <row r="65" spans="1:18" ht="12.75" customHeight="1" x14ac:dyDescent="0.2">
      <c r="A65" s="148" t="s">
        <v>42</v>
      </c>
      <c r="B65" s="147">
        <f t="shared" ref="B65:N65" si="5">SUM(B53:B64)</f>
        <v>37487</v>
      </c>
      <c r="C65" s="147">
        <f t="shared" si="5"/>
        <v>38312</v>
      </c>
      <c r="D65" s="147">
        <f t="shared" si="5"/>
        <v>41627</v>
      </c>
      <c r="E65" s="147">
        <f t="shared" si="5"/>
        <v>43463</v>
      </c>
      <c r="F65" s="147">
        <f t="shared" si="5"/>
        <v>43500</v>
      </c>
      <c r="G65" s="147">
        <f t="shared" si="5"/>
        <v>46807</v>
      </c>
      <c r="H65" s="147">
        <f t="shared" si="5"/>
        <v>49005</v>
      </c>
      <c r="I65" s="147">
        <f t="shared" si="5"/>
        <v>51844</v>
      </c>
      <c r="J65" s="147">
        <f t="shared" si="5"/>
        <v>53650</v>
      </c>
      <c r="K65" s="146">
        <f t="shared" si="5"/>
        <v>55898</v>
      </c>
      <c r="L65" s="146">
        <f t="shared" si="5"/>
        <v>59179</v>
      </c>
      <c r="M65" s="146">
        <f t="shared" si="5"/>
        <v>63421</v>
      </c>
      <c r="N65" s="146">
        <f t="shared" si="5"/>
        <v>64993</v>
      </c>
      <c r="O65" s="66">
        <f>SUM(O53:O64)</f>
        <v>68691</v>
      </c>
      <c r="P65" s="66">
        <f>SUM(P53:P64)</f>
        <v>69991</v>
      </c>
      <c r="Q65" s="66">
        <f>SUM(Q53:Q64)</f>
        <v>71673</v>
      </c>
      <c r="R65" s="66">
        <f>SUM(R53:R64)</f>
        <v>1682</v>
      </c>
    </row>
    <row r="66" spans="1:18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</row>
    <row r="67" spans="1:18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</row>
    <row r="68" spans="1:18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</row>
    <row r="69" spans="1:18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</row>
    <row r="70" spans="1:18" ht="12.75" customHeight="1" x14ac:dyDescent="0.2">
      <c r="A70" s="223" t="s">
        <v>133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</row>
    <row r="71" spans="1:18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</row>
    <row r="72" spans="1:18" ht="19.5" customHeight="1" x14ac:dyDescent="0.2">
      <c r="A72" s="219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0">
        <v>2022</v>
      </c>
      <c r="Q72" s="210">
        <v>2023</v>
      </c>
      <c r="R72" s="224" t="s">
        <v>182</v>
      </c>
    </row>
    <row r="73" spans="1:18" ht="19.5" customHeight="1" x14ac:dyDescent="0.2">
      <c r="A73" s="220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148</v>
      </c>
      <c r="Q73" s="123" t="s">
        <v>139</v>
      </c>
      <c r="R73" s="225"/>
    </row>
    <row r="74" spans="1:18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12471</v>
      </c>
      <c r="Q74" s="78">
        <v>13181</v>
      </c>
      <c r="R74" s="78">
        <f>Q74-P74</f>
        <v>710</v>
      </c>
    </row>
    <row r="75" spans="1:18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3840</v>
      </c>
      <c r="Q75" s="78">
        <v>3953</v>
      </c>
      <c r="R75" s="78">
        <f t="shared" ref="R75:R82" si="6">Q75-P75</f>
        <v>113</v>
      </c>
    </row>
    <row r="76" spans="1:18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1071</v>
      </c>
      <c r="Q76" s="78">
        <v>1094</v>
      </c>
      <c r="R76" s="78">
        <f t="shared" si="6"/>
        <v>23</v>
      </c>
    </row>
    <row r="77" spans="1:18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1269</v>
      </c>
      <c r="Q77" s="78">
        <v>1291</v>
      </c>
      <c r="R77" s="78">
        <f t="shared" si="6"/>
        <v>22</v>
      </c>
    </row>
    <row r="78" spans="1:18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4996</v>
      </c>
      <c r="Q78" s="78">
        <v>5200</v>
      </c>
      <c r="R78" s="78">
        <f t="shared" si="6"/>
        <v>204</v>
      </c>
    </row>
    <row r="79" spans="1:18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22513</v>
      </c>
      <c r="Q79" s="78">
        <v>22834</v>
      </c>
      <c r="R79" s="78">
        <f t="shared" si="6"/>
        <v>321</v>
      </c>
    </row>
    <row r="80" spans="1:18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4677</v>
      </c>
      <c r="Q80" s="78">
        <v>4623</v>
      </c>
      <c r="R80" s="78">
        <f t="shared" si="6"/>
        <v>-54</v>
      </c>
    </row>
    <row r="81" spans="1:18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2029</v>
      </c>
      <c r="Q81" s="78">
        <v>1982</v>
      </c>
      <c r="R81" s="78">
        <f t="shared" si="6"/>
        <v>-47</v>
      </c>
    </row>
    <row r="82" spans="1:18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2597</v>
      </c>
      <c r="Q82" s="78">
        <v>3004</v>
      </c>
      <c r="R82" s="78">
        <f t="shared" si="6"/>
        <v>407</v>
      </c>
    </row>
    <row r="83" spans="1:18" ht="12.75" customHeight="1" x14ac:dyDescent="0.2">
      <c r="A83" s="148" t="s">
        <v>42</v>
      </c>
      <c r="B83" s="147">
        <f t="shared" ref="B83:N83" si="7">SUM(B74:B82)</f>
        <v>32181</v>
      </c>
      <c r="C83" s="147">
        <f t="shared" si="7"/>
        <v>31934</v>
      </c>
      <c r="D83" s="147">
        <f t="shared" si="7"/>
        <v>35226</v>
      </c>
      <c r="E83" s="147">
        <f t="shared" si="7"/>
        <v>37004</v>
      </c>
      <c r="F83" s="147">
        <f t="shared" si="7"/>
        <v>38055</v>
      </c>
      <c r="G83" s="147">
        <f t="shared" si="7"/>
        <v>37411</v>
      </c>
      <c r="H83" s="147">
        <f t="shared" si="7"/>
        <v>39066</v>
      </c>
      <c r="I83" s="147">
        <f t="shared" si="7"/>
        <v>42262</v>
      </c>
      <c r="J83" s="147">
        <f t="shared" si="7"/>
        <v>47100</v>
      </c>
      <c r="K83" s="146">
        <f t="shared" si="7"/>
        <v>52202</v>
      </c>
      <c r="L83" s="146">
        <f t="shared" si="7"/>
        <v>50904</v>
      </c>
      <c r="M83" s="146">
        <f t="shared" si="7"/>
        <v>50272</v>
      </c>
      <c r="N83" s="146">
        <f t="shared" si="7"/>
        <v>49092</v>
      </c>
      <c r="O83" s="66">
        <f>SUM(O74:O82)</f>
        <v>53318</v>
      </c>
      <c r="P83" s="66">
        <f>SUM(P74:P82)</f>
        <v>55463</v>
      </c>
      <c r="Q83" s="66">
        <f>SUM(Q74:Q82)</f>
        <v>57162</v>
      </c>
      <c r="R83" s="66">
        <f>SUM(R74:R82)</f>
        <v>1699</v>
      </c>
    </row>
    <row r="84" spans="1:18" ht="8.4" customHeight="1" x14ac:dyDescent="0.2"/>
    <row r="85" spans="1:18" ht="12.75" customHeight="1" x14ac:dyDescent="0.2">
      <c r="A85" s="138"/>
      <c r="C85" s="145"/>
      <c r="O85" s="127"/>
      <c r="P85" s="127"/>
      <c r="Q85" s="127"/>
      <c r="R85" s="127"/>
    </row>
    <row r="86" spans="1:18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</row>
    <row r="87" spans="1:18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88" spans="1:18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</row>
    <row r="89" spans="1:18" s="126" customFormat="1" ht="15" customHeight="1" x14ac:dyDescent="0.2">
      <c r="A89" s="222" t="s">
        <v>178</v>
      </c>
      <c r="B89" s="222"/>
      <c r="C89" s="222"/>
      <c r="D89" s="222"/>
      <c r="E89" s="222"/>
      <c r="F89" s="222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</row>
    <row r="90" spans="1:18" ht="15" customHeight="1" x14ac:dyDescent="0.2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</row>
    <row r="91" spans="1:18" s="126" customFormat="1" ht="10.5" customHeight="1" x14ac:dyDescent="0.2">
      <c r="O91" s="20"/>
      <c r="P91" s="20"/>
      <c r="Q91" s="20"/>
      <c r="R91" s="20"/>
    </row>
    <row r="92" spans="1:18" s="126" customFormat="1" ht="10.19999999999999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</row>
    <row r="93" spans="1:18" ht="12.75" customHeight="1" x14ac:dyDescent="0.2">
      <c r="A93" s="223" t="s">
        <v>133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</row>
    <row r="94" spans="1:18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</row>
    <row r="95" spans="1:18" ht="19.5" customHeight="1" x14ac:dyDescent="0.2">
      <c r="A95" s="219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0">
        <v>2022</v>
      </c>
      <c r="Q95" s="210">
        <v>2023</v>
      </c>
      <c r="R95" s="224" t="s">
        <v>182</v>
      </c>
    </row>
    <row r="96" spans="1:18" ht="19.5" customHeight="1" x14ac:dyDescent="0.2">
      <c r="A96" s="220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148</v>
      </c>
      <c r="Q96" s="123" t="s">
        <v>139</v>
      </c>
      <c r="R96" s="225"/>
    </row>
    <row r="97" spans="1:18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8188</v>
      </c>
      <c r="Q97" s="78">
        <v>7312</v>
      </c>
      <c r="R97" s="78">
        <f>Q97-P97</f>
        <v>-876</v>
      </c>
    </row>
    <row r="98" spans="1:18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131</v>
      </c>
      <c r="Q98" s="78">
        <v>137</v>
      </c>
      <c r="R98" s="78">
        <f t="shared" ref="R98:R102" si="8">Q98-P98</f>
        <v>6</v>
      </c>
    </row>
    <row r="99" spans="1:18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7396</v>
      </c>
      <c r="Q99" s="78">
        <v>7748</v>
      </c>
      <c r="R99" s="78">
        <f t="shared" si="8"/>
        <v>352</v>
      </c>
    </row>
    <row r="100" spans="1:18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144</v>
      </c>
      <c r="R100" s="78">
        <f t="shared" si="8"/>
        <v>-6</v>
      </c>
    </row>
    <row r="101" spans="1:18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973</v>
      </c>
      <c r="Q101" s="78">
        <v>991</v>
      </c>
      <c r="R101" s="78">
        <f t="shared" si="8"/>
        <v>18</v>
      </c>
    </row>
    <row r="102" spans="1:18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18</v>
      </c>
      <c r="R102" s="78">
        <f t="shared" si="8"/>
        <v>5</v>
      </c>
    </row>
    <row r="103" spans="1:18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>Q103-P103</f>
        <v>0</v>
      </c>
    </row>
    <row r="104" spans="1:18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567</v>
      </c>
      <c r="Q104" s="78">
        <v>549</v>
      </c>
      <c r="R104" s="78">
        <f>Q104-P104</f>
        <v>-18</v>
      </c>
    </row>
    <row r="105" spans="1:18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375</v>
      </c>
      <c r="Q105" s="78">
        <v>421</v>
      </c>
      <c r="R105" s="78">
        <f>Q105-P105</f>
        <v>46</v>
      </c>
    </row>
    <row r="106" spans="1:18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566</v>
      </c>
      <c r="Q106" s="78">
        <v>622</v>
      </c>
      <c r="R106" s="78">
        <f>Q106-P106</f>
        <v>56</v>
      </c>
    </row>
    <row r="107" spans="1:18" s="126" customFormat="1" ht="12.75" customHeight="1" x14ac:dyDescent="0.2">
      <c r="A107" s="148" t="s">
        <v>42</v>
      </c>
      <c r="B107" s="147">
        <f t="shared" ref="B107:N107" si="9">SUM(B97:B106)</f>
        <v>7243</v>
      </c>
      <c r="C107" s="147">
        <f t="shared" si="9"/>
        <v>7647</v>
      </c>
      <c r="D107" s="147">
        <f t="shared" si="9"/>
        <v>8201</v>
      </c>
      <c r="E107" s="147">
        <f t="shared" si="9"/>
        <v>8941</v>
      </c>
      <c r="F107" s="147">
        <f t="shared" si="9"/>
        <v>8503</v>
      </c>
      <c r="G107" s="146">
        <f t="shared" si="9"/>
        <v>9016</v>
      </c>
      <c r="H107" s="146">
        <f t="shared" si="9"/>
        <v>9628</v>
      </c>
      <c r="I107" s="146">
        <f t="shared" si="9"/>
        <v>11375</v>
      </c>
      <c r="J107" s="146">
        <f t="shared" si="9"/>
        <v>12709</v>
      </c>
      <c r="K107" s="146">
        <f t="shared" si="9"/>
        <v>13007</v>
      </c>
      <c r="L107" s="146">
        <f t="shared" si="9"/>
        <v>14692</v>
      </c>
      <c r="M107" s="146">
        <f t="shared" si="9"/>
        <v>15965</v>
      </c>
      <c r="N107" s="146">
        <f t="shared" si="9"/>
        <v>16389</v>
      </c>
      <c r="O107" s="66">
        <f>SUM(O97:O106)</f>
        <v>16768</v>
      </c>
      <c r="P107" s="66">
        <f>SUM(P97:P106)</f>
        <v>18359</v>
      </c>
      <c r="Q107" s="66">
        <f>SUM(Q97:Q106)</f>
        <v>17942</v>
      </c>
      <c r="R107" s="66">
        <f>SUM(R97:R106)</f>
        <v>-417</v>
      </c>
    </row>
    <row r="108" spans="1:18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</row>
    <row r="109" spans="1:18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</row>
    <row r="110" spans="1:18" ht="12.75" customHeight="1" x14ac:dyDescent="0.2">
      <c r="A110" s="223" t="s">
        <v>133</v>
      </c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</row>
    <row r="111" spans="1:18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</row>
    <row r="112" spans="1:18" ht="19.5" customHeight="1" x14ac:dyDescent="0.2">
      <c r="A112" s="219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0">
        <v>2022</v>
      </c>
      <c r="Q112" s="210">
        <v>2023</v>
      </c>
      <c r="R112" s="224" t="s">
        <v>182</v>
      </c>
    </row>
    <row r="113" spans="1:18" ht="19.5" customHeight="1" x14ac:dyDescent="0.2">
      <c r="A113" s="220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148</v>
      </c>
      <c r="Q113" s="123" t="s">
        <v>139</v>
      </c>
      <c r="R113" s="225"/>
    </row>
    <row r="114" spans="1:18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2617</v>
      </c>
      <c r="Q114" s="78">
        <v>2960</v>
      </c>
      <c r="R114" s="78">
        <f>Q114-P114</f>
        <v>343</v>
      </c>
    </row>
    <row r="115" spans="1:18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71</v>
      </c>
      <c r="Q115" s="78">
        <v>61</v>
      </c>
      <c r="R115" s="78">
        <f t="shared" ref="R115:R125" si="10">Q115-P115</f>
        <v>-10</v>
      </c>
    </row>
    <row r="116" spans="1:18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567</v>
      </c>
      <c r="Q116" s="78">
        <v>571</v>
      </c>
      <c r="R116" s="78">
        <f t="shared" si="10"/>
        <v>4</v>
      </c>
    </row>
    <row r="117" spans="1:18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3348</v>
      </c>
      <c r="Q117" s="78">
        <v>3446</v>
      </c>
      <c r="R117" s="78">
        <f t="shared" si="10"/>
        <v>98</v>
      </c>
    </row>
    <row r="118" spans="1:18" ht="10.19999999999999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7062</v>
      </c>
      <c r="Q118" s="78">
        <v>7387</v>
      </c>
      <c r="R118" s="78">
        <f t="shared" si="10"/>
        <v>325</v>
      </c>
    </row>
    <row r="119" spans="1:18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714</v>
      </c>
      <c r="Q119" s="78">
        <v>699</v>
      </c>
      <c r="R119" s="78">
        <f t="shared" si="10"/>
        <v>-15</v>
      </c>
    </row>
    <row r="120" spans="1:18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1025</v>
      </c>
      <c r="Q120" s="78">
        <v>969</v>
      </c>
      <c r="R120" s="78">
        <f t="shared" si="10"/>
        <v>-56</v>
      </c>
    </row>
    <row r="121" spans="1:18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398</v>
      </c>
      <c r="Q121" s="78">
        <v>400</v>
      </c>
      <c r="R121" s="78">
        <f t="shared" si="10"/>
        <v>2</v>
      </c>
    </row>
    <row r="122" spans="1:18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3256</v>
      </c>
      <c r="Q122" s="78">
        <v>3519</v>
      </c>
      <c r="R122" s="78">
        <f t="shared" si="10"/>
        <v>263</v>
      </c>
    </row>
    <row r="123" spans="1:18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5777</v>
      </c>
      <c r="Q123" s="78">
        <v>5644</v>
      </c>
      <c r="R123" s="78">
        <f t="shared" si="10"/>
        <v>-133</v>
      </c>
    </row>
    <row r="124" spans="1:18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48</v>
      </c>
      <c r="R124" s="78">
        <f t="shared" si="10"/>
        <v>-1</v>
      </c>
    </row>
    <row r="125" spans="1:18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37219</v>
      </c>
      <c r="Q125" s="78">
        <v>38444</v>
      </c>
      <c r="R125" s="78">
        <f t="shared" si="10"/>
        <v>1225</v>
      </c>
    </row>
    <row r="126" spans="1:18" ht="12.75" customHeight="1" x14ac:dyDescent="0.2">
      <c r="A126" s="148" t="s">
        <v>42</v>
      </c>
      <c r="B126" s="147">
        <f t="shared" ref="B126:N126" si="11">SUM(B114:B125)</f>
        <v>29451</v>
      </c>
      <c r="C126" s="147">
        <f t="shared" si="11"/>
        <v>31732</v>
      </c>
      <c r="D126" s="147">
        <f t="shared" si="11"/>
        <v>33483</v>
      </c>
      <c r="E126" s="147">
        <f t="shared" si="11"/>
        <v>35763</v>
      </c>
      <c r="F126" s="147">
        <f t="shared" si="11"/>
        <v>39448</v>
      </c>
      <c r="G126" s="146">
        <f t="shared" si="11"/>
        <v>42218</v>
      </c>
      <c r="H126" s="146">
        <f t="shared" si="11"/>
        <v>45934</v>
      </c>
      <c r="I126" s="146">
        <f t="shared" si="11"/>
        <v>47097</v>
      </c>
      <c r="J126" s="146">
        <f t="shared" si="11"/>
        <v>50437</v>
      </c>
      <c r="K126" s="146">
        <f t="shared" si="11"/>
        <v>53698</v>
      </c>
      <c r="L126" s="146">
        <f t="shared" si="11"/>
        <v>57586</v>
      </c>
      <c r="M126" s="146">
        <f t="shared" si="11"/>
        <v>60393</v>
      </c>
      <c r="N126" s="146">
        <f t="shared" si="11"/>
        <v>60359</v>
      </c>
      <c r="O126" s="66">
        <f>SUM(O114:O125)</f>
        <v>61458</v>
      </c>
      <c r="P126" s="66">
        <f>SUM(P114:P125)</f>
        <v>62103</v>
      </c>
      <c r="Q126" s="66">
        <f>SUM(Q114:Q125)</f>
        <v>64148</v>
      </c>
      <c r="R126" s="66">
        <f>SUM(R114:R125)</f>
        <v>2045</v>
      </c>
    </row>
    <row r="127" spans="1:18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</row>
    <row r="128" spans="1:18" s="126" customFormat="1" ht="12.15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</row>
    <row r="129" spans="1:18" s="126" customFormat="1" ht="12.15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</row>
    <row r="130" spans="1:18" ht="7.5" customHeight="1" x14ac:dyDescent="0.2"/>
    <row r="131" spans="1:18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</row>
    <row r="132" spans="1:18" s="126" customFormat="1" ht="15" customHeight="1" x14ac:dyDescent="0.2">
      <c r="A132" s="222" t="s">
        <v>178</v>
      </c>
      <c r="B132" s="222"/>
      <c r="C132" s="222"/>
      <c r="D132" s="222"/>
      <c r="E132" s="222"/>
      <c r="F132" s="222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</row>
    <row r="133" spans="1:18" s="126" customFormat="1" ht="15" customHeight="1" x14ac:dyDescent="0.2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</row>
    <row r="134" spans="1:18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</row>
    <row r="135" spans="1:18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</row>
    <row r="136" spans="1:18" ht="12.75" customHeight="1" x14ac:dyDescent="0.2">
      <c r="A136" s="223" t="s">
        <v>133</v>
      </c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</row>
    <row r="137" spans="1:18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</row>
    <row r="138" spans="1:18" ht="19.5" customHeight="1" x14ac:dyDescent="0.2">
      <c r="A138" s="219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0">
        <v>2022</v>
      </c>
      <c r="Q138" s="210">
        <v>2023</v>
      </c>
      <c r="R138" s="224" t="s">
        <v>182</v>
      </c>
    </row>
    <row r="139" spans="1:18" ht="19.5" customHeight="1" x14ac:dyDescent="0.2">
      <c r="A139" s="220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148</v>
      </c>
      <c r="Q139" s="123" t="s">
        <v>139</v>
      </c>
      <c r="R139" s="225"/>
    </row>
    <row r="140" spans="1:18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19</v>
      </c>
      <c r="R140" s="81">
        <f>Q140-P140</f>
        <v>-3</v>
      </c>
    </row>
    <row r="141" spans="1:18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10955</v>
      </c>
      <c r="Q141" s="81">
        <v>11352</v>
      </c>
      <c r="R141" s="81">
        <f t="shared" ref="R141:R153" si="12">Q141-P141</f>
        <v>397</v>
      </c>
    </row>
    <row r="142" spans="1:18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373</v>
      </c>
      <c r="R142" s="81">
        <f t="shared" si="12"/>
        <v>16</v>
      </c>
    </row>
    <row r="143" spans="1:18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203</v>
      </c>
      <c r="Q143" s="81">
        <v>217</v>
      </c>
      <c r="R143" s="81">
        <f t="shared" si="12"/>
        <v>14</v>
      </c>
    </row>
    <row r="144" spans="1:18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63</v>
      </c>
      <c r="Q144" s="81">
        <v>59</v>
      </c>
      <c r="R144" s="81">
        <f t="shared" si="12"/>
        <v>-4</v>
      </c>
    </row>
    <row r="145" spans="1:18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11</v>
      </c>
      <c r="Q145" s="81">
        <v>12</v>
      </c>
      <c r="R145" s="81">
        <f t="shared" si="12"/>
        <v>1</v>
      </c>
    </row>
    <row r="146" spans="1:18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2484</v>
      </c>
      <c r="Q146" s="81">
        <v>2526</v>
      </c>
      <c r="R146" s="81">
        <f t="shared" si="12"/>
        <v>42</v>
      </c>
    </row>
    <row r="147" spans="1:18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154</v>
      </c>
      <c r="Q147" s="81">
        <v>161</v>
      </c>
      <c r="R147" s="81">
        <f t="shared" si="12"/>
        <v>7</v>
      </c>
    </row>
    <row r="148" spans="1:18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69</v>
      </c>
      <c r="Q148" s="81">
        <v>72</v>
      </c>
      <c r="R148" s="81">
        <f t="shared" si="12"/>
        <v>3</v>
      </c>
    </row>
    <row r="149" spans="1:18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1161</v>
      </c>
      <c r="Q149" s="81">
        <v>1347</v>
      </c>
      <c r="R149" s="81">
        <f t="shared" si="12"/>
        <v>186</v>
      </c>
    </row>
    <row r="150" spans="1:18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122</v>
      </c>
      <c r="Q150" s="81">
        <v>117</v>
      </c>
      <c r="R150" s="81">
        <f t="shared" si="12"/>
        <v>-5</v>
      </c>
    </row>
    <row r="151" spans="1:18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889</v>
      </c>
      <c r="Q151" s="81">
        <v>905</v>
      </c>
      <c r="R151" s="81">
        <f t="shared" si="12"/>
        <v>16</v>
      </c>
    </row>
    <row r="152" spans="1:18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3161</v>
      </c>
      <c r="Q152" s="81">
        <v>3349</v>
      </c>
      <c r="R152" s="81">
        <f t="shared" si="12"/>
        <v>188</v>
      </c>
    </row>
    <row r="153" spans="1:18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561</v>
      </c>
      <c r="Q153" s="81">
        <v>549</v>
      </c>
      <c r="R153" s="81">
        <f t="shared" si="12"/>
        <v>-12</v>
      </c>
    </row>
    <row r="154" spans="1:18" s="126" customFormat="1" ht="12.75" customHeight="1" x14ac:dyDescent="0.2">
      <c r="A154" s="148" t="s">
        <v>42</v>
      </c>
      <c r="B154" s="147">
        <f t="shared" ref="B154:N154" si="13">SUM(B140:B153)</f>
        <v>12699</v>
      </c>
      <c r="C154" s="147">
        <f t="shared" si="13"/>
        <v>12915</v>
      </c>
      <c r="D154" s="147">
        <f t="shared" si="13"/>
        <v>13082</v>
      </c>
      <c r="E154" s="147">
        <f t="shared" si="13"/>
        <v>14261</v>
      </c>
      <c r="F154" s="147">
        <f t="shared" si="13"/>
        <v>14939</v>
      </c>
      <c r="G154" s="146">
        <f t="shared" si="13"/>
        <v>15729</v>
      </c>
      <c r="H154" s="146">
        <f t="shared" si="13"/>
        <v>15787</v>
      </c>
      <c r="I154" s="146">
        <f t="shared" si="13"/>
        <v>17621</v>
      </c>
      <c r="J154" s="146">
        <f t="shared" si="13"/>
        <v>19344</v>
      </c>
      <c r="K154" s="146">
        <f t="shared" si="13"/>
        <v>20518</v>
      </c>
      <c r="L154" s="146">
        <f t="shared" si="13"/>
        <v>19870</v>
      </c>
      <c r="M154" s="146">
        <f t="shared" si="13"/>
        <v>20304</v>
      </c>
      <c r="N154" s="146">
        <f t="shared" si="13"/>
        <v>20030</v>
      </c>
      <c r="O154" s="66">
        <f>SUM(O140:O153)</f>
        <v>20254</v>
      </c>
      <c r="P154" s="66">
        <f>SUM(P140:P153)</f>
        <v>20212</v>
      </c>
      <c r="Q154" s="66">
        <f>SUM(Q140:Q153)</f>
        <v>21058</v>
      </c>
      <c r="R154" s="66">
        <f>SUM(R140:R153)</f>
        <v>846</v>
      </c>
    </row>
    <row r="155" spans="1:18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</row>
    <row r="156" spans="1:18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</row>
    <row r="157" spans="1:18" ht="12.75" customHeight="1" x14ac:dyDescent="0.2">
      <c r="A157" s="223" t="s">
        <v>133</v>
      </c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</row>
    <row r="158" spans="1:18" s="142" customFormat="1" ht="12.75" customHeight="1" x14ac:dyDescent="0.25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</row>
    <row r="159" spans="1:18" ht="19.5" customHeight="1" x14ac:dyDescent="0.2">
      <c r="A159" s="219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0">
        <v>2022</v>
      </c>
      <c r="Q159" s="210">
        <v>2023</v>
      </c>
      <c r="R159" s="224" t="s">
        <v>182</v>
      </c>
    </row>
    <row r="160" spans="1:18" ht="19.5" customHeight="1" x14ac:dyDescent="0.2">
      <c r="A160" s="220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148</v>
      </c>
      <c r="Q160" s="123" t="s">
        <v>139</v>
      </c>
      <c r="R160" s="225"/>
    </row>
    <row r="161" spans="1:18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3339</v>
      </c>
      <c r="Q161" s="84">
        <v>3401</v>
      </c>
      <c r="R161" s="84">
        <f>Q161-P161</f>
        <v>62</v>
      </c>
    </row>
    <row r="162" spans="1:18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2186</v>
      </c>
      <c r="Q162" s="84">
        <v>2075</v>
      </c>
      <c r="R162" s="84">
        <f t="shared" ref="R162:R166" si="14">Q162-P162</f>
        <v>-111</v>
      </c>
    </row>
    <row r="163" spans="1:18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41</v>
      </c>
      <c r="Q163" s="84">
        <v>43</v>
      </c>
      <c r="R163" s="84">
        <f t="shared" si="14"/>
        <v>2</v>
      </c>
    </row>
    <row r="164" spans="1:18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2346</v>
      </c>
      <c r="Q164" s="84">
        <v>2327</v>
      </c>
      <c r="R164" s="84">
        <f t="shared" si="14"/>
        <v>-19</v>
      </c>
    </row>
    <row r="165" spans="1:18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1311</v>
      </c>
      <c r="Q165" s="84">
        <v>1479</v>
      </c>
      <c r="R165" s="84">
        <f t="shared" si="14"/>
        <v>168</v>
      </c>
    </row>
    <row r="166" spans="1:18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132</v>
      </c>
      <c r="Q166" s="84">
        <v>123</v>
      </c>
      <c r="R166" s="84">
        <f t="shared" si="14"/>
        <v>-9</v>
      </c>
    </row>
    <row r="167" spans="1:18" s="126" customFormat="1" ht="12.75" customHeight="1" x14ac:dyDescent="0.2">
      <c r="A167" s="148" t="s">
        <v>42</v>
      </c>
      <c r="B167" s="147">
        <f t="shared" ref="B167:N167" si="15">SUM(B161:B166)</f>
        <v>7083</v>
      </c>
      <c r="C167" s="147">
        <f t="shared" si="15"/>
        <v>6210</v>
      </c>
      <c r="D167" s="147">
        <f t="shared" si="15"/>
        <v>6930</v>
      </c>
      <c r="E167" s="147">
        <f t="shared" si="15"/>
        <v>6977</v>
      </c>
      <c r="F167" s="147">
        <f t="shared" si="15"/>
        <v>7293</v>
      </c>
      <c r="G167" s="147">
        <f t="shared" si="15"/>
        <v>7479</v>
      </c>
      <c r="H167" s="147">
        <f t="shared" si="15"/>
        <v>7161</v>
      </c>
      <c r="I167" s="147">
        <f t="shared" si="15"/>
        <v>7604</v>
      </c>
      <c r="J167" s="147">
        <f t="shared" si="15"/>
        <v>7601</v>
      </c>
      <c r="K167" s="146">
        <f t="shared" si="15"/>
        <v>7996</v>
      </c>
      <c r="L167" s="146">
        <f t="shared" si="15"/>
        <v>8452</v>
      </c>
      <c r="M167" s="146">
        <f t="shared" si="15"/>
        <v>9085</v>
      </c>
      <c r="N167" s="146">
        <f t="shared" si="15"/>
        <v>9073</v>
      </c>
      <c r="O167" s="66">
        <f>SUM(O161:O166)</f>
        <v>9238</v>
      </c>
      <c r="P167" s="66">
        <f>SUM(P161:P166)</f>
        <v>9355</v>
      </c>
      <c r="Q167" s="66">
        <f>SUM(Q161:Q166)</f>
        <v>9448</v>
      </c>
      <c r="R167" s="66">
        <f>SUM(R161:R166)</f>
        <v>93</v>
      </c>
    </row>
    <row r="168" spans="1:18" ht="9" customHeight="1" x14ac:dyDescent="0.2">
      <c r="A168" s="138"/>
    </row>
    <row r="169" spans="1:18" ht="9" customHeight="1" x14ac:dyDescent="0.2">
      <c r="A169" s="138"/>
    </row>
    <row r="170" spans="1:18" ht="9" customHeight="1" x14ac:dyDescent="0.2">
      <c r="A170" s="138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</row>
    <row r="173" spans="1:18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</row>
    <row r="176" spans="1:18" ht="15" customHeight="1" x14ac:dyDescent="0.2">
      <c r="A176" s="222" t="s">
        <v>178</v>
      </c>
      <c r="B176" s="222"/>
      <c r="C176" s="222"/>
      <c r="D176" s="222"/>
      <c r="E176" s="222"/>
      <c r="F176" s="222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</row>
    <row r="177" spans="1:18" ht="15" customHeight="1" x14ac:dyDescent="0.2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</row>
    <row r="178" spans="1:18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</row>
    <row r="179" spans="1:18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</row>
    <row r="180" spans="1:18" ht="9.75" customHeight="1" x14ac:dyDescent="0.2">
      <c r="A180" s="138"/>
      <c r="C180" s="145"/>
    </row>
    <row r="181" spans="1:18" ht="12.75" customHeight="1" x14ac:dyDescent="0.2">
      <c r="A181" s="223" t="s">
        <v>133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</row>
    <row r="182" spans="1:18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</row>
    <row r="183" spans="1:18" ht="19.5" customHeight="1" x14ac:dyDescent="0.2">
      <c r="A183" s="219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0">
        <v>2022</v>
      </c>
      <c r="Q183" s="210">
        <v>2023</v>
      </c>
      <c r="R183" s="224" t="s">
        <v>182</v>
      </c>
    </row>
    <row r="184" spans="1:18" ht="19.5" customHeight="1" x14ac:dyDescent="0.2">
      <c r="A184" s="220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148</v>
      </c>
      <c r="Q184" s="123" t="s">
        <v>139</v>
      </c>
      <c r="R184" s="225"/>
    </row>
    <row r="185" spans="1:18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93</v>
      </c>
      <c r="Q185" s="81">
        <v>82</v>
      </c>
      <c r="R185" s="81">
        <f>Q185-P185</f>
        <v>-11</v>
      </c>
    </row>
    <row r="186" spans="1:18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307</v>
      </c>
      <c r="Q186" s="81">
        <v>315</v>
      </c>
      <c r="R186" s="81">
        <f t="shared" ref="R186:R192" si="16">Q186-P186</f>
        <v>8</v>
      </c>
    </row>
    <row r="187" spans="1:18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163</v>
      </c>
      <c r="R187" s="81">
        <f t="shared" si="16"/>
        <v>7</v>
      </c>
    </row>
    <row r="188" spans="1:18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472</v>
      </c>
      <c r="Q188" s="81">
        <v>480</v>
      </c>
      <c r="R188" s="81">
        <f t="shared" si="16"/>
        <v>8</v>
      </c>
    </row>
    <row r="189" spans="1:18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30</v>
      </c>
      <c r="R189" s="81">
        <f t="shared" si="16"/>
        <v>-4</v>
      </c>
    </row>
    <row r="190" spans="1:18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76714</v>
      </c>
      <c r="Q190" s="81">
        <v>78287</v>
      </c>
      <c r="R190" s="81">
        <f t="shared" si="16"/>
        <v>1573</v>
      </c>
    </row>
    <row r="191" spans="1:18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279</v>
      </c>
      <c r="Q191" s="81">
        <v>236</v>
      </c>
      <c r="R191" s="81">
        <f t="shared" si="16"/>
        <v>-43</v>
      </c>
    </row>
    <row r="192" spans="1:18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417</v>
      </c>
      <c r="R192" s="81">
        <f t="shared" si="16"/>
        <v>4</v>
      </c>
    </row>
    <row r="193" spans="1:18" ht="12.75" customHeight="1" x14ac:dyDescent="0.2">
      <c r="A193" s="148" t="s">
        <v>42</v>
      </c>
      <c r="B193" s="147">
        <f t="shared" ref="B193:N193" si="17">SUM(B185:B192)</f>
        <v>53251</v>
      </c>
      <c r="C193" s="147">
        <f t="shared" si="17"/>
        <v>51217</v>
      </c>
      <c r="D193" s="147">
        <f t="shared" si="17"/>
        <v>50649</v>
      </c>
      <c r="E193" s="147">
        <f t="shared" si="17"/>
        <v>50915</v>
      </c>
      <c r="F193" s="147">
        <f t="shared" si="17"/>
        <v>52447</v>
      </c>
      <c r="G193" s="146">
        <f t="shared" si="17"/>
        <v>57136</v>
      </c>
      <c r="H193" s="146">
        <f t="shared" si="17"/>
        <v>60551</v>
      </c>
      <c r="I193" s="146">
        <f t="shared" si="17"/>
        <v>63551</v>
      </c>
      <c r="J193" s="146">
        <f t="shared" si="17"/>
        <v>65030</v>
      </c>
      <c r="K193" s="146">
        <f t="shared" si="17"/>
        <v>69585</v>
      </c>
      <c r="L193" s="146">
        <f t="shared" si="17"/>
        <v>69770</v>
      </c>
      <c r="M193" s="146">
        <f t="shared" si="17"/>
        <v>75563</v>
      </c>
      <c r="N193" s="146">
        <f t="shared" si="17"/>
        <v>69995</v>
      </c>
      <c r="O193" s="66">
        <f>SUM(O185:O192)</f>
        <v>72383</v>
      </c>
      <c r="P193" s="66">
        <f>SUM(P185:P192)</f>
        <v>78468</v>
      </c>
      <c r="Q193" s="66">
        <f>SUM(Q185:Q192)</f>
        <v>80010</v>
      </c>
      <c r="R193" s="66">
        <f>SUM(R185:R192)</f>
        <v>1542</v>
      </c>
    </row>
    <row r="194" spans="1:18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</row>
    <row r="195" spans="1:18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</row>
    <row r="196" spans="1:18" ht="12.75" customHeight="1" x14ac:dyDescent="0.2">
      <c r="A196" s="223" t="s">
        <v>133</v>
      </c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</row>
    <row r="197" spans="1:18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</row>
    <row r="198" spans="1:18" ht="19.5" customHeight="1" x14ac:dyDescent="0.2">
      <c r="A198" s="219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0">
        <v>2022</v>
      </c>
      <c r="Q198" s="210">
        <v>2023</v>
      </c>
      <c r="R198" s="224" t="s">
        <v>182</v>
      </c>
    </row>
    <row r="199" spans="1:18" ht="19.5" customHeight="1" x14ac:dyDescent="0.2">
      <c r="A199" s="220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148</v>
      </c>
      <c r="Q199" s="123" t="s">
        <v>139</v>
      </c>
      <c r="R199" s="225"/>
    </row>
    <row r="200" spans="1:18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2241</v>
      </c>
      <c r="Q200" s="81">
        <v>1678</v>
      </c>
      <c r="R200" s="81">
        <f>Q200-P200</f>
        <v>-563</v>
      </c>
    </row>
    <row r="201" spans="1:18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3584</v>
      </c>
      <c r="Q201" s="81">
        <v>4552</v>
      </c>
      <c r="R201" s="81">
        <f t="shared" ref="R201:R211" si="18">Q201-P201</f>
        <v>968</v>
      </c>
    </row>
    <row r="202" spans="1:18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7276</v>
      </c>
      <c r="Q202" s="81">
        <v>6775</v>
      </c>
      <c r="R202" s="81">
        <f t="shared" si="18"/>
        <v>-501</v>
      </c>
    </row>
    <row r="203" spans="1:18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3241</v>
      </c>
      <c r="Q203" s="81">
        <v>3522</v>
      </c>
      <c r="R203" s="81">
        <f t="shared" si="18"/>
        <v>281</v>
      </c>
    </row>
    <row r="204" spans="1:18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711</v>
      </c>
      <c r="Q204" s="81">
        <v>767</v>
      </c>
      <c r="R204" s="81">
        <f t="shared" si="18"/>
        <v>56</v>
      </c>
    </row>
    <row r="205" spans="1:18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180</v>
      </c>
      <c r="Q205" s="81">
        <v>193</v>
      </c>
      <c r="R205" s="81">
        <f t="shared" si="18"/>
        <v>13</v>
      </c>
    </row>
    <row r="206" spans="1:18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1215</v>
      </c>
      <c r="Q206" s="81">
        <v>1333</v>
      </c>
      <c r="R206" s="81">
        <f t="shared" si="18"/>
        <v>118</v>
      </c>
    </row>
    <row r="207" spans="1:18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238</v>
      </c>
      <c r="Q207" s="81">
        <v>244</v>
      </c>
      <c r="R207" s="81">
        <f t="shared" si="18"/>
        <v>6</v>
      </c>
    </row>
    <row r="208" spans="1:18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65</v>
      </c>
      <c r="Q208" s="81">
        <v>51</v>
      </c>
      <c r="R208" s="81">
        <f t="shared" si="18"/>
        <v>-14</v>
      </c>
    </row>
    <row r="209" spans="1:18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15844</v>
      </c>
      <c r="Q209" s="81">
        <v>17110</v>
      </c>
      <c r="R209" s="81">
        <f t="shared" si="18"/>
        <v>1266</v>
      </c>
    </row>
    <row r="210" spans="1:18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9013</v>
      </c>
      <c r="Q210" s="81">
        <v>9736</v>
      </c>
      <c r="R210" s="81">
        <f t="shared" si="18"/>
        <v>723</v>
      </c>
    </row>
    <row r="211" spans="1:18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345</v>
      </c>
      <c r="Q211" s="81">
        <v>414</v>
      </c>
      <c r="R211" s="81">
        <f t="shared" si="18"/>
        <v>69</v>
      </c>
    </row>
    <row r="212" spans="1:18" ht="12.75" customHeight="1" x14ac:dyDescent="0.2">
      <c r="A212" s="148" t="s">
        <v>42</v>
      </c>
      <c r="B212" s="147">
        <f t="shared" ref="B212:N212" si="19">SUM(B200:B211)</f>
        <v>27847</v>
      </c>
      <c r="C212" s="147">
        <f t="shared" si="19"/>
        <v>28777</v>
      </c>
      <c r="D212" s="147">
        <f t="shared" si="19"/>
        <v>30561</v>
      </c>
      <c r="E212" s="147">
        <f t="shared" si="19"/>
        <v>30662</v>
      </c>
      <c r="F212" s="147">
        <f t="shared" si="19"/>
        <v>28934</v>
      </c>
      <c r="G212" s="147">
        <f t="shared" si="19"/>
        <v>28643</v>
      </c>
      <c r="H212" s="147">
        <f t="shared" si="19"/>
        <v>29721</v>
      </c>
      <c r="I212" s="147">
        <f t="shared" si="19"/>
        <v>29942</v>
      </c>
      <c r="J212" s="147">
        <f t="shared" si="19"/>
        <v>31963</v>
      </c>
      <c r="K212" s="146">
        <f t="shared" si="19"/>
        <v>31838</v>
      </c>
      <c r="L212" s="146">
        <f t="shared" si="19"/>
        <v>32873</v>
      </c>
      <c r="M212" s="146">
        <f t="shared" si="19"/>
        <v>33940</v>
      </c>
      <c r="N212" s="146">
        <f t="shared" si="19"/>
        <v>35603</v>
      </c>
      <c r="O212" s="66">
        <f>SUM(O200:O211)</f>
        <v>40625</v>
      </c>
      <c r="P212" s="66">
        <f>SUM(P200:P211)</f>
        <v>43953</v>
      </c>
      <c r="Q212" s="66">
        <f>SUM(Q200:Q211)</f>
        <v>46375</v>
      </c>
      <c r="R212" s="66">
        <f>SUM(R200:R211)</f>
        <v>2422</v>
      </c>
    </row>
    <row r="213" spans="1:18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</row>
    <row r="214" spans="1:18" ht="13.6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</row>
    <row r="215" spans="1:18" ht="13.6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</row>
    <row r="220" spans="1:18" ht="13.65" customHeight="1" x14ac:dyDescent="0.2">
      <c r="A220" s="222" t="s">
        <v>178</v>
      </c>
      <c r="B220" s="222"/>
      <c r="C220" s="222"/>
      <c r="D220" s="222"/>
      <c r="E220" s="222"/>
      <c r="F220" s="222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</row>
    <row r="221" spans="1:18" ht="13.65" customHeight="1" x14ac:dyDescent="0.2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</row>
    <row r="222" spans="1:18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</row>
    <row r="223" spans="1:18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</row>
    <row r="224" spans="1:18" ht="12.15" customHeight="1" x14ac:dyDescent="0.2">
      <c r="A224" s="223" t="s">
        <v>133</v>
      </c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</row>
    <row r="225" spans="1:18" ht="12.15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</row>
    <row r="226" spans="1:18" ht="18.75" customHeight="1" x14ac:dyDescent="0.2">
      <c r="A226" s="219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0">
        <v>2022</v>
      </c>
      <c r="Q226" s="210">
        <v>2023</v>
      </c>
      <c r="R226" s="224" t="s">
        <v>182</v>
      </c>
    </row>
    <row r="227" spans="1:18" ht="18.75" customHeight="1" x14ac:dyDescent="0.2">
      <c r="A227" s="220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148</v>
      </c>
      <c r="Q227" s="123" t="s">
        <v>139</v>
      </c>
      <c r="R227" s="225"/>
    </row>
    <row r="228" spans="1:18" s="167" customFormat="1" ht="12.15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7964</v>
      </c>
      <c r="Q228" s="81">
        <v>7808</v>
      </c>
      <c r="R228" s="81">
        <f>Q228-P228</f>
        <v>-156</v>
      </c>
    </row>
    <row r="229" spans="1:18" s="126" customFormat="1" ht="12.15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98</v>
      </c>
      <c r="Q229" s="81">
        <v>117</v>
      </c>
      <c r="R229" s="81">
        <f t="shared" ref="R229:R239" si="20">Q229-P229</f>
        <v>19</v>
      </c>
    </row>
    <row r="230" spans="1:18" s="126" customFormat="1" ht="12.15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709</v>
      </c>
      <c r="Q230" s="81">
        <v>847</v>
      </c>
      <c r="R230" s="81">
        <f t="shared" si="20"/>
        <v>138</v>
      </c>
    </row>
    <row r="231" spans="1:18" ht="12.15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558</v>
      </c>
      <c r="Q231" s="81">
        <v>549</v>
      </c>
      <c r="R231" s="81">
        <f t="shared" si="20"/>
        <v>-9</v>
      </c>
    </row>
    <row r="232" spans="1:18" ht="12.15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3259</v>
      </c>
      <c r="Q232" s="81">
        <v>3310</v>
      </c>
      <c r="R232" s="81">
        <f t="shared" si="20"/>
        <v>51</v>
      </c>
    </row>
    <row r="233" spans="1:18" ht="12.15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1335</v>
      </c>
      <c r="Q233" s="81">
        <v>1359</v>
      </c>
      <c r="R233" s="81">
        <f t="shared" si="20"/>
        <v>24</v>
      </c>
    </row>
    <row r="234" spans="1:18" ht="12.15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5424</v>
      </c>
      <c r="Q234" s="81">
        <v>6430</v>
      </c>
      <c r="R234" s="81">
        <f t="shared" si="20"/>
        <v>1006</v>
      </c>
    </row>
    <row r="235" spans="1:18" s="126" customFormat="1" ht="12.15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2831</v>
      </c>
      <c r="Q235" s="81">
        <v>2971</v>
      </c>
      <c r="R235" s="81">
        <f t="shared" si="20"/>
        <v>140</v>
      </c>
    </row>
    <row r="236" spans="1:18" s="126" customFormat="1" ht="12.15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528</v>
      </c>
      <c r="Q236" s="81">
        <v>638</v>
      </c>
      <c r="R236" s="81">
        <f t="shared" si="20"/>
        <v>110</v>
      </c>
    </row>
    <row r="237" spans="1:18" ht="12.15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645</v>
      </c>
      <c r="Q237" s="81">
        <v>617</v>
      </c>
      <c r="R237" s="81">
        <f t="shared" si="20"/>
        <v>-28</v>
      </c>
    </row>
    <row r="238" spans="1:18" ht="12.15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1319</v>
      </c>
      <c r="Q238" s="81">
        <v>1310</v>
      </c>
      <c r="R238" s="81">
        <f t="shared" si="20"/>
        <v>-9</v>
      </c>
    </row>
    <row r="239" spans="1:18" ht="12.15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2457</v>
      </c>
      <c r="Q239" s="81">
        <v>2691</v>
      </c>
      <c r="R239" s="81">
        <f t="shared" si="20"/>
        <v>234</v>
      </c>
    </row>
    <row r="240" spans="1:18" ht="12.15" customHeight="1" x14ac:dyDescent="0.2">
      <c r="A240" s="148" t="s">
        <v>42</v>
      </c>
      <c r="B240" s="147">
        <f t="shared" ref="B240:N240" si="21">SUM(B228:B239)</f>
        <v>8935</v>
      </c>
      <c r="C240" s="147">
        <f t="shared" si="21"/>
        <v>9048</v>
      </c>
      <c r="D240" s="147">
        <f t="shared" si="21"/>
        <v>9916</v>
      </c>
      <c r="E240" s="147">
        <f t="shared" si="21"/>
        <v>11748</v>
      </c>
      <c r="F240" s="147">
        <f t="shared" si="21"/>
        <v>12780</v>
      </c>
      <c r="G240" s="147">
        <f t="shared" si="21"/>
        <v>13970</v>
      </c>
      <c r="H240" s="147">
        <f t="shared" si="21"/>
        <v>13814</v>
      </c>
      <c r="I240" s="147">
        <f t="shared" si="21"/>
        <v>14898</v>
      </c>
      <c r="J240" s="147">
        <f t="shared" si="21"/>
        <v>16005</v>
      </c>
      <c r="K240" s="146">
        <f t="shared" si="21"/>
        <v>16896</v>
      </c>
      <c r="L240" s="146">
        <f t="shared" si="21"/>
        <v>19179</v>
      </c>
      <c r="M240" s="146">
        <f t="shared" si="21"/>
        <v>21018</v>
      </c>
      <c r="N240" s="146">
        <f t="shared" si="21"/>
        <v>20916</v>
      </c>
      <c r="O240" s="66">
        <f>SUM(O228:O239)</f>
        <v>24854</v>
      </c>
      <c r="P240" s="66">
        <f>SUM(P228:P239)</f>
        <v>27127</v>
      </c>
      <c r="Q240" s="66">
        <f>SUM(Q228:Q239)</f>
        <v>28647</v>
      </c>
      <c r="R240" s="66">
        <f>SUM(R228:R239)</f>
        <v>1520</v>
      </c>
    </row>
    <row r="241" spans="1:18" ht="10.19999999999999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</row>
    <row r="242" spans="1:18" ht="10.19999999999999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</row>
    <row r="243" spans="1:18" ht="12.15" customHeight="1" x14ac:dyDescent="0.2">
      <c r="A243" s="223" t="s">
        <v>133</v>
      </c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</row>
    <row r="244" spans="1:18" ht="12.15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</row>
    <row r="245" spans="1:18" ht="18" customHeight="1" x14ac:dyDescent="0.2">
      <c r="A245" s="219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0">
        <v>2022</v>
      </c>
      <c r="Q245" s="210">
        <v>2023</v>
      </c>
      <c r="R245" s="224" t="s">
        <v>182</v>
      </c>
    </row>
    <row r="246" spans="1:18" ht="18" customHeight="1" x14ac:dyDescent="0.2">
      <c r="A246" s="220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148</v>
      </c>
      <c r="Q246" s="123" t="s">
        <v>139</v>
      </c>
      <c r="R246" s="225"/>
    </row>
    <row r="247" spans="1:18" ht="12.15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241</v>
      </c>
      <c r="Q247" s="81">
        <v>220</v>
      </c>
      <c r="R247" s="81">
        <f>Q247-P247</f>
        <v>-21</v>
      </c>
    </row>
    <row r="248" spans="1:18" ht="12.15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65518</v>
      </c>
      <c r="Q248" s="81">
        <v>68119</v>
      </c>
      <c r="R248" s="81">
        <f t="shared" ref="R248:R258" si="22">Q248-P248</f>
        <v>2601</v>
      </c>
    </row>
    <row r="249" spans="1:18" ht="12.15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678742</v>
      </c>
      <c r="Q249" s="81">
        <v>685355</v>
      </c>
      <c r="R249" s="81">
        <f t="shared" si="22"/>
        <v>6613</v>
      </c>
    </row>
    <row r="250" spans="1:18" s="126" customFormat="1" ht="12.15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5639</v>
      </c>
      <c r="Q250" s="81">
        <v>7178</v>
      </c>
      <c r="R250" s="81">
        <f t="shared" si="22"/>
        <v>1539</v>
      </c>
    </row>
    <row r="251" spans="1:18" s="126" customFormat="1" ht="12.15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608</v>
      </c>
      <c r="Q251" s="81">
        <v>632</v>
      </c>
      <c r="R251" s="81">
        <f t="shared" si="22"/>
        <v>24</v>
      </c>
    </row>
    <row r="252" spans="1:18" ht="12.15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1528</v>
      </c>
      <c r="Q252" s="81">
        <v>1492</v>
      </c>
      <c r="R252" s="81">
        <f t="shared" si="22"/>
        <v>-36</v>
      </c>
    </row>
    <row r="253" spans="1:18" ht="12.15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36</v>
      </c>
      <c r="Q253" s="81">
        <v>42</v>
      </c>
      <c r="R253" s="81">
        <f t="shared" si="22"/>
        <v>6</v>
      </c>
    </row>
    <row r="254" spans="1:18" ht="12.15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111322</v>
      </c>
      <c r="Q254" s="81">
        <v>113857</v>
      </c>
      <c r="R254" s="81">
        <f t="shared" si="22"/>
        <v>2535</v>
      </c>
    </row>
    <row r="255" spans="1:18" ht="12.15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127144</v>
      </c>
      <c r="Q255" s="81">
        <v>131680</v>
      </c>
      <c r="R255" s="81">
        <f t="shared" si="22"/>
        <v>4536</v>
      </c>
    </row>
    <row r="256" spans="1:18" ht="12.15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31781</v>
      </c>
      <c r="Q256" s="81">
        <v>32077</v>
      </c>
      <c r="R256" s="81">
        <f t="shared" si="22"/>
        <v>296</v>
      </c>
    </row>
    <row r="257" spans="1:18" ht="12.15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455222</v>
      </c>
      <c r="Q257" s="81">
        <v>463718</v>
      </c>
      <c r="R257" s="81">
        <f t="shared" si="22"/>
        <v>8496</v>
      </c>
    </row>
    <row r="258" spans="1:18" ht="12.15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6947</v>
      </c>
      <c r="Q258" s="81">
        <v>7073</v>
      </c>
      <c r="R258" s="81">
        <f t="shared" si="22"/>
        <v>126</v>
      </c>
    </row>
    <row r="259" spans="1:18" ht="12.15" customHeight="1" x14ac:dyDescent="0.2">
      <c r="A259" s="148" t="s">
        <v>42</v>
      </c>
      <c r="B259" s="147">
        <f t="shared" ref="B259:N259" si="23">SUM(B247:B258)</f>
        <v>957542</v>
      </c>
      <c r="C259" s="147">
        <f t="shared" si="23"/>
        <v>958991</v>
      </c>
      <c r="D259" s="147">
        <f t="shared" si="23"/>
        <v>999854</v>
      </c>
      <c r="E259" s="147">
        <f t="shared" si="23"/>
        <v>1033116</v>
      </c>
      <c r="F259" s="147">
        <f t="shared" si="23"/>
        <v>1065687</v>
      </c>
      <c r="G259" s="147">
        <f t="shared" si="23"/>
        <v>1098606</v>
      </c>
      <c r="H259" s="147">
        <f t="shared" si="23"/>
        <v>1150463</v>
      </c>
      <c r="I259" s="147">
        <f t="shared" si="23"/>
        <v>1204547</v>
      </c>
      <c r="J259" s="147">
        <f t="shared" si="23"/>
        <v>1273556</v>
      </c>
      <c r="K259" s="146">
        <f t="shared" si="23"/>
        <v>1344124</v>
      </c>
      <c r="L259" s="146">
        <f t="shared" si="23"/>
        <v>1374667</v>
      </c>
      <c r="M259" s="146">
        <f t="shared" si="23"/>
        <v>1405563</v>
      </c>
      <c r="N259" s="146">
        <f t="shared" si="23"/>
        <v>1376117</v>
      </c>
      <c r="O259" s="66">
        <f>SUM(O247:O258)</f>
        <v>1421829</v>
      </c>
      <c r="P259" s="66">
        <f>SUM(P247:P258)</f>
        <v>1484728</v>
      </c>
      <c r="Q259" s="66">
        <f>SUM(Q247:Q258)</f>
        <v>1511443</v>
      </c>
      <c r="R259" s="66">
        <f>SUM(R247:R258)</f>
        <v>26715</v>
      </c>
    </row>
    <row r="260" spans="1:18" ht="11.25" customHeight="1" x14ac:dyDescent="0.2">
      <c r="A260" s="134"/>
      <c r="C260" s="145"/>
    </row>
    <row r="261" spans="1:18" ht="12.75" customHeight="1" x14ac:dyDescent="0.2">
      <c r="A261" s="144" t="s">
        <v>125</v>
      </c>
      <c r="B261" s="143">
        <f t="shared" ref="B261:N261" si="24">B21+B36+B65+B83+B107+B126+B154+B193+B167+B240+B212+B259</f>
        <v>1204590</v>
      </c>
      <c r="C261" s="143">
        <f t="shared" si="24"/>
        <v>1208019</v>
      </c>
      <c r="D261" s="143">
        <f t="shared" si="24"/>
        <v>1263487</v>
      </c>
      <c r="E261" s="143">
        <f t="shared" si="24"/>
        <v>1308282</v>
      </c>
      <c r="F261" s="143">
        <f t="shared" si="24"/>
        <v>1349657</v>
      </c>
      <c r="G261" s="143">
        <f t="shared" si="24"/>
        <v>1397248</v>
      </c>
      <c r="H261" s="143">
        <f t="shared" si="24"/>
        <v>1463340</v>
      </c>
      <c r="I261" s="143">
        <f t="shared" si="24"/>
        <v>1535255</v>
      </c>
      <c r="J261" s="143">
        <f t="shared" si="24"/>
        <v>1624237</v>
      </c>
      <c r="K261" s="143">
        <f t="shared" si="24"/>
        <v>1717868</v>
      </c>
      <c r="L261" s="143">
        <f t="shared" si="24"/>
        <v>1761000</v>
      </c>
      <c r="M261" s="143">
        <f t="shared" si="24"/>
        <v>1812699</v>
      </c>
      <c r="N261" s="143">
        <f t="shared" si="24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1932962</v>
      </c>
      <c r="Q261" s="107">
        <f>Q21+Q36+Q65+Q83+Q107+Q126+Q154+Q167+Q193+Q212+Q240+Q259</f>
        <v>1972715</v>
      </c>
      <c r="R261" s="107">
        <f>R21+R36+R65+R83+R107+R126+R154+R167+R193+R212+R240+R259</f>
        <v>39753</v>
      </c>
    </row>
    <row r="262" spans="1:18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</row>
    <row r="263" spans="1:18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</row>
    <row r="264" spans="1:18" ht="12.15" customHeight="1" x14ac:dyDescent="0.25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09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3" spans="1:1" ht="12.75" customHeight="1" x14ac:dyDescent="0.2">
      <c r="A273" s="125" t="s">
        <v>177</v>
      </c>
    </row>
  </sheetData>
  <dataConsolidate/>
  <mergeCells count="54">
    <mergeCell ref="A157:R157"/>
    <mergeCell ref="A158:R158"/>
    <mergeCell ref="A112:A113"/>
    <mergeCell ref="A136:R136"/>
    <mergeCell ref="A137:R137"/>
    <mergeCell ref="A132:F132"/>
    <mergeCell ref="A182:R182"/>
    <mergeCell ref="A2:F2"/>
    <mergeCell ref="A7:R7"/>
    <mergeCell ref="A8:R8"/>
    <mergeCell ref="A24:R24"/>
    <mergeCell ref="A25:R25"/>
    <mergeCell ref="A9:A10"/>
    <mergeCell ref="A110:R110"/>
    <mergeCell ref="A51:A52"/>
    <mergeCell ref="A45:F45"/>
    <mergeCell ref="A50:R50"/>
    <mergeCell ref="A49:R49"/>
    <mergeCell ref="A70:R70"/>
    <mergeCell ref="A95:A96"/>
    <mergeCell ref="A93:R93"/>
    <mergeCell ref="A111:R111"/>
    <mergeCell ref="R9:R10"/>
    <mergeCell ref="R26:R27"/>
    <mergeCell ref="R51:R52"/>
    <mergeCell ref="R72:R73"/>
    <mergeCell ref="A181:R181"/>
    <mergeCell ref="R112:R113"/>
    <mergeCell ref="R138:R139"/>
    <mergeCell ref="R159:R160"/>
    <mergeCell ref="A94:R94"/>
    <mergeCell ref="A89:F89"/>
    <mergeCell ref="R95:R96"/>
    <mergeCell ref="A26:A27"/>
    <mergeCell ref="A72:A73"/>
    <mergeCell ref="A71:R71"/>
    <mergeCell ref="A138:A139"/>
    <mergeCell ref="A159:A160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A243:R243"/>
    <mergeCell ref="A220:F220"/>
    <mergeCell ref="R245:R246"/>
    <mergeCell ref="R183:R184"/>
    <mergeCell ref="R198:R199"/>
    <mergeCell ref="R226:R227"/>
    <mergeCell ref="A197:R19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8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5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8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8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10.199999999999999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8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8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8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iieg</cp:lastModifiedBy>
  <cp:lastPrinted>2015-02-19T18:32:19Z</cp:lastPrinted>
  <dcterms:created xsi:type="dcterms:W3CDTF">2008-11-06T19:48:23Z</dcterms:created>
  <dcterms:modified xsi:type="dcterms:W3CDTF">2023-05-03T20:28:36Z</dcterms:modified>
</cp:coreProperties>
</file>