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T10" i="21" l="1"/>
  <c r="T18" i="21" s="1"/>
  <c r="S17" i="21"/>
  <c r="S16" i="21"/>
  <c r="S15" i="21"/>
  <c r="S14" i="21"/>
  <c r="S13" i="21"/>
  <c r="S12" i="21"/>
  <c r="S11" i="21"/>
  <c r="S10" i="21"/>
  <c r="S18" i="21" s="1"/>
  <c r="T17" i="21"/>
  <c r="T16" i="21"/>
  <c r="T15" i="21"/>
  <c r="T14" i="21"/>
  <c r="T13" i="21"/>
  <c r="T12" i="21"/>
  <c r="T11" i="21"/>
  <c r="R18" i="21"/>
  <c r="M18" i="31" l="1"/>
  <c r="M19" i="31" s="1"/>
  <c r="L18" i="31"/>
  <c r="L19" i="31" s="1"/>
  <c r="K18" i="31"/>
  <c r="J18" i="31"/>
  <c r="J19" i="31" s="1"/>
  <c r="I18" i="31"/>
  <c r="I19" i="31" s="1"/>
  <c r="H18" i="31"/>
  <c r="H19" i="31" s="1"/>
  <c r="G18" i="31"/>
  <c r="G19" i="31" s="1"/>
  <c r="F18" i="31"/>
  <c r="E18" i="31"/>
  <c r="E19" i="31" s="1"/>
  <c r="D18" i="31"/>
  <c r="C18" i="31"/>
  <c r="B18" i="31"/>
  <c r="B19" i="31" s="1"/>
  <c r="P18" i="21"/>
  <c r="F19" i="31" l="1"/>
  <c r="C19" i="31"/>
  <c r="K19" i="31"/>
  <c r="D19" i="31"/>
  <c r="C19" i="30"/>
  <c r="Q18" i="21"/>
  <c r="C18" i="30" l="1"/>
  <c r="B19" i="30"/>
  <c r="M18" i="30"/>
  <c r="L18" i="30"/>
  <c r="K18" i="30"/>
  <c r="J18" i="30"/>
  <c r="I18" i="30"/>
  <c r="H18" i="30"/>
  <c r="G18" i="30"/>
  <c r="F18" i="30"/>
  <c r="E18" i="30"/>
  <c r="D18" i="30"/>
  <c r="B18" i="30"/>
  <c r="M19" i="30" l="1"/>
  <c r="K19" i="30"/>
  <c r="G19" i="30"/>
  <c r="E19" i="30"/>
  <c r="D19" i="30"/>
  <c r="I19" i="30"/>
  <c r="J19" i="30"/>
  <c r="F19" i="30"/>
  <c r="H19" i="30"/>
  <c r="L19" i="30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<sst xmlns="http://schemas.openxmlformats.org/spreadsheetml/2006/main" count="577" uniqueCount="32">
  <si>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</si>
  <si>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</si>
  <si>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</si>
  <si>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</si>
  <si>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</si>
  <si>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</si>
  <si>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</si>
  <si>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</si>
  <si>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</si>
  <si>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</si>
  <si>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</si>
  <si>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</si>
  <si>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</si>
  <si>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</si>
  <si>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</si>
  <si>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</si>
  <si>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</si>
  <si>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</si>
  <si>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</si>
  <si>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</si>
  <si>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</si>
  <si>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</si>
  <si>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</si>
  <si>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</si>
  <si>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</si>
  <si>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</si>
  <si>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</si>
  <si>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</si>
  <si>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</si>
  <si>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</si>
  <si>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abr 2023 respecto a mar 2023</t>
  </si>
  <si>
    <t>Var abr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</si>
</sst>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6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3"/>
  <sheetViews>
    <sheetView showGridLines="0" tabSelected="1" zoomScaleNormal="100" workbookViewId="0">
      <selection activeCell="M25" sqref="M25"/>
    </sheetView>
  </sheetViews>
  <sheetFormatPr baseColWidth="10" defaultColWidth="9.88671875" defaultRowHeight="13.2" x14ac:dyDescent="0.25"/>
  <cols>
    <col min="1" max="1" width="27.21875" customWidth="1"/>
    <col min="2" max="3" width="7.109375" bestFit="1" customWidth="1"/>
    <col min="4" max="5" width="7.88671875" customWidth="1"/>
    <col min="6" max="17" width="7.109375" bestFit="1" customWidth="1"/>
    <col min="18" max="19" width="8.109375" customWidth="1"/>
    <col min="20" max="20" width="8.77734375" customWidth="1"/>
    <col min="21" max="27" width="11.33203125" customWidth="1"/>
  </cols>
  <sheetData>
    <row r="1" spans="1:25" s="28" customFormat="1" ht="21" x14ac:dyDescent="0.4">
      <c r="A1" s="42" t="s">
        <v>25</v>
      </c>
      <c r="B1" s="27"/>
      <c r="C1" s="27"/>
      <c r="D1" s="27"/>
      <c r="E1" s="27"/>
    </row>
    <row r="2" spans="1:25" s="3" customFormat="1" ht="13.8" x14ac:dyDescent="0.25">
      <c r="A2" s="89" t="s">
        <v>12</v>
      </c>
      <c r="B2" s="89"/>
      <c r="C2" s="89"/>
      <c r="D2" s="89"/>
      <c r="E2" s="8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8" x14ac:dyDescent="0.2">
      <c r="A3" s="89" t="s">
        <v>13</v>
      </c>
      <c r="B3" s="89"/>
      <c r="C3" s="89"/>
      <c r="D3" s="89"/>
      <c r="E3" s="89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8" x14ac:dyDescent="0.2">
      <c r="A4" s="89" t="s">
        <v>28</v>
      </c>
      <c r="B4" s="89"/>
      <c r="C4" s="89"/>
      <c r="D4" s="89"/>
      <c r="E4" s="89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1" customFormat="1" ht="17.100000000000001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2"/>
      <c r="V5" s="2"/>
      <c r="W5" s="2"/>
    </row>
    <row r="6" spans="1:25" s="1" customFormat="1" ht="17.100000000000001" customHeight="1" x14ac:dyDescent="0.25">
      <c r="A6" s="90" t="s">
        <v>12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2"/>
      <c r="V6" s="2"/>
      <c r="W6" s="2"/>
    </row>
    <row r="7" spans="1:25" s="1" customFormat="1" ht="17.100000000000001" customHeight="1" x14ac:dyDescent="0.25">
      <c r="A7" s="91" t="s">
        <v>29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2"/>
      <c r="V7" s="2"/>
      <c r="W7" s="2"/>
    </row>
    <row r="8" spans="1:25" s="1" customFormat="1" ht="21.75" customHeight="1" x14ac:dyDescent="0.25">
      <c r="A8" s="92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85">
        <v>2022</v>
      </c>
      <c r="Q8" s="105">
        <v>2023</v>
      </c>
      <c r="R8" s="105"/>
      <c r="S8" s="94" t="s">
        <v>30</v>
      </c>
      <c r="T8" s="94" t="s">
        <v>31</v>
      </c>
      <c r="U8" s="2"/>
      <c r="V8" s="2"/>
      <c r="W8" s="2"/>
    </row>
    <row r="9" spans="1:25" s="1" customFormat="1" ht="21.75" customHeight="1" x14ac:dyDescent="0.25">
      <c r="A9" s="93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6" t="s">
        <v>23</v>
      </c>
      <c r="Q9" s="84" t="s">
        <v>14</v>
      </c>
      <c r="R9" s="87" t="s">
        <v>15</v>
      </c>
      <c r="S9" s="95"/>
      <c r="T9" s="95"/>
      <c r="U9" s="2"/>
      <c r="V9" s="2"/>
      <c r="W9" s="2"/>
    </row>
    <row r="10" spans="1:25" s="23" customFormat="1" ht="20.399999999999999" x14ac:dyDescent="0.25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118708</v>
      </c>
      <c r="Q10" s="36">
        <v>126571</v>
      </c>
      <c r="R10" s="36">
        <v>123159</v>
      </c>
      <c r="S10" s="36">
        <f>R10-Q10</f>
        <v>-3412</v>
      </c>
      <c r="T10" s="36">
        <f>R10-P10</f>
        <v>4451</v>
      </c>
      <c r="U10" s="22"/>
      <c r="V10" s="22"/>
      <c r="W10" s="22"/>
    </row>
    <row r="11" spans="1:25" s="23" customFormat="1" x14ac:dyDescent="0.25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399607</v>
      </c>
      <c r="Q11" s="36">
        <v>402175</v>
      </c>
      <c r="R11" s="36">
        <v>404779</v>
      </c>
      <c r="S11" s="36">
        <f t="shared" ref="S11:S17" si="0">R11-Q11</f>
        <v>2604</v>
      </c>
      <c r="T11" s="36">
        <f>R11-P11</f>
        <v>5172</v>
      </c>
      <c r="U11" s="22"/>
      <c r="V11" s="22"/>
      <c r="W11" s="22"/>
    </row>
    <row r="12" spans="1:25" s="23" customFormat="1" x14ac:dyDescent="0.25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145346</v>
      </c>
      <c r="Q12" s="36">
        <v>150009</v>
      </c>
      <c r="R12" s="36">
        <v>149587</v>
      </c>
      <c r="S12" s="36">
        <f t="shared" si="0"/>
        <v>-422</v>
      </c>
      <c r="T12" s="36">
        <f>R12-P12</f>
        <v>4241</v>
      </c>
      <c r="U12" s="22"/>
      <c r="V12" s="22"/>
      <c r="W12" s="22"/>
    </row>
    <row r="13" spans="1:25" s="23" customFormat="1" x14ac:dyDescent="0.25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9814</v>
      </c>
      <c r="Q13" s="36">
        <v>10018</v>
      </c>
      <c r="R13" s="36">
        <v>9992</v>
      </c>
      <c r="S13" s="36">
        <f t="shared" si="0"/>
        <v>-26</v>
      </c>
      <c r="T13" s="36">
        <f>R13-P13</f>
        <v>178</v>
      </c>
      <c r="U13" s="22"/>
      <c r="V13" s="22"/>
      <c r="W13" s="22"/>
    </row>
    <row r="14" spans="1:25" s="23" customFormat="1" x14ac:dyDescent="0.25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508146</v>
      </c>
      <c r="Q14" s="36">
        <v>519869</v>
      </c>
      <c r="R14" s="36">
        <v>518782</v>
      </c>
      <c r="S14" s="36">
        <f t="shared" si="0"/>
        <v>-1087</v>
      </c>
      <c r="T14" s="36">
        <f>R14-P14</f>
        <v>10636</v>
      </c>
      <c r="U14" s="22"/>
      <c r="V14" s="22"/>
      <c r="W14" s="22"/>
    </row>
    <row r="15" spans="1:25" s="23" customFormat="1" x14ac:dyDescent="0.25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2500</v>
      </c>
      <c r="Q15" s="36">
        <v>2476</v>
      </c>
      <c r="R15" s="36">
        <v>2545</v>
      </c>
      <c r="S15" s="36">
        <f t="shared" si="0"/>
        <v>69</v>
      </c>
      <c r="T15" s="36">
        <f>R15-P15</f>
        <v>45</v>
      </c>
      <c r="U15" s="22"/>
      <c r="V15" s="22"/>
      <c r="W15" s="22"/>
    </row>
    <row r="16" spans="1:25" s="23" customFormat="1" ht="12.75" customHeight="1" x14ac:dyDescent="0.25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644397</v>
      </c>
      <c r="Q16" s="36">
        <v>656605</v>
      </c>
      <c r="R16" s="36">
        <v>659145</v>
      </c>
      <c r="S16" s="36">
        <f t="shared" si="0"/>
        <v>2540</v>
      </c>
      <c r="T16" s="36">
        <f>R16-P16</f>
        <v>14748</v>
      </c>
      <c r="U16" s="22"/>
      <c r="V16" s="22"/>
      <c r="W16" s="22"/>
    </row>
    <row r="17" spans="1:66" s="23" customFormat="1" x14ac:dyDescent="0.25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104444</v>
      </c>
      <c r="Q17" s="36">
        <v>104992</v>
      </c>
      <c r="R17" s="36">
        <v>105213</v>
      </c>
      <c r="S17" s="36">
        <f t="shared" si="0"/>
        <v>221</v>
      </c>
      <c r="T17" s="36">
        <f>R17-P17</f>
        <v>769</v>
      </c>
      <c r="U17" s="22"/>
      <c r="V17" s="22"/>
      <c r="W17" s="22"/>
    </row>
    <row r="18" spans="1:66" s="25" customFormat="1" x14ac:dyDescent="0.25">
      <c r="A18" s="40" t="s">
        <v>9</v>
      </c>
      <c r="B18" s="54">
        <f t="shared" ref="B18:E18" si="1">SUM(B10:B17)</f>
        <v>1204590</v>
      </c>
      <c r="C18" s="54">
        <f t="shared" si="1"/>
        <v>1208019</v>
      </c>
      <c r="D18" s="54">
        <f t="shared" si="1"/>
        <v>1263487</v>
      </c>
      <c r="E18" s="54">
        <f t="shared" si="1"/>
        <v>1308282</v>
      </c>
      <c r="F18" s="54">
        <f t="shared" ref="F18:J18" si="2">SUM(F10:F17)</f>
        <v>1349657</v>
      </c>
      <c r="G18" s="54">
        <f t="shared" si="2"/>
        <v>1397248</v>
      </c>
      <c r="H18" s="54">
        <f t="shared" si="2"/>
        <v>1463340</v>
      </c>
      <c r="I18" s="54">
        <f t="shared" si="2"/>
        <v>1535255</v>
      </c>
      <c r="J18" s="54">
        <f t="shared" si="2"/>
        <v>1624237</v>
      </c>
      <c r="K18" s="54">
        <f t="shared" ref="K18:M18" si="3">SUM(K10:K17)</f>
        <v>1717868</v>
      </c>
      <c r="L18" s="54">
        <f t="shared" si="3"/>
        <v>1761000</v>
      </c>
      <c r="M18" s="54">
        <f t="shared" si="3"/>
        <v>1812699</v>
      </c>
      <c r="N18" s="54">
        <v>1780367</v>
      </c>
      <c r="O18" s="54">
        <f>SUM(O10:O17)</f>
        <v>1849999</v>
      </c>
      <c r="P18" s="54">
        <f>SUM(P10:P17)</f>
        <v>1932962</v>
      </c>
      <c r="Q18" s="54">
        <f>SUM(Q10:Q17)</f>
        <v>1972715</v>
      </c>
      <c r="R18" s="54">
        <f>SUM(R10:R17)</f>
        <v>1973202</v>
      </c>
      <c r="S18" s="54">
        <f>SUM(S10:S17)</f>
        <v>487</v>
      </c>
      <c r="T18" s="54">
        <f>SUM(T10:T17)</f>
        <v>40240</v>
      </c>
      <c r="U18" s="24"/>
      <c r="V18" s="24"/>
      <c r="W18" s="24"/>
    </row>
    <row r="19" spans="1:66" ht="12.75" customHeight="1" x14ac:dyDescent="0.25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  <c r="T19" s="70"/>
    </row>
    <row r="20" spans="1:66" ht="24.75" customHeight="1" x14ac:dyDescent="0.25">
      <c r="A20" s="88" t="s">
        <v>26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  <row r="21" spans="1:66" s="18" customFormat="1" ht="10.19999999999999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66" ht="15" customHeight="1" x14ac:dyDescent="0.25">
      <c r="A22" s="15" t="s">
        <v>27</v>
      </c>
    </row>
    <row r="23" spans="1:66" s="12" customFormat="1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</sheetData>
  <sortState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2014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2014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5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5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5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5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5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5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5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5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0.399999999999999" x14ac:dyDescent="0.25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5">
      <c r="A24" s="11"/>
    </row>
    <row r="25" spans="1:95" ht="17.100000000000001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5"/>
    <row r="27" spans="1:95" ht="12.75" customHeight="1" x14ac:dyDescent="0.25"/>
    <row r="28" spans="1:95" ht="12.75" customHeight="1" x14ac:dyDescent="0.25"/>
    <row r="29" spans="1:9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2015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2015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5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5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5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5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5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5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5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5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0.399999999999999" x14ac:dyDescent="0.25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5">
      <c r="A24" s="11"/>
    </row>
    <row r="25" spans="1:64" ht="17.100000000000001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2016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2016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5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5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5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5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5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5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5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5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2017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2017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5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5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5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5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5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5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5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5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2018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2018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5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5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5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5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5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5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5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5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  <row r="30" spans="1:64" x14ac:dyDescent="0.25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2019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2019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5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5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5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5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5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5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5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5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2020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2020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00000000000001" customHeight="1" x14ac:dyDescent="0.25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5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00000000000001" customHeight="1" x14ac:dyDescent="0.25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5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00000000000001" customHeight="1" x14ac:dyDescent="0.25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5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00000000000001" customHeight="1" x14ac:dyDescent="0.25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5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2021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00000000000001" customHeight="1" x14ac:dyDescent="0.25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 x14ac:dyDescent="0.25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00000000000001" customHeight="1" x14ac:dyDescent="0.25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 x14ac:dyDescent="0.25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00000000000001" customHeight="1" x14ac:dyDescent="0.25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 x14ac:dyDescent="0.25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00000000000001" customHeight="1" x14ac:dyDescent="0.25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 x14ac:dyDescent="0.25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2022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2022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>
        <v>115219</v>
      </c>
      <c r="J10" s="74">
        <v>119089</v>
      </c>
      <c r="K10" s="74">
        <v>121255</v>
      </c>
      <c r="L10" s="74">
        <v>120917</v>
      </c>
      <c r="M10" s="74">
        <v>118708</v>
      </c>
    </row>
    <row r="11" spans="1:13" s="46" customFormat="1" ht="17.100000000000001" customHeight="1" x14ac:dyDescent="0.25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>
        <v>394460</v>
      </c>
      <c r="J11" s="36">
        <v>397012</v>
      </c>
      <c r="K11" s="36">
        <v>402868</v>
      </c>
      <c r="L11" s="36">
        <v>403989</v>
      </c>
      <c r="M11" s="36">
        <v>399607</v>
      </c>
    </row>
    <row r="12" spans="1:13" s="46" customFormat="1" ht="17.100000000000001" customHeight="1" x14ac:dyDescent="0.25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>
        <v>144641</v>
      </c>
      <c r="J12" s="74">
        <v>145163</v>
      </c>
      <c r="K12" s="74">
        <v>150581</v>
      </c>
      <c r="L12" s="74">
        <v>152128</v>
      </c>
      <c r="M12" s="74">
        <v>145346</v>
      </c>
    </row>
    <row r="13" spans="1:13" s="46" customFormat="1" ht="17.100000000000001" customHeight="1" x14ac:dyDescent="0.25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>
        <v>9763</v>
      </c>
      <c r="J13" s="36">
        <v>9686</v>
      </c>
      <c r="K13" s="36">
        <v>9745</v>
      </c>
      <c r="L13" s="36">
        <v>9847</v>
      </c>
      <c r="M13" s="36">
        <v>9814</v>
      </c>
    </row>
    <row r="14" spans="1:13" s="46" customFormat="1" ht="17.100000000000001" customHeight="1" x14ac:dyDescent="0.25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>
        <v>505597</v>
      </c>
      <c r="J14" s="74">
        <v>509874</v>
      </c>
      <c r="K14" s="74">
        <v>513734</v>
      </c>
      <c r="L14" s="74">
        <v>515303</v>
      </c>
      <c r="M14" s="74">
        <v>508146</v>
      </c>
    </row>
    <row r="15" spans="1:13" s="46" customFormat="1" ht="17.100000000000001" customHeight="1" x14ac:dyDescent="0.25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>
        <v>2477</v>
      </c>
      <c r="J15" s="36">
        <v>2518</v>
      </c>
      <c r="K15" s="36">
        <v>2505</v>
      </c>
      <c r="L15" s="36">
        <v>2515</v>
      </c>
      <c r="M15" s="36">
        <v>2500</v>
      </c>
    </row>
    <row r="16" spans="1:13" s="46" customFormat="1" ht="17.100000000000001" customHeight="1" x14ac:dyDescent="0.25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>
        <v>636862</v>
      </c>
      <c r="J16" s="74">
        <v>640257</v>
      </c>
      <c r="K16" s="74">
        <v>645409</v>
      </c>
      <c r="L16" s="74">
        <v>650779</v>
      </c>
      <c r="M16" s="74">
        <v>644397</v>
      </c>
    </row>
    <row r="17" spans="1:64" s="46" customFormat="1" ht="17.100000000000001" customHeight="1" x14ac:dyDescent="0.25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>
        <v>101608</v>
      </c>
      <c r="J17" s="36">
        <v>104048</v>
      </c>
      <c r="K17" s="36">
        <v>104844</v>
      </c>
      <c r="L17" s="36">
        <v>105032</v>
      </c>
      <c r="M17" s="36">
        <v>104444</v>
      </c>
    </row>
    <row r="18" spans="1:64" s="46" customFormat="1" ht="17.100000000000001" customHeight="1" x14ac:dyDescent="0.25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1910627</v>
      </c>
      <c r="J18" s="79">
        <f t="shared" si="0"/>
        <v>1927647</v>
      </c>
      <c r="K18" s="79">
        <f t="shared" si="0"/>
        <v>1950941</v>
      </c>
      <c r="L18" s="79">
        <f t="shared" si="0"/>
        <v>1960510</v>
      </c>
      <c r="M18" s="79">
        <f t="shared" si="0"/>
        <v>1932962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0.74399544006196616</v>
      </c>
      <c r="J19" s="58">
        <f>+(J18-I18)/I18*100</f>
        <v>0.89080704920426645</v>
      </c>
      <c r="K19" s="58">
        <f>+(K18-J18)/J18*100</f>
        <v>1.2084162712363831</v>
      </c>
      <c r="L19" s="58">
        <f>+(L18-K18)/K18*100</f>
        <v>0.49048126006885906</v>
      </c>
      <c r="M19" s="58">
        <f>+(M18-L18)/L18*100</f>
        <v>-1.4051445797267037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E10" sqref="E10:E17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5" max="15" width="53.6640625" bestFit="1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2023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3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19" customFormat="1" ht="17.100000000000001" customHeight="1" x14ac:dyDescent="0.25">
      <c r="A8" s="101" t="s">
        <v>24</v>
      </c>
      <c r="B8" s="102">
        <v>2023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5">
      <c r="A10" s="73" t="s">
        <v>0</v>
      </c>
      <c r="B10" s="74">
        <v>125411</v>
      </c>
      <c r="C10" s="74">
        <v>126199</v>
      </c>
      <c r="D10" s="74">
        <v>126571</v>
      </c>
      <c r="E10" s="75">
        <v>123159</v>
      </c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00000000000001" customHeight="1" x14ac:dyDescent="0.25">
      <c r="A11" s="37" t="s">
        <v>5</v>
      </c>
      <c r="B11" s="36">
        <v>397405</v>
      </c>
      <c r="C11" s="36">
        <v>399812</v>
      </c>
      <c r="D11" s="36">
        <v>402175</v>
      </c>
      <c r="E11" s="76">
        <v>404779</v>
      </c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5">
      <c r="A12" s="77" t="s">
        <v>3</v>
      </c>
      <c r="B12" s="74">
        <v>148827</v>
      </c>
      <c r="C12" s="74">
        <v>150599</v>
      </c>
      <c r="D12" s="74">
        <v>150009</v>
      </c>
      <c r="E12" s="75">
        <v>149587</v>
      </c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00000000000001" customHeight="1" x14ac:dyDescent="0.25">
      <c r="A13" s="37" t="s">
        <v>4</v>
      </c>
      <c r="B13" s="36">
        <v>9847</v>
      </c>
      <c r="C13" s="36">
        <v>9971</v>
      </c>
      <c r="D13" s="36">
        <v>10018</v>
      </c>
      <c r="E13" s="76">
        <v>9992</v>
      </c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5">
      <c r="A14" s="77" t="s">
        <v>2</v>
      </c>
      <c r="B14" s="74">
        <v>512903</v>
      </c>
      <c r="C14" s="74">
        <v>517652</v>
      </c>
      <c r="D14" s="74">
        <v>519869</v>
      </c>
      <c r="E14" s="75">
        <v>518782</v>
      </c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00000000000001" customHeight="1" x14ac:dyDescent="0.25">
      <c r="A15" s="37" t="s">
        <v>1</v>
      </c>
      <c r="B15" s="36">
        <v>2580</v>
      </c>
      <c r="C15" s="36">
        <v>2633</v>
      </c>
      <c r="D15" s="36">
        <v>2476</v>
      </c>
      <c r="E15" s="76">
        <v>2545</v>
      </c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5">
      <c r="A16" s="77" t="s">
        <v>7</v>
      </c>
      <c r="B16" s="74">
        <v>649778</v>
      </c>
      <c r="C16" s="74">
        <v>653050</v>
      </c>
      <c r="D16" s="74">
        <v>656605</v>
      </c>
      <c r="E16" s="75">
        <v>659145</v>
      </c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00000000000001" customHeight="1" x14ac:dyDescent="0.25">
      <c r="A17" s="37" t="s">
        <v>6</v>
      </c>
      <c r="B17" s="36">
        <v>104505</v>
      </c>
      <c r="C17" s="36">
        <v>104603</v>
      </c>
      <c r="D17" s="36">
        <v>104992</v>
      </c>
      <c r="E17" s="76">
        <v>105213</v>
      </c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5">
      <c r="A18" s="78" t="s">
        <v>9</v>
      </c>
      <c r="B18" s="79">
        <f>SUM(B10:B17)</f>
        <v>1951256</v>
      </c>
      <c r="C18" s="79">
        <f>SUM(C10:C17)</f>
        <v>1964519</v>
      </c>
      <c r="D18" s="79">
        <f t="shared" ref="D18:M18" si="0">SUM(D10:D17)</f>
        <v>1972715</v>
      </c>
      <c r="E18" s="79">
        <f>SUM(E10:E17)</f>
        <v>1973202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0.399999999999999" x14ac:dyDescent="0.25">
      <c r="A19" s="56" t="s">
        <v>8</v>
      </c>
      <c r="B19" s="58">
        <f>(B18/'2022'!M18-1)*100</f>
        <v>0.9464231578272031</v>
      </c>
      <c r="C19" s="58">
        <f>+(C18-B18)/B18*100</f>
        <v>0.67971603931006497</v>
      </c>
      <c r="D19" s="58">
        <f t="shared" ref="D19:H19" si="1">+(D18-C18)/C18*100</f>
        <v>0.41720136074021169</v>
      </c>
      <c r="E19" s="58">
        <f t="shared" si="1"/>
        <v>2.4686789526109951E-2</v>
      </c>
      <c r="F19" s="58">
        <f t="shared" si="1"/>
        <v>-100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64" ht="17.100000000000001" customHeight="1" x14ac:dyDescent="0.25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5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5">
      <c r="A24" s="11"/>
    </row>
    <row r="25" spans="1:64" ht="17.100000000000001" customHeight="1" x14ac:dyDescent="0.25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5"/>
    <row r="27" spans="1:64" ht="12.75" customHeight="1" x14ac:dyDescent="0.25"/>
    <row r="28" spans="1:64" ht="12.75" customHeight="1" x14ac:dyDescent="0.25"/>
    <row r="29" spans="1:64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8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8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8" x14ac:dyDescent="0.2">
      <c r="A4" s="89">
        <v>2000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7" t="s">
        <v>24</v>
      </c>
      <c r="B8" s="98">
        <v>2000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44" s="6" customFormat="1" ht="17.100000000000001" customHeight="1" x14ac:dyDescent="0.2">
      <c r="A9" s="98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5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5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5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5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5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5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5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5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5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0.399999999999999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35" ht="17.100000000000001" customHeight="1" x14ac:dyDescent="0.2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5">
      <c r="A24" s="11"/>
    </row>
    <row r="25" spans="1:35" ht="17.100000000000001" customHeight="1" x14ac:dyDescent="0.25"/>
    <row r="26" spans="1:35" ht="17.100000000000001" customHeight="1" x14ac:dyDescent="0.25">
      <c r="B26" s="9"/>
      <c r="C26" s="9"/>
      <c r="D26" s="9"/>
      <c r="E26" s="9"/>
      <c r="F26" s="9"/>
      <c r="G26" s="9"/>
      <c r="H26" s="9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8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3" spans="1:13" s="5" customFormat="1" ht="13.8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</row>
    <row r="4" spans="1:13" s="5" customFormat="1" ht="13.8" x14ac:dyDescent="0.2">
      <c r="A4" s="89">
        <v>2001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s="1" customFormat="1" ht="17.100000000000001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5">
      <c r="A6" s="99" t="s">
        <v>12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</row>
    <row r="7" spans="1:13" s="1" customFormat="1" ht="17.100000000000001" customHeight="1" x14ac:dyDescent="0.25">
      <c r="A7" s="100" t="s">
        <v>13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s="6" customFormat="1" ht="17.100000000000001" customHeight="1" x14ac:dyDescent="0.2">
      <c r="A8" s="97" t="s">
        <v>24</v>
      </c>
      <c r="B8" s="98">
        <v>2001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s="41" customFormat="1" ht="17.100000000000001" customHeight="1" x14ac:dyDescent="0.25">
      <c r="A9" s="98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5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5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5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5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5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5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5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5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5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0.399999999999999" x14ac:dyDescent="0.25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5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ht="17.100000000000001" customHeight="1" x14ac:dyDescent="0.25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5">
      <c r="A24" s="11"/>
    </row>
    <row r="25" spans="1:13" ht="17.100000000000001" customHeight="1" x14ac:dyDescent="0.25"/>
    <row r="26" spans="1:13" ht="17.100000000000001" customHeight="1" x14ac:dyDescent="0.25">
      <c r="B26" s="9"/>
      <c r="C26" s="9"/>
      <c r="D26" s="9"/>
      <c r="E26" s="9"/>
      <c r="F26" s="9"/>
      <c r="G26" s="9"/>
      <c r="H26" s="9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8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8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8" x14ac:dyDescent="0.2">
      <c r="A4" s="89">
        <v>2008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5">
      <c r="A8" s="101" t="s">
        <v>24</v>
      </c>
      <c r="B8" s="102">
        <v>2008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5" s="43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5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5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5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5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5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5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5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5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5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0.399999999999999" x14ac:dyDescent="0.25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8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5">
      <c r="A24" s="11"/>
    </row>
    <row r="25" spans="1:108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5"/>
    <row r="27" spans="1:108" ht="17.100000000000001" customHeight="1" x14ac:dyDescent="0.25"/>
    <row r="28" spans="1:108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5"/>
    <row r="30" spans="1:108" ht="17.100000000000001" customHeight="1" x14ac:dyDescent="0.25"/>
    <row r="31" spans="1:108" ht="17.100000000000001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8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8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8" x14ac:dyDescent="0.2">
      <c r="A4" s="89">
        <v>2009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5">
      <c r="A8" s="101" t="s">
        <v>24</v>
      </c>
      <c r="B8" s="102">
        <v>2009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5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5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5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5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5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5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5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5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5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5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0.399999999999999" x14ac:dyDescent="0.25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5"/>
    <row r="21" spans="1:108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8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5">
      <c r="A24" s="11"/>
    </row>
    <row r="25" spans="1:108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5"/>
    <row r="27" spans="1:108" ht="17.100000000000001" customHeight="1" x14ac:dyDescent="0.25">
      <c r="M27" s="10"/>
    </row>
    <row r="28" spans="1:108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5"/>
    <row r="30" spans="1:108" ht="17.100000000000001" customHeight="1" x14ac:dyDescent="0.25"/>
    <row r="31" spans="1:108" ht="17.100000000000001" customHeight="1" x14ac:dyDescent="0.25"/>
    <row r="32" spans="1:10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8" x14ac:dyDescent="0.2">
      <c r="A4" s="89">
        <v>2010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5">
      <c r="A8" s="101" t="s">
        <v>24</v>
      </c>
      <c r="B8" s="102">
        <v>2010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4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5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5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5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5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5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5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5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5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5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0.399999999999999" x14ac:dyDescent="0.25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5">
      <c r="M20" s="52"/>
    </row>
    <row r="21" spans="1:107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10"/>
    </row>
    <row r="22" spans="1:107" ht="17.100000000000001" customHeight="1" x14ac:dyDescent="0.25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5">
      <c r="A24" s="11"/>
    </row>
    <row r="25" spans="1:107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5"/>
    <row r="27" spans="1:107" ht="17.100000000000001" customHeight="1" x14ac:dyDescent="0.25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5"/>
    <row r="30" spans="1:107" ht="17.100000000000001" customHeight="1" x14ac:dyDescent="0.25"/>
    <row r="31" spans="1:107" ht="17.100000000000001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11" width="7.88671875" style="29" bestFit="1" customWidth="1"/>
    <col min="12" max="13" width="7.88671875" bestFit="1" customWidth="1"/>
    <col min="14" max="20" width="11.33203125" customWidth="1"/>
  </cols>
  <sheetData>
    <row r="1" spans="1:20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6"/>
      <c r="O3" s="6"/>
      <c r="P3" s="6"/>
      <c r="Q3" s="6"/>
      <c r="R3" s="6"/>
      <c r="S3" s="6"/>
      <c r="T3" s="6"/>
    </row>
    <row r="4" spans="1:20" s="5" customFormat="1" ht="13.8" x14ac:dyDescent="0.2">
      <c r="A4" s="89">
        <v>2011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5">
      <c r="A8" s="101" t="s">
        <v>24</v>
      </c>
      <c r="B8" s="102">
        <v>2011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0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5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5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5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5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5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5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5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5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5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0.399999999999999" x14ac:dyDescent="0.25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5">
      <c r="I20" s="50"/>
      <c r="J20" s="50"/>
      <c r="K20" s="50"/>
    </row>
    <row r="21" spans="1:103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7.100000000000001" customHeight="1" x14ac:dyDescent="0.25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5">
      <c r="A24" s="11"/>
    </row>
    <row r="25" spans="1:103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5"/>
    <row r="27" spans="1:103" ht="17.100000000000001" customHeight="1" x14ac:dyDescent="0.25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5"/>
    <row r="30" spans="1:103" ht="17.100000000000001" customHeight="1" x14ac:dyDescent="0.25"/>
    <row r="31" spans="1:103" ht="17.100000000000001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3" width="7.88671875" bestFit="1" customWidth="1"/>
    <col min="4" max="12" width="7.88671875" style="29" bestFit="1" customWidth="1"/>
    <col min="13" max="13" width="7.88671875" bestFit="1" customWidth="1"/>
    <col min="14" max="14" width="11.33203125" customWidth="1"/>
  </cols>
  <sheetData>
    <row r="1" spans="1:1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</row>
    <row r="3" spans="1:14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6"/>
    </row>
    <row r="4" spans="1:14" s="5" customFormat="1" ht="13.8" x14ac:dyDescent="0.2">
      <c r="A4" s="89">
        <v>2012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6"/>
    </row>
    <row r="7" spans="1:14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</row>
    <row r="8" spans="1:14" s="19" customFormat="1" ht="17.100000000000001" customHeight="1" x14ac:dyDescent="0.25">
      <c r="A8" s="101" t="s">
        <v>24</v>
      </c>
      <c r="B8" s="102">
        <v>2012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4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5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5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5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5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5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5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5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5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5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0.399999999999999" x14ac:dyDescent="0.25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7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5">
      <c r="A24" s="11"/>
    </row>
    <row r="25" spans="1:97" ht="17.100000000000001" customHeight="1" x14ac:dyDescent="0.25"/>
    <row r="26" spans="1:97" ht="17.100000000000001" customHeight="1" x14ac:dyDescent="0.25"/>
    <row r="27" spans="1:97" ht="17.100000000000001" customHeight="1" x14ac:dyDescent="0.25"/>
    <row r="28" spans="1:97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5"/>
    <row r="30" spans="1:97" ht="17.100000000000001" customHeight="1" x14ac:dyDescent="0.25"/>
    <row r="31" spans="1:97" ht="17.100000000000001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3" width="8" customWidth="1"/>
    <col min="4" max="13" width="8" style="29" customWidth="1"/>
    <col min="14" max="14" width="13.6640625" customWidth="1"/>
  </cols>
  <sheetData>
    <row r="1" spans="1:14" s="28" customFormat="1" ht="21" x14ac:dyDescent="0.4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5" customHeight="1" x14ac:dyDescent="0.25">
      <c r="A2" s="89" t="s">
        <v>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4"/>
    </row>
    <row r="3" spans="1:14" s="5" customFormat="1" ht="12.75" customHeight="1" x14ac:dyDescent="0.2">
      <c r="A3" s="89" t="s">
        <v>13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6"/>
    </row>
    <row r="4" spans="1:14" s="5" customFormat="1" ht="13.8" x14ac:dyDescent="0.2">
      <c r="A4" s="89">
        <v>2013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3" t="s">
        <v>12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6"/>
    </row>
    <row r="7" spans="1:14" s="5" customFormat="1" ht="17.100000000000001" customHeight="1" x14ac:dyDescent="0.2">
      <c r="A7" s="104" t="s">
        <v>13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6"/>
    </row>
    <row r="8" spans="1:14" s="19" customFormat="1" ht="17.100000000000001" customHeight="1" x14ac:dyDescent="0.25">
      <c r="A8" s="101" t="s">
        <v>24</v>
      </c>
      <c r="B8" s="102">
        <v>2013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4" s="46" customFormat="1" ht="17.100000000000001" customHeight="1" x14ac:dyDescent="0.25">
      <c r="A9" s="92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5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5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5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5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5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5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5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5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5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0.399999999999999" x14ac:dyDescent="0.25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5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5" customHeight="1" x14ac:dyDescent="0.25">
      <c r="A21" s="96" t="s">
        <v>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7" ht="17.100000000000001" customHeight="1" x14ac:dyDescent="0.25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5">
      <c r="A24" s="11"/>
    </row>
    <row r="25" spans="1:97" ht="17.100000000000001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5">
      <c r="K26" s="32"/>
    </row>
    <row r="27" spans="1:97" ht="17.100000000000001" customHeight="1" x14ac:dyDescent="0.25">
      <c r="K27" s="32"/>
    </row>
    <row r="28" spans="1:97" ht="17.100000000000001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5"/>
    <row r="30" spans="1:97" ht="17.100000000000001" customHeight="1" x14ac:dyDescent="0.25"/>
    <row r="31" spans="1:97" ht="17.100000000000001" customHeight="1" x14ac:dyDescent="0.25"/>
    <row r="32" spans="1:9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iieg</cp:lastModifiedBy>
  <cp:lastPrinted>2015-03-13T17:40:27Z</cp:lastPrinted>
  <dcterms:created xsi:type="dcterms:W3CDTF">2001-03-28T23:37:50Z</dcterms:created>
  <dcterms:modified xsi:type="dcterms:W3CDTF">2023-05-09T19:58:32Z</dcterms:modified>
</cp:coreProperties>
</file>