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Tabulados\"/>
    </mc:Choice>
  </mc:AlternateContent>
  <bookViews>
    <workbookView xWindow="0" yWindow="0" windowWidth="19200" windowHeight="6348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  <sheet name="2023" sheetId="30" r:id="rId19"/>
  </sheets>
  <calcPr calcId="162913"/>
</workbook>
</file>

<file path=xl/calcChain.xml><?xml version="1.0" encoding="utf-8"?>
<calcChain xmlns="http://schemas.openxmlformats.org/spreadsheetml/2006/main">
  <c r="S18" i="1" l="1"/>
  <c r="S17" i="1"/>
  <c r="S16" i="1"/>
  <c r="S15" i="1"/>
  <c r="S14" i="1"/>
  <c r="S13" i="1"/>
  <c r="S12" i="1"/>
  <c r="S11" i="1"/>
  <c r="S10" i="1"/>
  <c r="T17" i="1"/>
  <c r="T16" i="1"/>
  <c r="T15" i="1"/>
  <c r="T14" i="1"/>
  <c r="T13" i="1"/>
  <c r="T12" i="1"/>
  <c r="T11" i="1"/>
  <c r="T10" i="1"/>
  <c r="R18" i="1"/>
  <c r="Q18" i="1" l="1"/>
  <c r="I19" i="30" l="1"/>
  <c r="M18" i="30"/>
  <c r="L18" i="30"/>
  <c r="K18" i="30"/>
  <c r="J18" i="30"/>
  <c r="I18" i="30"/>
  <c r="H18" i="30"/>
  <c r="H19" i="30" s="1"/>
  <c r="G18" i="30"/>
  <c r="G19" i="30" s="1"/>
  <c r="F18" i="30"/>
  <c r="E18" i="30"/>
  <c r="F19" i="30" s="1"/>
  <c r="D18" i="30"/>
  <c r="C18" i="30"/>
  <c r="B18" i="30"/>
  <c r="B19" i="30" s="1"/>
  <c r="C19" i="30" l="1"/>
  <c r="J19" i="30"/>
  <c r="K19" i="30"/>
  <c r="L19" i="30"/>
  <c r="E19" i="30"/>
  <c r="M19" i="30"/>
  <c r="D19" i="30"/>
  <c r="T18" i="1" l="1"/>
  <c r="B19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M19" i="29" l="1"/>
  <c r="L19" i="29"/>
  <c r="J19" i="29"/>
  <c r="I19" i="29"/>
  <c r="H19" i="29"/>
  <c r="G19" i="29"/>
  <c r="F19" i="29"/>
  <c r="D19" i="29"/>
  <c r="C19" i="29"/>
  <c r="K19" i="29"/>
  <c r="E19" i="29"/>
  <c r="O18" i="1" l="1"/>
  <c r="P18" i="1" l="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<sst xmlns="http://schemas.openxmlformats.org/spreadsheetml/2006/main" count="577" uniqueCount="38">
  <si>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</si>
  <si>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</si>
  <si>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</si>
  <si>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</si>
  <si>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</si>
  <si>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</si>
  <si>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</si>
  <si>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</si>
  <si>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</si>
  <si>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</si>
  <si>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</si>
  <si>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</si>
  <si>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</si>
  <si>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</si>
  <si>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</si>
  <si>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</si>
  <si>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</si>
  <si>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</si>
  <si>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</si>
  <si>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</si>
  <si>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</si>
  <si>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</si>
  <si>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</si>
  <si>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</si>
  <si>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</si>
  <si>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</si>
  <si>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</si>
  <si>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</si>
  <si>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</si>
  <si>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</si>
  <si>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</si>
  <si>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</si>
  <si>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</si>
  <si>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</si>
  <si>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2008-2023</t>
  </si>
  <si>
    <t>Por división económica 2008 - 2023</t>
  </si>
  <si>
    <t>Var abr 2023 respecto a dic 2022</t>
  </si>
  <si>
    <t>Var abr 2023 respecto a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</si>
</sst>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3" fontId="9" fillId="0" borderId="4" xfId="0" applyNumberFormat="1" applyFont="1" applyBorder="1"/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  <xf numFmtId="3" fontId="9" fillId="0" borderId="0" xfId="0" applyNumberFormat="1" applyFont="1" applyBorder="1"/>
    <xf numFmtId="0" fontId="12" fillId="10" borderId="1" xfId="5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2"/>
  <sheetViews>
    <sheetView showGridLines="0" tabSelected="1" zoomScaleNormal="100" workbookViewId="0">
      <selection activeCell="U14" sqref="U14"/>
    </sheetView>
  </sheetViews>
  <sheetFormatPr baseColWidth="10" defaultColWidth="9.88671875" defaultRowHeight="13.2" x14ac:dyDescent="0.25"/>
  <cols>
    <col min="1" max="1" width="22.21875" customWidth="1"/>
    <col min="2" max="4" width="7.88671875" bestFit="1" customWidth="1"/>
    <col min="5" max="5" width="8.33203125" customWidth="1"/>
    <col min="6" max="15" width="7.88671875" bestFit="1" customWidth="1"/>
    <col min="16" max="16" width="9.33203125" customWidth="1"/>
    <col min="17" max="17" width="8.44140625" customWidth="1"/>
    <col min="18" max="20" width="8.77734375" customWidth="1"/>
    <col min="21" max="21" width="14.6640625" customWidth="1"/>
    <col min="22" max="35" width="11.33203125" customWidth="1"/>
  </cols>
  <sheetData>
    <row r="1" spans="1:35" s="46" customFormat="1" ht="21" x14ac:dyDescent="0.4">
      <c r="A1" s="44" t="s">
        <v>26</v>
      </c>
      <c r="B1" s="45"/>
      <c r="C1" s="45"/>
      <c r="D1" s="45"/>
      <c r="E1" s="45"/>
      <c r="F1" s="45"/>
    </row>
    <row r="2" spans="1:35" s="3" customFormat="1" ht="15.75" customHeight="1" x14ac:dyDescent="0.25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s="1" customFormat="1" ht="26.4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2"/>
      <c r="V6" s="2"/>
      <c r="W6" s="2"/>
      <c r="X6" s="2"/>
      <c r="Y6" s="2"/>
      <c r="Z6" s="2"/>
      <c r="AA6" s="2"/>
      <c r="AB6" s="2"/>
      <c r="AC6" s="2"/>
    </row>
    <row r="7" spans="1:35" s="24" customFormat="1" ht="17.100000000000001" customHeight="1" x14ac:dyDescent="0.25">
      <c r="A7" s="98" t="s">
        <v>35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2"/>
      <c r="V7" s="2"/>
      <c r="W7" s="2"/>
      <c r="X7" s="2"/>
      <c r="Y7" s="2"/>
      <c r="Z7" s="2"/>
      <c r="AA7" s="2"/>
      <c r="AB7" s="2"/>
      <c r="AC7" s="2"/>
    </row>
    <row r="8" spans="1:35" s="1" customFormat="1" ht="21.75" customHeight="1" x14ac:dyDescent="0.25">
      <c r="A8" s="96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8">
        <v>2021</v>
      </c>
      <c r="P8" s="91">
        <v>2022</v>
      </c>
      <c r="Q8" s="106">
        <v>2023</v>
      </c>
      <c r="R8" s="106"/>
      <c r="S8" s="92" t="s">
        <v>37</v>
      </c>
      <c r="T8" s="92" t="s">
        <v>36</v>
      </c>
      <c r="U8" s="2"/>
      <c r="V8" s="2"/>
      <c r="W8" s="2"/>
    </row>
    <row r="9" spans="1:35" s="1" customFormat="1" ht="21.75" customHeight="1" x14ac:dyDescent="0.25">
      <c r="A9" s="97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17</v>
      </c>
      <c r="Q9" s="82" t="s">
        <v>8</v>
      </c>
      <c r="R9" s="82" t="s">
        <v>9</v>
      </c>
      <c r="S9" s="93"/>
      <c r="T9" s="93"/>
      <c r="U9" s="2"/>
      <c r="V9" s="2"/>
      <c r="W9" s="2"/>
    </row>
    <row r="10" spans="1:35" s="10" customFormat="1" ht="23.25" customHeight="1" x14ac:dyDescent="0.25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759035</v>
      </c>
      <c r="Q10" s="39">
        <v>816628</v>
      </c>
      <c r="R10" s="39">
        <v>803108</v>
      </c>
      <c r="S10" s="39">
        <f>R10-Q10</f>
        <v>-13520</v>
      </c>
      <c r="T10" s="39">
        <f>R10-P10</f>
        <v>44073</v>
      </c>
      <c r="U10" s="77"/>
      <c r="V10" s="11"/>
      <c r="W10" s="11"/>
    </row>
    <row r="11" spans="1:35" s="10" customFormat="1" x14ac:dyDescent="0.25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4445136</v>
      </c>
      <c r="Q11" s="39">
        <v>4453069</v>
      </c>
      <c r="R11" s="39">
        <v>4469269</v>
      </c>
      <c r="S11" s="39">
        <f t="shared" ref="S11:S17" si="0">R11-Q11</f>
        <v>16200</v>
      </c>
      <c r="T11" s="39">
        <f t="shared" ref="T11:T17" si="1">R11-P11</f>
        <v>24133</v>
      </c>
      <c r="U11" s="77"/>
      <c r="V11" s="11"/>
      <c r="W11" s="11"/>
    </row>
    <row r="12" spans="1:35" s="10" customFormat="1" x14ac:dyDescent="0.25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1680166</v>
      </c>
      <c r="Q12" s="39">
        <v>1762109</v>
      </c>
      <c r="R12" s="39">
        <v>1771707</v>
      </c>
      <c r="S12" s="39">
        <f t="shared" si="0"/>
        <v>9598</v>
      </c>
      <c r="T12" s="39">
        <f t="shared" si="1"/>
        <v>91541</v>
      </c>
      <c r="U12" s="77"/>
      <c r="V12" s="11"/>
      <c r="W12" s="11"/>
    </row>
    <row r="13" spans="1:35" s="10" customFormat="1" ht="20.399999999999999" x14ac:dyDescent="0.25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151051</v>
      </c>
      <c r="Q13" s="39">
        <v>151828</v>
      </c>
      <c r="R13" s="39">
        <v>152183</v>
      </c>
      <c r="S13" s="39">
        <f t="shared" si="0"/>
        <v>355</v>
      </c>
      <c r="T13" s="39">
        <f t="shared" si="1"/>
        <v>1132</v>
      </c>
      <c r="U13" s="77"/>
      <c r="V13" s="11"/>
      <c r="W13" s="11"/>
    </row>
    <row r="14" spans="1:35" x14ac:dyDescent="0.25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5897021</v>
      </c>
      <c r="Q14" s="39">
        <v>6039891</v>
      </c>
      <c r="R14" s="39">
        <v>6046732</v>
      </c>
      <c r="S14" s="39">
        <f t="shared" si="0"/>
        <v>6841</v>
      </c>
      <c r="T14" s="39">
        <f t="shared" si="1"/>
        <v>149711</v>
      </c>
    </row>
    <row r="15" spans="1:35" s="10" customFormat="1" ht="12.75" customHeight="1" x14ac:dyDescent="0.25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131177</v>
      </c>
      <c r="Q15" s="39">
        <v>132085</v>
      </c>
      <c r="R15" s="39">
        <v>132519</v>
      </c>
      <c r="S15" s="39">
        <f t="shared" si="0"/>
        <v>434</v>
      </c>
      <c r="T15" s="39">
        <f t="shared" si="1"/>
        <v>1342</v>
      </c>
      <c r="U15" s="77"/>
      <c r="V15" s="11"/>
      <c r="W15" s="11"/>
    </row>
    <row r="16" spans="1:35" s="10" customFormat="1" ht="12.75" customHeight="1" x14ac:dyDescent="0.25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6876545</v>
      </c>
      <c r="Q16" s="39">
        <v>6986862</v>
      </c>
      <c r="R16" s="39">
        <v>6986378</v>
      </c>
      <c r="S16" s="39">
        <f t="shared" si="0"/>
        <v>-484</v>
      </c>
      <c r="T16" s="39">
        <f t="shared" si="1"/>
        <v>109833</v>
      </c>
      <c r="U16" s="77"/>
      <c r="V16" s="11"/>
      <c r="W16" s="11"/>
    </row>
    <row r="17" spans="1:23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90">
        <v>1432765</v>
      </c>
      <c r="Q17" s="90">
        <v>1453808</v>
      </c>
      <c r="R17" s="105">
        <v>1458395</v>
      </c>
      <c r="S17" s="39">
        <f t="shared" si="0"/>
        <v>4587</v>
      </c>
      <c r="T17" s="39">
        <f t="shared" si="1"/>
        <v>25630</v>
      </c>
      <c r="U17" s="77"/>
      <c r="V17" s="11"/>
      <c r="W17" s="11"/>
    </row>
    <row r="18" spans="1:23" s="1" customFormat="1" ht="20.399999999999999" x14ac:dyDescent="0.25">
      <c r="A18" s="56" t="s">
        <v>3</v>
      </c>
      <c r="B18" s="57">
        <f t="shared" ref="B18:O18" si="2">SUM(B10:B17)</f>
        <v>14178117</v>
      </c>
      <c r="C18" s="57">
        <f t="shared" si="2"/>
        <v>14006404</v>
      </c>
      <c r="D18" s="57">
        <f t="shared" si="2"/>
        <v>14738783</v>
      </c>
      <c r="E18" s="57">
        <f t="shared" si="2"/>
        <v>15350335</v>
      </c>
      <c r="F18" s="57">
        <f t="shared" si="2"/>
        <v>16062043</v>
      </c>
      <c r="G18" s="57">
        <f t="shared" si="2"/>
        <v>16525061</v>
      </c>
      <c r="H18" s="57">
        <f t="shared" si="2"/>
        <v>17239587</v>
      </c>
      <c r="I18" s="57">
        <f t="shared" si="2"/>
        <v>17882161</v>
      </c>
      <c r="J18" s="57">
        <f t="shared" si="2"/>
        <v>18616624</v>
      </c>
      <c r="K18" s="57">
        <f t="shared" si="2"/>
        <v>19418455</v>
      </c>
      <c r="L18" s="57">
        <f t="shared" si="2"/>
        <v>20079365</v>
      </c>
      <c r="M18" s="57">
        <f t="shared" si="2"/>
        <v>20421442</v>
      </c>
      <c r="N18" s="57">
        <f t="shared" si="2"/>
        <v>19773732</v>
      </c>
      <c r="O18" s="57">
        <f t="shared" si="2"/>
        <v>20620148</v>
      </c>
      <c r="P18" s="57">
        <f>SUM(P10:P17)</f>
        <v>21372896</v>
      </c>
      <c r="Q18" s="57">
        <f>SUM(Q10:Q17)</f>
        <v>21796280</v>
      </c>
      <c r="R18" s="57">
        <f>SUM(R10:R17)</f>
        <v>21820291</v>
      </c>
      <c r="S18" s="57">
        <f>SUM(S10:S17)</f>
        <v>24011</v>
      </c>
      <c r="T18" s="57">
        <f>SUM(T10:T17)</f>
        <v>447395</v>
      </c>
      <c r="U18" s="83"/>
      <c r="V18" s="2"/>
    </row>
    <row r="19" spans="1:23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2"/>
      <c r="V19" s="2"/>
      <c r="W19" s="2"/>
    </row>
    <row r="20" spans="1:23" ht="18" customHeight="1" x14ac:dyDescent="0.25">
      <c r="A20" s="95" t="s">
        <v>25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</row>
    <row r="21" spans="1:23" ht="9.75" customHeight="1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1:23" x14ac:dyDescent="0.25">
      <c r="A22" s="18" t="s">
        <v>30</v>
      </c>
      <c r="O22" s="87"/>
      <c r="P22" s="87"/>
      <c r="Q22" s="87"/>
      <c r="R22" s="87"/>
      <c r="S22" s="87"/>
      <c r="T22" s="87"/>
    </row>
  </sheetData>
  <mergeCells count="7">
    <mergeCell ref="T8:T9"/>
    <mergeCell ref="A6:T6"/>
    <mergeCell ref="A20:T20"/>
    <mergeCell ref="A8:A9"/>
    <mergeCell ref="A7:T7"/>
    <mergeCell ref="Q8:R8"/>
    <mergeCell ref="S8:S9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5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5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0.399999999999999" x14ac:dyDescent="0.25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5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5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5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5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5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2015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5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5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0.399999999999999" x14ac:dyDescent="0.25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5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5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5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5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5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2016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5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5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0.399999999999999" x14ac:dyDescent="0.25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5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5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5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5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5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5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5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0.399999999999999" x14ac:dyDescent="0.25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5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5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5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5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5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/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5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5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0.399999999999999" x14ac:dyDescent="0.25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5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5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5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5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5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5"/>
    <row r="29" spans="1:75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2019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2019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5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5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0.399999999999999" x14ac:dyDescent="0.25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5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5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5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5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5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5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5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0.399999999999999" x14ac:dyDescent="0.25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5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5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5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5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5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x14ac:dyDescent="0.25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x14ac:dyDescent="0.25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0.399999999999999" x14ac:dyDescent="0.25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x14ac:dyDescent="0.25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5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5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x14ac:dyDescent="0.25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" customHeight="1" x14ac:dyDescent="0.25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Q14" sqref="Q14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>
        <v>697672</v>
      </c>
      <c r="I10" s="39">
        <v>708326</v>
      </c>
      <c r="J10" s="39">
        <v>734451</v>
      </c>
      <c r="K10" s="39">
        <v>748072</v>
      </c>
      <c r="L10" s="39">
        <v>761733</v>
      </c>
      <c r="M10" s="39">
        <v>759035</v>
      </c>
    </row>
    <row r="11" spans="1:23" s="63" customFormat="1" x14ac:dyDescent="0.25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>
        <v>4327898</v>
      </c>
      <c r="I11" s="39">
        <v>4346608</v>
      </c>
      <c r="J11" s="39">
        <v>4377824</v>
      </c>
      <c r="K11" s="39">
        <v>4439613</v>
      </c>
      <c r="L11" s="39">
        <v>4483849</v>
      </c>
      <c r="M11" s="39">
        <v>4445136</v>
      </c>
    </row>
    <row r="12" spans="1:23" s="63" customFormat="1" x14ac:dyDescent="0.25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>
        <v>1676736</v>
      </c>
      <c r="I12" s="39">
        <v>1716459</v>
      </c>
      <c r="J12" s="39">
        <v>1730075</v>
      </c>
      <c r="K12" s="39">
        <v>1771269</v>
      </c>
      <c r="L12" s="39">
        <v>1772896</v>
      </c>
      <c r="M12" s="39">
        <v>1680166</v>
      </c>
    </row>
    <row r="13" spans="1:23" s="63" customFormat="1" ht="20.399999999999999" x14ac:dyDescent="0.25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>
        <v>150083</v>
      </c>
      <c r="I13" s="39">
        <v>150210</v>
      </c>
      <c r="J13" s="39">
        <v>151035</v>
      </c>
      <c r="K13" s="39">
        <v>152048</v>
      </c>
      <c r="L13" s="39">
        <v>151155</v>
      </c>
      <c r="M13" s="39">
        <v>151051</v>
      </c>
    </row>
    <row r="14" spans="1:23" x14ac:dyDescent="0.25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>
        <v>5920416</v>
      </c>
      <c r="I14" s="39">
        <v>5951944</v>
      </c>
      <c r="J14" s="39">
        <v>5981443</v>
      </c>
      <c r="K14" s="39">
        <v>6006644</v>
      </c>
      <c r="L14" s="39">
        <v>6005352</v>
      </c>
      <c r="M14" s="39">
        <v>5897021</v>
      </c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>
        <v>131923</v>
      </c>
      <c r="I15" s="39">
        <v>132657</v>
      </c>
      <c r="J15" s="39">
        <v>132989</v>
      </c>
      <c r="K15" s="39">
        <v>133409</v>
      </c>
      <c r="L15" s="39">
        <v>133361</v>
      </c>
      <c r="M15" s="39">
        <v>131177</v>
      </c>
    </row>
    <row r="16" spans="1:23" s="63" customFormat="1" ht="12.75" customHeight="1" x14ac:dyDescent="0.25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>
        <v>6774245</v>
      </c>
      <c r="I16" s="39">
        <v>6821004</v>
      </c>
      <c r="J16" s="39">
        <v>6880453</v>
      </c>
      <c r="K16" s="39">
        <v>6927628</v>
      </c>
      <c r="L16" s="39">
        <v>6960841</v>
      </c>
      <c r="M16" s="39">
        <v>6876545</v>
      </c>
    </row>
    <row r="17" spans="1:75" s="63" customFormat="1" ht="12.75" customHeight="1" x14ac:dyDescent="0.25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>
        <v>1400461</v>
      </c>
      <c r="I17" s="39">
        <v>1409658</v>
      </c>
      <c r="J17" s="39">
        <v>1421088</v>
      </c>
      <c r="K17" s="39">
        <v>1438643</v>
      </c>
      <c r="L17" s="39">
        <v>1449414</v>
      </c>
      <c r="M17" s="39">
        <v>1432765</v>
      </c>
    </row>
    <row r="18" spans="1:75" s="63" customFormat="1" x14ac:dyDescent="0.25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21079434</v>
      </c>
      <c r="I18" s="28">
        <f t="shared" si="0"/>
        <v>21236866</v>
      </c>
      <c r="J18" s="28">
        <f t="shared" si="0"/>
        <v>21409358</v>
      </c>
      <c r="K18" s="28">
        <f t="shared" si="0"/>
        <v>21617326</v>
      </c>
      <c r="L18" s="28">
        <f t="shared" si="0"/>
        <v>21718601</v>
      </c>
      <c r="M18" s="28">
        <f t="shared" si="0"/>
        <v>21372896</v>
      </c>
    </row>
    <row r="19" spans="1:75" s="66" customFormat="1" ht="28.5" customHeight="1" x14ac:dyDescent="0.25">
      <c r="A19" s="74" t="s">
        <v>24</v>
      </c>
      <c r="B19" s="89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5.0909623883913534E-2</v>
      </c>
      <c r="I19" s="75">
        <f t="shared" si="1"/>
        <v>0.74685117256943434</v>
      </c>
      <c r="J19" s="75">
        <f t="shared" si="1"/>
        <v>0.81222907372490838</v>
      </c>
      <c r="K19" s="75">
        <f t="shared" si="1"/>
        <v>0.97138830599217407</v>
      </c>
      <c r="L19" s="75">
        <f t="shared" si="1"/>
        <v>0.46848995106980384</v>
      </c>
      <c r="M19" s="75">
        <f t="shared" si="1"/>
        <v>-1.5917461718643846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E24" sqref="E24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23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8" x14ac:dyDescent="0.25">
      <c r="A4" s="101">
        <v>2023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5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5" customHeight="1" x14ac:dyDescent="0.25">
      <c r="A8" s="102" t="s">
        <v>4</v>
      </c>
      <c r="B8" s="103">
        <v>2023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5">
      <c r="A10" s="38" t="s">
        <v>19</v>
      </c>
      <c r="B10" s="39">
        <v>799308</v>
      </c>
      <c r="C10" s="39">
        <v>812350</v>
      </c>
      <c r="D10" s="39">
        <v>816628</v>
      </c>
      <c r="E10" s="39">
        <v>803108</v>
      </c>
      <c r="F10" s="39"/>
      <c r="G10" s="39"/>
      <c r="H10" s="39"/>
      <c r="I10" s="39"/>
      <c r="J10" s="39"/>
      <c r="K10" s="39"/>
      <c r="L10" s="39"/>
      <c r="M10" s="39"/>
    </row>
    <row r="11" spans="1:23" s="63" customFormat="1" x14ac:dyDescent="0.25">
      <c r="A11" s="38" t="s">
        <v>1</v>
      </c>
      <c r="B11" s="39">
        <v>4402904</v>
      </c>
      <c r="C11" s="39">
        <v>4427139</v>
      </c>
      <c r="D11" s="39">
        <v>4453069</v>
      </c>
      <c r="E11" s="39">
        <v>4469269</v>
      </c>
      <c r="F11" s="39"/>
      <c r="G11" s="39"/>
      <c r="H11" s="39"/>
      <c r="I11" s="39"/>
      <c r="J11" s="39"/>
      <c r="K11" s="39"/>
      <c r="L11" s="39"/>
      <c r="M11" s="39"/>
    </row>
    <row r="12" spans="1:23" s="63" customFormat="1" x14ac:dyDescent="0.25">
      <c r="A12" s="38" t="s">
        <v>0</v>
      </c>
      <c r="B12" s="39">
        <v>1719840</v>
      </c>
      <c r="C12" s="39">
        <v>1745979</v>
      </c>
      <c r="D12" s="39">
        <v>1762109</v>
      </c>
      <c r="E12" s="39">
        <v>1771707</v>
      </c>
      <c r="F12" s="39"/>
      <c r="G12" s="39"/>
      <c r="H12" s="39"/>
      <c r="I12" s="39"/>
      <c r="J12" s="39"/>
      <c r="K12" s="39"/>
      <c r="L12" s="39"/>
      <c r="M12" s="39"/>
    </row>
    <row r="13" spans="1:23" s="63" customFormat="1" ht="20.399999999999999" x14ac:dyDescent="0.25">
      <c r="A13" s="64" t="s">
        <v>22</v>
      </c>
      <c r="B13" s="39">
        <v>150555</v>
      </c>
      <c r="C13" s="39">
        <v>151028</v>
      </c>
      <c r="D13" s="39">
        <v>151828</v>
      </c>
      <c r="E13" s="39">
        <v>152183</v>
      </c>
      <c r="F13" s="39"/>
      <c r="G13" s="39"/>
      <c r="H13" s="39"/>
      <c r="I13" s="39"/>
      <c r="J13" s="39"/>
      <c r="K13" s="39"/>
      <c r="L13" s="39"/>
      <c r="M13" s="39"/>
    </row>
    <row r="14" spans="1:23" x14ac:dyDescent="0.25">
      <c r="A14" s="38" t="s">
        <v>21</v>
      </c>
      <c r="B14" s="39">
        <v>5959166</v>
      </c>
      <c r="C14" s="39">
        <v>6008820</v>
      </c>
      <c r="D14" s="39">
        <v>6039891</v>
      </c>
      <c r="E14" s="39">
        <v>6046732</v>
      </c>
      <c r="F14" s="39"/>
      <c r="G14" s="39"/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5">
      <c r="A15" s="38" t="s">
        <v>20</v>
      </c>
      <c r="B15" s="39">
        <v>131369</v>
      </c>
      <c r="C15" s="39">
        <v>131880</v>
      </c>
      <c r="D15" s="39">
        <v>132085</v>
      </c>
      <c r="E15" s="39">
        <v>132519</v>
      </c>
      <c r="F15" s="39"/>
      <c r="G15" s="39"/>
      <c r="H15" s="39"/>
      <c r="I15" s="39"/>
      <c r="J15" s="39"/>
      <c r="K15" s="39"/>
      <c r="L15" s="39"/>
      <c r="M15" s="39"/>
    </row>
    <row r="16" spans="1:23" s="63" customFormat="1" ht="12.75" customHeight="1" x14ac:dyDescent="0.25">
      <c r="A16" s="38" t="s">
        <v>2</v>
      </c>
      <c r="B16" s="39">
        <v>6889733</v>
      </c>
      <c r="C16" s="39">
        <v>6943465</v>
      </c>
      <c r="D16" s="39">
        <v>6986862</v>
      </c>
      <c r="E16" s="39">
        <v>6986378</v>
      </c>
      <c r="F16" s="39"/>
      <c r="G16" s="39"/>
      <c r="H16" s="39"/>
      <c r="I16" s="39"/>
      <c r="J16" s="39"/>
      <c r="K16" s="39"/>
      <c r="L16" s="39"/>
      <c r="M16" s="39"/>
    </row>
    <row r="17" spans="1:75" s="63" customFormat="1" ht="12.75" customHeight="1" x14ac:dyDescent="0.25">
      <c r="A17" s="38" t="s">
        <v>23</v>
      </c>
      <c r="B17" s="39">
        <v>1431720</v>
      </c>
      <c r="C17" s="39">
        <v>1439808</v>
      </c>
      <c r="D17" s="39">
        <v>1453808</v>
      </c>
      <c r="E17" s="39">
        <v>1458395</v>
      </c>
      <c r="F17" s="39"/>
      <c r="G17" s="39"/>
      <c r="H17" s="39"/>
      <c r="I17" s="39"/>
      <c r="J17" s="39"/>
      <c r="K17" s="39"/>
      <c r="L17" s="39"/>
      <c r="M17" s="39"/>
    </row>
    <row r="18" spans="1:75" s="63" customFormat="1" x14ac:dyDescent="0.25">
      <c r="A18" s="43" t="s">
        <v>3</v>
      </c>
      <c r="B18" s="28">
        <f t="shared" ref="B18:M18" si="0">SUM(B10:B17)</f>
        <v>21484595</v>
      </c>
      <c r="C18" s="28">
        <f t="shared" si="0"/>
        <v>21660469</v>
      </c>
      <c r="D18" s="28">
        <f t="shared" si="0"/>
        <v>21796280</v>
      </c>
      <c r="E18" s="28">
        <f t="shared" si="0"/>
        <v>21820291</v>
      </c>
      <c r="F18" s="28">
        <f t="shared" si="0"/>
        <v>0</v>
      </c>
      <c r="G18" s="28">
        <f t="shared" si="0"/>
        <v>0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" customHeight="1" x14ac:dyDescent="0.25">
      <c r="A19" s="74" t="s">
        <v>24</v>
      </c>
      <c r="B19" s="89">
        <f>(B18/'2022'!M18-1)*100</f>
        <v>0.52261986396229254</v>
      </c>
      <c r="C19" s="75">
        <f>+(C18-B18)/B18*100</f>
        <v>0.81860514475604507</v>
      </c>
      <c r="D19" s="75">
        <f>+(D18-C18)/C18*100</f>
        <v>0.62699935075274682</v>
      </c>
      <c r="E19" s="75">
        <f>+(E18-D18)/D18*100</f>
        <v>0.11016099995045026</v>
      </c>
      <c r="F19" s="75">
        <f t="shared" ref="F19:M19" si="1">+(F18-E18)/E18*100</f>
        <v>-100</v>
      </c>
      <c r="G19" s="75" t="e">
        <f t="shared" si="1"/>
        <v>#DIV/0!</v>
      </c>
      <c r="H19" s="75" t="e">
        <f t="shared" si="1"/>
        <v>#DIV/0!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5">
      <c r="F20" s="80"/>
      <c r="G20" s="80"/>
    </row>
    <row r="21" spans="1:7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6640625" customWidth="1"/>
    <col min="2" max="13" width="8.33203125" customWidth="1"/>
  </cols>
  <sheetData>
    <row r="1" spans="1:35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5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5" s="5" customFormat="1" ht="13.8" x14ac:dyDescent="0.2">
      <c r="A4" s="101">
        <v>2000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5" customHeight="1" x14ac:dyDescent="0.2">
      <c r="A8" s="102" t="s">
        <v>4</v>
      </c>
      <c r="B8" s="102">
        <v>2000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5" s="6" customFormat="1" ht="10.19999999999999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0.399999999999999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19999999999999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4" customHeight="1" x14ac:dyDescent="0.25">
      <c r="A24" s="15"/>
    </row>
    <row r="25" spans="1:13" x14ac:dyDescent="0.25">
      <c r="A25" s="18" t="s">
        <v>30</v>
      </c>
    </row>
    <row r="26" spans="1:13" x14ac:dyDescent="0.25">
      <c r="A26" s="18"/>
      <c r="B26" s="12"/>
      <c r="C26" s="12"/>
      <c r="D26" s="12"/>
      <c r="E26" s="12"/>
      <c r="F26" s="12"/>
      <c r="G26" s="12"/>
      <c r="H26" s="12"/>
    </row>
    <row r="30" spans="1:13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0.21875" customWidth="1"/>
    <col min="2" max="13" width="8.77734375" bestFit="1" customWidth="1"/>
    <col min="14" max="42" width="11.33203125" customWidth="1"/>
  </cols>
  <sheetData>
    <row r="1" spans="1:5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8" x14ac:dyDescent="0.2">
      <c r="A4" s="101">
        <v>2001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5" customHeight="1" x14ac:dyDescent="0.2">
      <c r="A8" s="102" t="s">
        <v>4</v>
      </c>
      <c r="B8" s="102">
        <v>2001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51" s="6" customFormat="1" ht="10.19999999999999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0.399999999999999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19999999999999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42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4" customHeight="1" x14ac:dyDescent="0.25">
      <c r="A24" s="15"/>
    </row>
    <row r="25" spans="1:42" x14ac:dyDescent="0.25">
      <c r="A25" s="18" t="s">
        <v>30</v>
      </c>
    </row>
    <row r="26" spans="1:42" x14ac:dyDescent="0.25">
      <c r="A26" s="12"/>
      <c r="B26" s="12"/>
      <c r="C26" s="12"/>
      <c r="D26" s="12"/>
      <c r="E26" s="12"/>
      <c r="F26" s="12"/>
      <c r="G26" s="12"/>
      <c r="H26" s="12"/>
    </row>
    <row r="30" spans="1:42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8" x14ac:dyDescent="0.2">
      <c r="A4" s="101">
        <v>2008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5" customHeight="1" x14ac:dyDescent="0.25">
      <c r="A8" s="102" t="s">
        <v>4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1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1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4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8" x14ac:dyDescent="0.2">
      <c r="A4" s="101">
        <v>2009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1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5"/>
    <row r="21" spans="1:107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5"/>
    <row r="29" spans="1:107" ht="12.75" customHeight="1" x14ac:dyDescent="0.25"/>
    <row r="30" spans="1:107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5"/>
    <row r="32" spans="1:10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  <col min="14" max="20" width="11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</row>
    <row r="4" spans="1:31" s="5" customFormat="1" ht="13.8" x14ac:dyDescent="0.2">
      <c r="A4" s="101">
        <v>2010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1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5"/>
    <row r="21" spans="1:10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2.15" customHeight="1" x14ac:dyDescent="0.25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5"/>
    <row r="29" spans="1:103" ht="12.75" customHeight="1" x14ac:dyDescent="0.25"/>
    <row r="30" spans="1:10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5"/>
    <row r="32" spans="1:10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13" width="8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8" x14ac:dyDescent="0.2">
      <c r="A4" s="101">
        <v>2011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1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5"/>
    <row r="21" spans="1:95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2.15" customHeight="1" x14ac:dyDescent="0.25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5"/>
    <row r="29" spans="1:95" ht="12.75" customHeight="1" x14ac:dyDescent="0.25"/>
    <row r="30" spans="1:95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5"/>
    <row r="32" spans="1:9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customWidth="1"/>
    <col min="2" max="3" width="8.33203125" customWidth="1"/>
    <col min="4" max="12" width="8.33203125" style="33" customWidth="1"/>
    <col min="13" max="13" width="8.33203125" customWidth="1"/>
  </cols>
  <sheetData>
    <row r="1" spans="1:31" s="46" customFormat="1" ht="21" x14ac:dyDescent="0.4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8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8" x14ac:dyDescent="0.2">
      <c r="A4" s="101">
        <v>2012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5" customHeight="1" x14ac:dyDescent="0.25">
      <c r="A8" s="102" t="s">
        <v>4</v>
      </c>
      <c r="B8" s="103">
        <v>2012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1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5"/>
    <row r="21" spans="1:83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83" ht="12.15" customHeight="1" x14ac:dyDescent="0.25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5"/>
    <row r="29" spans="1:83" ht="12.75" customHeight="1" x14ac:dyDescent="0.25">
      <c r="D29"/>
      <c r="E29"/>
      <c r="F29"/>
      <c r="G29"/>
      <c r="H29"/>
      <c r="I29"/>
      <c r="J29"/>
      <c r="K29"/>
    </row>
    <row r="30" spans="1:83" ht="12.75" customHeight="1" x14ac:dyDescent="0.25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5"/>
    <row r="32" spans="1:8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8671875" defaultRowHeight="13.2" x14ac:dyDescent="0.25"/>
  <cols>
    <col min="1" max="1" width="30.21875" style="67" customWidth="1"/>
    <col min="2" max="3" width="8.33203125" style="67" customWidth="1"/>
    <col min="4" max="13" width="8.33203125" style="68" customWidth="1"/>
    <col min="14" max="16384" width="9.88671875" style="67"/>
  </cols>
  <sheetData>
    <row r="1" spans="1:30" s="60" customFormat="1" ht="21" x14ac:dyDescent="0.25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2" x14ac:dyDescent="0.25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0" s="62" customFormat="1" ht="13.8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0" s="62" customFormat="1" ht="13.8" x14ac:dyDescent="0.25">
      <c r="A4" s="101">
        <v>2013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0" s="62" customFormat="1" ht="12.75" customHeight="1" x14ac:dyDescent="0.25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5" customHeight="1" x14ac:dyDescent="0.25">
      <c r="A8" s="102" t="s">
        <v>4</v>
      </c>
      <c r="B8" s="103">
        <v>2013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0" s="63" customFormat="1" ht="14.25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5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5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5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0.399999999999999" x14ac:dyDescent="0.25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5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5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5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5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5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5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5"/>
    <row r="21" spans="1:82" ht="30.75" customHeight="1" x14ac:dyDescent="0.25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63"/>
    </row>
    <row r="22" spans="1:82" ht="12.15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5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5"/>
    <row r="29" spans="1:82" ht="12.75" customHeight="1" x14ac:dyDescent="0.25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5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5"/>
    <row r="32" spans="1:8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iieg</cp:lastModifiedBy>
  <cp:lastPrinted>2020-01-21T15:53:15Z</cp:lastPrinted>
  <dcterms:created xsi:type="dcterms:W3CDTF">2001-03-28T23:37:50Z</dcterms:created>
  <dcterms:modified xsi:type="dcterms:W3CDTF">2023-05-09T19:58:11Z</dcterms:modified>
</cp:coreProperties>
</file>