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O18" i="1" l="1"/>
  <c r="C19" i="29" l="1"/>
  <c r="R17" i="1"/>
  <c r="R16" i="1"/>
  <c r="R15" i="1"/>
  <c r="R14" i="1"/>
  <c r="R13" i="1"/>
  <c r="R12" i="1"/>
  <c r="R11" i="1"/>
  <c r="R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J19" i="29" s="1"/>
  <c r="K18" i="29"/>
  <c r="L19" i="29" s="1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<sst xmlns="http://schemas.openxmlformats.org/spreadsheetml/2006/main" count="440" uniqueCount="35">
  <si>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</si>
  <si>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</si>
  <si>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</si>
  <si>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</si>
  <si>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</si>
  <si>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</si>
  <si>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</si>
  <si>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</si>
  <si>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</si>
  <si>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</si>
  <si>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</si>
  <si>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</si>
  <si>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</si>
  <si>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</si>
  <si>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</si>
  <si>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</si>
  <si>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</si>
  <si>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</si>
  <si>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</si>
  <si>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</si>
  <si>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</si>
  <si>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</si>
  <si>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</si>
  <si>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</si>
  <si>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</si>
  <si>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</si>
  <si>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</si>
  <si>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</si>
  <si>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</si>
  <si>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</si>
  <si>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</si>
  <si>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</si>
  <si>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</si>
  <si>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Sep 2021 respecto a Ago 2021</t>
  </si>
  <si>
    <t>Var Sep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</si>
</sst>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U21" sqref="U21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3" t="s">
        <v>32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97" t="s">
        <v>31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4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0">
        <v>2021</v>
      </c>
      <c r="P8" s="100"/>
      <c r="Q8" s="98" t="s">
        <v>33</v>
      </c>
      <c r="R8" s="98" t="s">
        <v>34</v>
      </c>
      <c r="S8" s="8"/>
    </row>
    <row r="9" spans="1:24" s="7" customFormat="1" ht="18" customHeight="1" x14ac:dyDescent="0.2">
      <c r="A9" s="95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21</v>
      </c>
      <c r="P9" s="90" t="s">
        <v>22</v>
      </c>
      <c r="Q9" s="99"/>
      <c r="R9" s="99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104">
        <v>3685</v>
      </c>
      <c r="P10" s="104">
        <v>3714</v>
      </c>
      <c r="Q10" s="40">
        <f>P10-O10</f>
        <v>29</v>
      </c>
      <c r="R10" s="44">
        <f>P10-N10</f>
        <v>282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105">
        <v>133</v>
      </c>
      <c r="P11" s="105">
        <v>133</v>
      </c>
      <c r="Q11" s="40">
        <f t="shared" ref="Q11:Q17" si="0">P11-O11</f>
        <v>0</v>
      </c>
      <c r="R11" s="44">
        <f t="shared" ref="R11:R17" si="1">P11-N11</f>
        <v>6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104">
        <v>15717</v>
      </c>
      <c r="P12" s="104">
        <v>15763</v>
      </c>
      <c r="Q12" s="65">
        <f t="shared" si="0"/>
        <v>46</v>
      </c>
      <c r="R12" s="44">
        <f t="shared" si="1"/>
        <v>349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106">
        <v>12454</v>
      </c>
      <c r="P13" s="106">
        <v>12568</v>
      </c>
      <c r="Q13" s="40">
        <f t="shared" si="0"/>
        <v>114</v>
      </c>
      <c r="R13" s="44">
        <f t="shared" si="1"/>
        <v>874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104">
        <v>179</v>
      </c>
      <c r="P14" s="104">
        <v>181</v>
      </c>
      <c r="Q14" s="40">
        <f t="shared" si="0"/>
        <v>2</v>
      </c>
      <c r="R14" s="44">
        <f t="shared" si="1"/>
        <v>20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106">
        <v>31253</v>
      </c>
      <c r="P15" s="106">
        <v>31418</v>
      </c>
      <c r="Q15" s="40">
        <f t="shared" si="0"/>
        <v>165</v>
      </c>
      <c r="R15" s="44">
        <f t="shared" si="1"/>
        <v>1240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104">
        <v>6169</v>
      </c>
      <c r="P16" s="104">
        <v>6163</v>
      </c>
      <c r="Q16" s="40">
        <f t="shared" si="0"/>
        <v>-6</v>
      </c>
      <c r="R16" s="44">
        <f t="shared" si="1"/>
        <v>130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105">
        <v>32206</v>
      </c>
      <c r="P17" s="105">
        <v>32535</v>
      </c>
      <c r="Q17" s="71">
        <f t="shared" si="0"/>
        <v>329</v>
      </c>
      <c r="R17" s="44">
        <f t="shared" si="1"/>
        <v>1507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101796</v>
      </c>
      <c r="P18" s="20">
        <f>SUM(P10:P17)</f>
        <v>102475</v>
      </c>
      <c r="Q18" s="20">
        <f>SUM(Q10:Q17)</f>
        <v>679</v>
      </c>
      <c r="R18" s="74">
        <f>SUM(R10:R17)</f>
        <v>4408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1" t="s">
        <v>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2016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2017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2018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2019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2020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2020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33" sqref="J33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2021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">
      <c r="A8" s="101" t="s">
        <v>10</v>
      </c>
      <c r="B8" s="101">
        <v>2021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">
      <c r="A9" s="101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0.82505472301734883</v>
      </c>
      <c r="J19" s="88">
        <f>(J18/I18-1)*100</f>
        <v>0.66702031514007665</v>
      </c>
      <c r="K19" s="88">
        <f>(K18/J18-1)*100</f>
        <v>-100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3">
        <v>2008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1" t="s">
        <v>10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2009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2012</v>
      </c>
      <c r="C8" s="101"/>
      <c r="D8" s="101"/>
      <c r="E8" s="101"/>
      <c r="F8" s="101"/>
      <c r="G8" s="101"/>
      <c r="H8" s="101"/>
      <c r="I8" s="103"/>
      <c r="J8" s="103"/>
      <c r="K8" s="103"/>
      <c r="L8" s="103"/>
      <c r="M8" s="103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2013</v>
      </c>
      <c r="C8" s="101"/>
      <c r="D8" s="101"/>
      <c r="E8" s="101"/>
      <c r="F8" s="101"/>
      <c r="G8" s="101"/>
      <c r="H8" s="101"/>
      <c r="I8" s="103"/>
      <c r="J8" s="103"/>
      <c r="K8" s="103"/>
      <c r="L8" s="103"/>
      <c r="M8" s="103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3">
        <v>2014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1" t="s">
        <v>10</v>
      </c>
      <c r="B8" s="101">
        <v>2014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2" s="17" customFormat="1" ht="14.25" customHeight="1" x14ac:dyDescent="0.2">
      <c r="A9" s="101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3">
        <v>2015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U6" s="5"/>
    </row>
    <row r="7" spans="1:21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U7" s="5"/>
    </row>
    <row r="8" spans="1:21" s="17" customFormat="1" ht="14.25" customHeight="1" x14ac:dyDescent="0.2">
      <c r="A8" s="101" t="s">
        <v>10</v>
      </c>
      <c r="B8" s="101">
        <v>2015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1" s="17" customFormat="1" ht="14.25" customHeight="1" x14ac:dyDescent="0.2">
      <c r="A9" s="101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2021-10-20T18:39:24Z</dcterms:modified>
</cp:coreProperties>
</file>