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S10" i="1" l="1"/>
  <c r="R17" i="1"/>
  <c r="R16" i="1"/>
  <c r="R15" i="1"/>
  <c r="R14" i="1"/>
  <c r="R13" i="1"/>
  <c r="R12" i="1"/>
  <c r="R11" i="1"/>
  <c r="R10" i="1"/>
  <c r="Q18" i="1"/>
  <c r="S17" i="1"/>
  <c r="S16" i="1"/>
  <c r="S15" i="1"/>
  <c r="S14" i="1"/>
  <c r="S13" i="1"/>
  <c r="S12" i="1"/>
  <c r="S11" i="1"/>
  <c r="R18" i="1" l="1"/>
  <c r="S18" i="1"/>
  <c r="B19" i="30" l="1"/>
  <c r="P18" i="1"/>
  <c r="M18" i="30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L19" i="29" s="1"/>
  <c r="C19" i="29" l="1"/>
  <c r="C18" i="29" l="1"/>
  <c r="D18" i="29"/>
  <c r="E18" i="29"/>
  <c r="F18" i="29"/>
  <c r="G18" i="29"/>
  <c r="G19" i="29" s="1"/>
  <c r="H18" i="29"/>
  <c r="I18" i="29"/>
  <c r="J18" i="29"/>
  <c r="J19" i="29" s="1"/>
  <c r="K18" i="29"/>
  <c r="M18" i="29"/>
  <c r="M19" i="29" s="1"/>
  <c r="B18" i="29"/>
  <c r="D19" i="29" l="1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<sst xmlns="http://schemas.openxmlformats.org/spreadsheetml/2006/main" count="470" uniqueCount="35">
  <si>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</si>
  <si>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</si>
  <si>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</si>
  <si>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</si>
  <si>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</si>
  <si>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</si>
  <si>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</si>
  <si>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</si>
  <si>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</si>
  <si>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</si>
  <si>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</si>
  <si>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</si>
  <si>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</si>
  <si>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</si>
  <si>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</si>
  <si>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</si>
  <si>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</si>
  <si>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</si>
  <si>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</si>
  <si>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</si>
  <si>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</si>
  <si>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</si>
  <si>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</si>
  <si>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</si>
  <si>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</si>
  <si>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</si>
  <si>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</si>
  <si>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</si>
  <si>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</si>
  <si>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</si>
  <si>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</si>
  <si>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2008 - 2022</t>
  </si>
  <si>
    <t>2008-2022</t>
  </si>
  <si>
    <t>Var Diciembre 2022 respecto a Noviembre 2022</t>
  </si>
  <si>
    <t>Var Diciembre 2022 respecto a 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</si>
</sst>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1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M31" sqref="M31"/>
    </sheetView>
  </sheetViews>
  <sheetFormatPr baseColWidth="10" defaultColWidth="9.875" defaultRowHeight="12.9" x14ac:dyDescent="0.2"/>
  <cols>
    <col min="1" max="1" width="27.625" style="32" customWidth="1"/>
    <col min="2" max="6" width="6.625" style="32" customWidth="1"/>
    <col min="7" max="8" width="6.625" style="36" customWidth="1"/>
    <col min="9" max="17" width="6.625" style="32" customWidth="1"/>
    <col min="18" max="18" width="10.25" style="32" customWidth="1"/>
    <col min="19" max="19" width="10.625" style="32" customWidth="1"/>
    <col min="20" max="24" width="11.375" style="32" customWidth="1"/>
    <col min="25" max="16384" width="9.875" style="32"/>
  </cols>
  <sheetData>
    <row r="1" spans="1:24" s="27" customFormat="1" ht="15.8" customHeight="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6"/>
      <c r="U1" s="26"/>
      <c r="V1" s="26"/>
      <c r="W1" s="26"/>
      <c r="X1" s="26"/>
    </row>
    <row r="2" spans="1:24" s="29" customFormat="1" ht="15.8" customHeigh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28"/>
      <c r="U2" s="28"/>
      <c r="V2" s="28"/>
      <c r="W2" s="28"/>
      <c r="X2" s="28"/>
    </row>
    <row r="3" spans="1:24" s="29" customFormat="1" ht="14.95" customHeight="1" x14ac:dyDescent="0.2">
      <c r="A3" s="92" t="s">
        <v>32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8"/>
      <c r="U5" s="8"/>
      <c r="V5" s="8"/>
      <c r="W5" s="8"/>
      <c r="X5" s="8"/>
    </row>
    <row r="6" spans="1:24" s="7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8"/>
      <c r="U6" s="8"/>
      <c r="V6" s="8"/>
      <c r="W6" s="8"/>
      <c r="X6" s="8"/>
    </row>
    <row r="7" spans="1:24" s="7" customFormat="1" ht="12.75" customHeight="1" x14ac:dyDescent="0.2">
      <c r="A7" s="96" t="s">
        <v>31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8"/>
      <c r="U7" s="8"/>
      <c r="V7" s="8"/>
      <c r="W7" s="8"/>
      <c r="X7" s="8"/>
    </row>
    <row r="8" spans="1:24" s="7" customFormat="1" ht="21.75" customHeight="1" x14ac:dyDescent="0.2">
      <c r="A8" s="93" t="s">
        <v>10</v>
      </c>
      <c r="B8" s="81">
        <v>2008</v>
      </c>
      <c r="C8" s="81">
        <v>2009</v>
      </c>
      <c r="D8" s="81">
        <v>2010</v>
      </c>
      <c r="E8" s="81">
        <v>2011</v>
      </c>
      <c r="F8" s="81">
        <v>2012</v>
      </c>
      <c r="G8" s="81">
        <v>2013</v>
      </c>
      <c r="H8" s="81">
        <v>2014</v>
      </c>
      <c r="I8" s="81">
        <v>2015</v>
      </c>
      <c r="J8" s="81">
        <v>2016</v>
      </c>
      <c r="K8" s="81">
        <v>2017</v>
      </c>
      <c r="L8" s="81">
        <v>2018</v>
      </c>
      <c r="M8" s="81">
        <v>2019</v>
      </c>
      <c r="N8" s="81">
        <v>2020</v>
      </c>
      <c r="O8" s="81">
        <v>2021</v>
      </c>
      <c r="P8" s="99">
        <v>2022</v>
      </c>
      <c r="Q8" s="99"/>
      <c r="R8" s="97" t="s">
        <v>33</v>
      </c>
      <c r="S8" s="97" t="s">
        <v>34</v>
      </c>
    </row>
    <row r="9" spans="1:24" s="7" customFormat="1" ht="23.1" customHeight="1" x14ac:dyDescent="0.2">
      <c r="A9" s="94"/>
      <c r="B9" s="47" t="s">
        <v>13</v>
      </c>
      <c r="C9" s="47" t="s">
        <v>13</v>
      </c>
      <c r="D9" s="47" t="s">
        <v>13</v>
      </c>
      <c r="E9" s="47" t="s">
        <v>13</v>
      </c>
      <c r="F9" s="46" t="s">
        <v>13</v>
      </c>
      <c r="G9" s="47" t="s">
        <v>13</v>
      </c>
      <c r="H9" s="46" t="s">
        <v>13</v>
      </c>
      <c r="I9" s="46" t="s">
        <v>13</v>
      </c>
      <c r="J9" s="82" t="s">
        <v>13</v>
      </c>
      <c r="K9" s="82" t="s">
        <v>13</v>
      </c>
      <c r="L9" s="80" t="s">
        <v>13</v>
      </c>
      <c r="M9" s="80" t="s">
        <v>13</v>
      </c>
      <c r="N9" s="80" t="s">
        <v>13</v>
      </c>
      <c r="O9" s="85" t="s">
        <v>13</v>
      </c>
      <c r="P9" s="85" t="s">
        <v>24</v>
      </c>
      <c r="Q9" s="85" t="s">
        <v>13</v>
      </c>
      <c r="R9" s="98"/>
      <c r="S9" s="98"/>
    </row>
    <row r="10" spans="1:24" s="7" customFormat="1" ht="23.3" customHeight="1" x14ac:dyDescent="0.2">
      <c r="A10" s="63" t="s">
        <v>0</v>
      </c>
      <c r="B10" s="64">
        <v>1951</v>
      </c>
      <c r="C10" s="64">
        <v>1970</v>
      </c>
      <c r="D10" s="65">
        <v>2002</v>
      </c>
      <c r="E10" s="65">
        <v>2020</v>
      </c>
      <c r="F10" s="65">
        <v>2022</v>
      </c>
      <c r="G10" s="65">
        <v>2101</v>
      </c>
      <c r="H10" s="65">
        <v>2249</v>
      </c>
      <c r="I10" s="65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86">
        <v>3768</v>
      </c>
      <c r="P10" s="86">
        <v>3955</v>
      </c>
      <c r="Q10" s="86">
        <v>3956</v>
      </c>
      <c r="R10" s="86">
        <f>Q10-P10</f>
        <v>1</v>
      </c>
      <c r="S10" s="40">
        <f>Q10-O10</f>
        <v>188</v>
      </c>
    </row>
    <row r="11" spans="1:24" s="7" customFormat="1" ht="12.1" customHeight="1" x14ac:dyDescent="0.2">
      <c r="A11" s="66" t="s">
        <v>1</v>
      </c>
      <c r="B11" s="67">
        <v>129</v>
      </c>
      <c r="C11" s="67">
        <v>116</v>
      </c>
      <c r="D11" s="67">
        <v>119</v>
      </c>
      <c r="E11" s="67">
        <v>134</v>
      </c>
      <c r="F11" s="67">
        <v>133</v>
      </c>
      <c r="G11" s="67">
        <v>138</v>
      </c>
      <c r="H11" s="67">
        <v>122</v>
      </c>
      <c r="I11" s="67">
        <v>126</v>
      </c>
      <c r="J11" s="62">
        <v>121</v>
      </c>
      <c r="K11" s="62">
        <v>117</v>
      </c>
      <c r="L11" s="62">
        <v>124</v>
      </c>
      <c r="M11" s="62">
        <v>131</v>
      </c>
      <c r="N11" s="62">
        <v>127</v>
      </c>
      <c r="O11" s="87">
        <v>130</v>
      </c>
      <c r="P11" s="87">
        <v>123</v>
      </c>
      <c r="Q11" s="87">
        <v>123</v>
      </c>
      <c r="R11" s="86">
        <f t="shared" ref="R11:R17" si="0">Q11-P11</f>
        <v>0</v>
      </c>
      <c r="S11" s="40">
        <f t="shared" ref="S11:S17" si="1">Q11-O11</f>
        <v>-7</v>
      </c>
    </row>
    <row r="12" spans="1:24" s="7" customFormat="1" ht="12.1" customHeight="1" x14ac:dyDescent="0.2">
      <c r="A12" s="63" t="s">
        <v>2</v>
      </c>
      <c r="B12" s="65">
        <v>13491</v>
      </c>
      <c r="C12" s="65">
        <v>13095</v>
      </c>
      <c r="D12" s="65">
        <v>13168</v>
      </c>
      <c r="E12" s="65">
        <v>13135</v>
      </c>
      <c r="F12" s="65">
        <v>13165</v>
      </c>
      <c r="G12" s="65">
        <v>13135</v>
      </c>
      <c r="H12" s="65">
        <v>13305</v>
      </c>
      <c r="I12" s="65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86">
        <v>15776</v>
      </c>
      <c r="P12" s="86">
        <v>15959</v>
      </c>
      <c r="Q12" s="86">
        <v>15927</v>
      </c>
      <c r="R12" s="86">
        <f t="shared" si="0"/>
        <v>-32</v>
      </c>
      <c r="S12" s="40">
        <f t="shared" si="1"/>
        <v>151</v>
      </c>
    </row>
    <row r="13" spans="1:24" s="7" customFormat="1" ht="12.1" customHeight="1" x14ac:dyDescent="0.2">
      <c r="A13" s="63" t="s">
        <v>3</v>
      </c>
      <c r="B13" s="65">
        <v>7964</v>
      </c>
      <c r="C13" s="65">
        <v>7671</v>
      </c>
      <c r="D13" s="65">
        <v>7663</v>
      </c>
      <c r="E13" s="65">
        <v>7755</v>
      </c>
      <c r="F13" s="65">
        <v>8044</v>
      </c>
      <c r="G13" s="65">
        <v>8121</v>
      </c>
      <c r="H13" s="65">
        <v>8541</v>
      </c>
      <c r="I13" s="65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87">
        <v>12726</v>
      </c>
      <c r="P13" s="87">
        <v>13460</v>
      </c>
      <c r="Q13" s="87">
        <v>13340</v>
      </c>
      <c r="R13" s="86">
        <f t="shared" si="0"/>
        <v>-120</v>
      </c>
      <c r="S13" s="40">
        <f t="shared" si="1"/>
        <v>614</v>
      </c>
    </row>
    <row r="14" spans="1:24" s="7" customFormat="1" ht="12.1" customHeight="1" x14ac:dyDescent="0.2">
      <c r="A14" s="63" t="s">
        <v>4</v>
      </c>
      <c r="B14" s="65">
        <v>58</v>
      </c>
      <c r="C14" s="65">
        <v>62</v>
      </c>
      <c r="D14" s="65">
        <v>65</v>
      </c>
      <c r="E14" s="65">
        <v>68</v>
      </c>
      <c r="F14" s="65">
        <v>64</v>
      </c>
      <c r="G14" s="65">
        <v>67</v>
      </c>
      <c r="H14" s="65">
        <v>72</v>
      </c>
      <c r="I14" s="65">
        <v>79</v>
      </c>
      <c r="J14" s="40">
        <v>94</v>
      </c>
      <c r="K14" s="61">
        <v>102</v>
      </c>
      <c r="L14" s="61">
        <v>128</v>
      </c>
      <c r="M14" s="61">
        <v>147</v>
      </c>
      <c r="N14" s="61">
        <v>161</v>
      </c>
      <c r="O14" s="86">
        <v>185</v>
      </c>
      <c r="P14" s="86">
        <v>202</v>
      </c>
      <c r="Q14" s="86">
        <v>206</v>
      </c>
      <c r="R14" s="86">
        <f t="shared" si="0"/>
        <v>4</v>
      </c>
      <c r="S14" s="40">
        <f t="shared" si="1"/>
        <v>21</v>
      </c>
    </row>
    <row r="15" spans="1:24" s="7" customFormat="1" ht="12.1" customHeight="1" x14ac:dyDescent="0.2">
      <c r="A15" s="63" t="s">
        <v>5</v>
      </c>
      <c r="B15" s="65">
        <v>22804</v>
      </c>
      <c r="C15" s="65">
        <v>22958</v>
      </c>
      <c r="D15" s="65">
        <v>23341</v>
      </c>
      <c r="E15" s="65">
        <v>23679</v>
      </c>
      <c r="F15" s="65">
        <v>24080</v>
      </c>
      <c r="G15" s="65">
        <v>24338</v>
      </c>
      <c r="H15" s="65">
        <v>24640</v>
      </c>
      <c r="I15" s="65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87">
        <v>31572</v>
      </c>
      <c r="P15" s="87">
        <v>31998</v>
      </c>
      <c r="Q15" s="87">
        <v>31947</v>
      </c>
      <c r="R15" s="86">
        <f t="shared" si="0"/>
        <v>-51</v>
      </c>
      <c r="S15" s="40">
        <f t="shared" si="1"/>
        <v>375</v>
      </c>
    </row>
    <row r="16" spans="1:24" s="7" customFormat="1" ht="12.1" customHeight="1" x14ac:dyDescent="0.2">
      <c r="A16" s="63" t="s">
        <v>6</v>
      </c>
      <c r="B16" s="65">
        <v>5603</v>
      </c>
      <c r="C16" s="65">
        <v>5344</v>
      </c>
      <c r="D16" s="65">
        <v>5328</v>
      </c>
      <c r="E16" s="65">
        <v>5324</v>
      </c>
      <c r="F16" s="65">
        <v>5452</v>
      </c>
      <c r="G16" s="65">
        <v>5519</v>
      </c>
      <c r="H16" s="65">
        <v>5798</v>
      </c>
      <c r="I16" s="65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86">
        <v>6149</v>
      </c>
      <c r="P16" s="86">
        <v>6204</v>
      </c>
      <c r="Q16" s="86">
        <v>6186</v>
      </c>
      <c r="R16" s="86">
        <f t="shared" si="0"/>
        <v>-18</v>
      </c>
      <c r="S16" s="40">
        <f t="shared" si="1"/>
        <v>37</v>
      </c>
    </row>
    <row r="17" spans="1:63" s="7" customFormat="1" ht="12.1" customHeight="1" x14ac:dyDescent="0.2">
      <c r="A17" s="69" t="s">
        <v>7</v>
      </c>
      <c r="B17" s="70">
        <v>22287</v>
      </c>
      <c r="C17" s="70">
        <v>22575</v>
      </c>
      <c r="D17" s="70">
        <v>23027</v>
      </c>
      <c r="E17" s="70">
        <v>23456</v>
      </c>
      <c r="F17" s="70">
        <v>24330</v>
      </c>
      <c r="G17" s="70">
        <v>24632</v>
      </c>
      <c r="H17" s="70">
        <v>25234</v>
      </c>
      <c r="I17" s="70">
        <v>26120</v>
      </c>
      <c r="J17" s="68">
        <v>26954</v>
      </c>
      <c r="K17" s="68">
        <v>28175</v>
      </c>
      <c r="L17" s="68">
        <v>29472</v>
      </c>
      <c r="M17" s="68">
        <v>30907</v>
      </c>
      <c r="N17" s="68">
        <v>31028</v>
      </c>
      <c r="O17" s="87">
        <v>32945</v>
      </c>
      <c r="P17" s="87">
        <v>34007</v>
      </c>
      <c r="Q17" s="87">
        <v>33990</v>
      </c>
      <c r="R17" s="86">
        <f t="shared" si="0"/>
        <v>-17</v>
      </c>
      <c r="S17" s="40">
        <f t="shared" si="1"/>
        <v>1045</v>
      </c>
      <c r="U17" s="7">
        <v>1</v>
      </c>
    </row>
    <row r="18" spans="1:63" s="7" customFormat="1" ht="13.6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103251</v>
      </c>
      <c r="P18" s="20">
        <f>SUM(P10:P17)</f>
        <v>105908</v>
      </c>
      <c r="Q18" s="20">
        <f>SUM(Q10:Q17)</f>
        <v>105675</v>
      </c>
      <c r="R18" s="20">
        <f>SUM(R10:R17)</f>
        <v>-233</v>
      </c>
      <c r="S18" s="20">
        <f>SUM(S10:S17)</f>
        <v>2424</v>
      </c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</row>
    <row r="20" spans="1:63" ht="19.55" customHeight="1" x14ac:dyDescent="0.2">
      <c r="A20" s="90" t="s">
        <v>8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63" ht="14.95" customHeight="1" x14ac:dyDescent="0.2">
      <c r="A22" s="14" t="s">
        <v>28</v>
      </c>
      <c r="N22" s="33"/>
      <c r="O22" s="33"/>
      <c r="P22" s="33"/>
      <c r="Q22" s="33"/>
      <c r="R22" s="33"/>
      <c r="S22" s="33"/>
    </row>
    <row r="23" spans="1:63" s="37" customFormat="1" ht="13.6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3"/>
      <c r="C24" s="73"/>
      <c r="D24" s="73"/>
      <c r="E24" s="73"/>
      <c r="F24" s="73"/>
      <c r="G24" s="74"/>
      <c r="H24" s="74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</row>
  </sheetData>
  <mergeCells count="10">
    <mergeCell ref="A20:S20"/>
    <mergeCell ref="A1:S1"/>
    <mergeCell ref="A2:S2"/>
    <mergeCell ref="A3:S3"/>
    <mergeCell ref="A8:A9"/>
    <mergeCell ref="A6:S6"/>
    <mergeCell ref="A7:S7"/>
    <mergeCell ref="S8:S9"/>
    <mergeCell ref="P8:Q8"/>
    <mergeCell ref="R8:R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2016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2016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8" t="s">
        <v>20</v>
      </c>
      <c r="I9" s="58" t="s">
        <v>21</v>
      </c>
      <c r="J9" s="58" t="s">
        <v>22</v>
      </c>
      <c r="K9" s="58" t="s">
        <v>23</v>
      </c>
      <c r="L9" s="58" t="s">
        <v>24</v>
      </c>
      <c r="M9" s="58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2017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2017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59" t="s">
        <v>14</v>
      </c>
      <c r="C9" s="59" t="s">
        <v>15</v>
      </c>
      <c r="D9" s="59" t="s">
        <v>16</v>
      </c>
      <c r="E9" s="59" t="s">
        <v>17</v>
      </c>
      <c r="F9" s="59" t="s">
        <v>18</v>
      </c>
      <c r="G9" s="59" t="s">
        <v>19</v>
      </c>
      <c r="H9" s="59" t="s">
        <v>20</v>
      </c>
      <c r="I9" s="59" t="s">
        <v>21</v>
      </c>
      <c r="J9" s="59" t="s">
        <v>22</v>
      </c>
      <c r="K9" s="59" t="s">
        <v>23</v>
      </c>
      <c r="L9" s="59" t="s">
        <v>24</v>
      </c>
      <c r="M9" s="59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2018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2019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2019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1" t="s">
        <v>14</v>
      </c>
      <c r="C9" s="71" t="s">
        <v>15</v>
      </c>
      <c r="D9" s="71" t="s">
        <v>16</v>
      </c>
      <c r="E9" s="71" t="s">
        <v>17</v>
      </c>
      <c r="F9" s="71" t="s">
        <v>18</v>
      </c>
      <c r="G9" s="71" t="s">
        <v>19</v>
      </c>
      <c r="H9" s="71" t="s">
        <v>20</v>
      </c>
      <c r="I9" s="71" t="s">
        <v>21</v>
      </c>
      <c r="J9" s="71" t="s">
        <v>22</v>
      </c>
      <c r="K9" s="71" t="s">
        <v>23</v>
      </c>
      <c r="L9" s="71" t="s">
        <v>24</v>
      </c>
      <c r="M9" s="71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</row>
    <row r="5" spans="1:13" x14ac:dyDescent="0.2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2020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77" t="s">
        <v>14</v>
      </c>
      <c r="C9" s="77" t="s">
        <v>15</v>
      </c>
      <c r="D9" s="77" t="s">
        <v>16</v>
      </c>
      <c r="E9" s="77" t="s">
        <v>17</v>
      </c>
      <c r="F9" s="77" t="s">
        <v>18</v>
      </c>
      <c r="G9" s="77" t="s">
        <v>19</v>
      </c>
      <c r="H9" s="77" t="s">
        <v>20</v>
      </c>
      <c r="I9" s="77" t="s">
        <v>21</v>
      </c>
      <c r="J9" s="77" t="s">
        <v>22</v>
      </c>
      <c r="K9" s="77" t="s">
        <v>23</v>
      </c>
      <c r="L9" s="77" t="s">
        <v>24</v>
      </c>
      <c r="M9" s="77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3">
        <f>(B18/'2019'!M18-1)*100</f>
        <v>-9.959954820824013E-2</v>
      </c>
      <c r="C19" s="83">
        <f t="shared" ref="C19:H19" si="1">(C18/B18-1)*100</f>
        <v>0.55913580627588999</v>
      </c>
      <c r="D19" s="83">
        <f t="shared" si="1"/>
        <v>0.54171734619827827</v>
      </c>
      <c r="E19" s="83">
        <f t="shared" si="1"/>
        <v>-0.6363922860308846</v>
      </c>
      <c r="F19" s="83">
        <f t="shared" si="1"/>
        <v>-0.20973798099057639</v>
      </c>
      <c r="G19" s="83">
        <f t="shared" si="1"/>
        <v>0.21838090551180578</v>
      </c>
      <c r="H19" s="83">
        <f t="shared" si="1"/>
        <v>-1.1253312054337883E-2</v>
      </c>
      <c r="I19" s="83">
        <f>(I18/H18-1)*100</f>
        <v>0.2742024596369852</v>
      </c>
      <c r="J19" s="83">
        <f>(J18/I18-1)*100</f>
        <v>3.2651062179867019E-2</v>
      </c>
      <c r="K19" s="83">
        <f>(K18/J18-1)*100</f>
        <v>0.18972235255716452</v>
      </c>
      <c r="L19" s="83">
        <f>(L18/K18-1)*100</f>
        <v>9.3663463104731726E-2</v>
      </c>
      <c r="M19" s="83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16" sqref="P16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3" x14ac:dyDescent="0.2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2021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3450</v>
      </c>
      <c r="C10" s="68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>
        <v>3685</v>
      </c>
      <c r="J10" s="40">
        <v>3714</v>
      </c>
      <c r="K10" s="40">
        <v>3736</v>
      </c>
      <c r="L10" s="40">
        <v>3766</v>
      </c>
      <c r="M10" s="40">
        <v>3768</v>
      </c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>
        <v>133</v>
      </c>
      <c r="J11" s="40">
        <v>133</v>
      </c>
      <c r="K11" s="40">
        <v>134</v>
      </c>
      <c r="L11" s="40">
        <v>133</v>
      </c>
      <c r="M11" s="40">
        <v>130</v>
      </c>
    </row>
    <row r="12" spans="1:13" x14ac:dyDescent="0.2">
      <c r="A12" s="41" t="s">
        <v>2</v>
      </c>
      <c r="B12" s="40">
        <v>15429</v>
      </c>
      <c r="C12" s="68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>
        <v>15717</v>
      </c>
      <c r="J12" s="40">
        <v>15763</v>
      </c>
      <c r="K12" s="40">
        <v>15767</v>
      </c>
      <c r="L12" s="40">
        <v>15784</v>
      </c>
      <c r="M12" s="40">
        <v>15776</v>
      </c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>
        <v>12454</v>
      </c>
      <c r="J13" s="40">
        <v>12568</v>
      </c>
      <c r="K13" s="40">
        <v>12644</v>
      </c>
      <c r="L13" s="40">
        <v>12712</v>
      </c>
      <c r="M13" s="40">
        <v>12726</v>
      </c>
    </row>
    <row r="14" spans="1:13" x14ac:dyDescent="0.2">
      <c r="A14" s="41" t="s">
        <v>4</v>
      </c>
      <c r="B14" s="40">
        <v>166</v>
      </c>
      <c r="C14" s="84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>
        <v>179</v>
      </c>
      <c r="J14" s="40">
        <v>181</v>
      </c>
      <c r="K14" s="40">
        <v>180</v>
      </c>
      <c r="L14" s="40">
        <v>182</v>
      </c>
      <c r="M14" s="40">
        <v>185</v>
      </c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>
        <v>31253</v>
      </c>
      <c r="J15" s="40">
        <v>31418</v>
      </c>
      <c r="K15" s="40">
        <v>31474</v>
      </c>
      <c r="L15" s="40">
        <v>31552</v>
      </c>
      <c r="M15" s="40">
        <v>31572</v>
      </c>
    </row>
    <row r="16" spans="1:13" x14ac:dyDescent="0.2">
      <c r="A16" s="41" t="s">
        <v>6</v>
      </c>
      <c r="B16" s="40">
        <v>6028</v>
      </c>
      <c r="C16" s="68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>
        <v>6169</v>
      </c>
      <c r="J16" s="40">
        <v>6163</v>
      </c>
      <c r="K16" s="40">
        <v>6162</v>
      </c>
      <c r="L16" s="40">
        <v>6166</v>
      </c>
      <c r="M16" s="40">
        <v>6149</v>
      </c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>
        <v>32206</v>
      </c>
      <c r="J17" s="40">
        <v>32535</v>
      </c>
      <c r="K17" s="40">
        <v>32769</v>
      </c>
      <c r="L17" s="40">
        <v>32877</v>
      </c>
      <c r="M17" s="40">
        <v>32945</v>
      </c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101796</v>
      </c>
      <c r="J18" s="20">
        <f t="shared" si="0"/>
        <v>102475</v>
      </c>
      <c r="K18" s="20">
        <f t="shared" si="0"/>
        <v>102866</v>
      </c>
      <c r="L18" s="20">
        <f>SUM(L10:L17)</f>
        <v>103172</v>
      </c>
      <c r="M18" s="20">
        <f t="shared" si="0"/>
        <v>103251</v>
      </c>
    </row>
    <row r="19" spans="1:13" x14ac:dyDescent="0.2">
      <c r="A19" s="43" t="s">
        <v>25</v>
      </c>
      <c r="B19" s="83">
        <f>(B18/'2020'!M18-1)*100</f>
        <v>0.14887780802921302</v>
      </c>
      <c r="C19" s="83">
        <f>(C18/B18-1)*100</f>
        <v>0.26574893344057937</v>
      </c>
      <c r="D19" s="83">
        <f t="shared" ref="D19:H19" si="1">(D18/C18-1)*100</f>
        <v>0.22950220362736307</v>
      </c>
      <c r="E19" s="83">
        <f t="shared" si="1"/>
        <v>0.17933130699088196</v>
      </c>
      <c r="F19" s="83">
        <f t="shared" si="1"/>
        <v>0.37217957664572587</v>
      </c>
      <c r="G19" s="83">
        <f t="shared" si="1"/>
        <v>0.43730162728601307</v>
      </c>
      <c r="H19" s="83">
        <f t="shared" si="1"/>
        <v>1.2881349130709596</v>
      </c>
      <c r="I19" s="83">
        <f>(I18/H18-1)*100</f>
        <v>0.82505472301734883</v>
      </c>
      <c r="J19" s="83">
        <f>(J18/I18-1)*100</f>
        <v>0.66702031514007665</v>
      </c>
      <c r="K19" s="83">
        <f>(K18/J18-1)*100</f>
        <v>0.38155647718955965</v>
      </c>
      <c r="L19" s="83">
        <f>(L18/K18-1)*100</f>
        <v>0.29747438415026473</v>
      </c>
      <c r="M19" s="83">
        <f>(M18/L18-1)*100</f>
        <v>7.6571162718575003E-2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7" sqref="J27:K27"/>
    </sheetView>
  </sheetViews>
  <sheetFormatPr baseColWidth="10" defaultRowHeight="12.9" x14ac:dyDescent="0.2"/>
  <cols>
    <col min="1" max="1" width="34.625" customWidth="1"/>
    <col min="2" max="13" width="9.25" customWidth="1"/>
  </cols>
  <sheetData>
    <row r="1" spans="1:13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</row>
    <row r="3" spans="1:13" x14ac:dyDescent="0.2">
      <c r="A3" s="92">
        <v>2022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</row>
    <row r="4" spans="1:13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3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</row>
    <row r="8" spans="1:13" x14ac:dyDescent="0.2">
      <c r="A8" s="100" t="s">
        <v>10</v>
      </c>
      <c r="B8" s="100">
        <v>2022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 x14ac:dyDescent="0.2">
      <c r="A9" s="100"/>
      <c r="B9" s="89" t="s">
        <v>14</v>
      </c>
      <c r="C9" s="89" t="s">
        <v>15</v>
      </c>
      <c r="D9" s="89" t="s">
        <v>16</v>
      </c>
      <c r="E9" s="89" t="s">
        <v>17</v>
      </c>
      <c r="F9" s="89" t="s">
        <v>18</v>
      </c>
      <c r="G9" s="89" t="s">
        <v>19</v>
      </c>
      <c r="H9" s="89" t="s">
        <v>20</v>
      </c>
      <c r="I9" s="89" t="s">
        <v>21</v>
      </c>
      <c r="J9" s="89" t="s">
        <v>22</v>
      </c>
      <c r="K9" s="89" t="s">
        <v>23</v>
      </c>
      <c r="L9" s="89" t="s">
        <v>24</v>
      </c>
      <c r="M9" s="89" t="s">
        <v>13</v>
      </c>
    </row>
    <row r="10" spans="1:13" x14ac:dyDescent="0.2">
      <c r="A10" s="41" t="s">
        <v>0</v>
      </c>
      <c r="B10" s="40">
        <v>3784</v>
      </c>
      <c r="C10" s="68">
        <v>3812</v>
      </c>
      <c r="D10" s="40">
        <v>3819</v>
      </c>
      <c r="E10" s="40">
        <v>3822</v>
      </c>
      <c r="F10" s="40">
        <v>3839</v>
      </c>
      <c r="G10" s="40">
        <v>3850</v>
      </c>
      <c r="H10" s="40">
        <v>3866</v>
      </c>
      <c r="I10" s="40">
        <v>3895</v>
      </c>
      <c r="J10" s="40">
        <v>3901</v>
      </c>
      <c r="K10" s="40">
        <v>3923</v>
      </c>
      <c r="L10" s="40">
        <v>3955</v>
      </c>
      <c r="M10" s="40">
        <v>3956</v>
      </c>
    </row>
    <row r="11" spans="1:13" x14ac:dyDescent="0.2">
      <c r="A11" s="41" t="s">
        <v>1</v>
      </c>
      <c r="B11" s="40">
        <v>31557</v>
      </c>
      <c r="C11" s="40">
        <v>130</v>
      </c>
      <c r="D11" s="40">
        <v>128</v>
      </c>
      <c r="E11" s="40">
        <v>125</v>
      </c>
      <c r="F11" s="40">
        <v>125</v>
      </c>
      <c r="G11" s="40">
        <v>126</v>
      </c>
      <c r="H11" s="40">
        <v>126</v>
      </c>
      <c r="I11" s="40">
        <v>129</v>
      </c>
      <c r="J11" s="40">
        <v>130</v>
      </c>
      <c r="K11" s="40">
        <v>124</v>
      </c>
      <c r="L11" s="40">
        <v>123</v>
      </c>
      <c r="M11" s="40">
        <v>123</v>
      </c>
    </row>
    <row r="12" spans="1:13" x14ac:dyDescent="0.2">
      <c r="A12" s="41" t="s">
        <v>2</v>
      </c>
      <c r="B12" s="40">
        <v>12646</v>
      </c>
      <c r="C12" s="68">
        <v>15799</v>
      </c>
      <c r="D12" s="40">
        <v>15826</v>
      </c>
      <c r="E12" s="40">
        <v>15861</v>
      </c>
      <c r="F12" s="40">
        <v>15898</v>
      </c>
      <c r="G12" s="40">
        <v>15913</v>
      </c>
      <c r="H12" s="40">
        <v>15942</v>
      </c>
      <c r="I12" s="40">
        <v>15964</v>
      </c>
      <c r="J12" s="40">
        <v>15993</v>
      </c>
      <c r="K12" s="40">
        <v>16005</v>
      </c>
      <c r="L12" s="40">
        <v>15959</v>
      </c>
      <c r="M12" s="40">
        <v>15927</v>
      </c>
    </row>
    <row r="13" spans="1:13" x14ac:dyDescent="0.2">
      <c r="A13" s="41" t="s">
        <v>3</v>
      </c>
      <c r="B13" s="40">
        <v>184</v>
      </c>
      <c r="C13" s="40">
        <v>12794</v>
      </c>
      <c r="D13" s="40">
        <v>12874</v>
      </c>
      <c r="E13" s="40">
        <v>12927</v>
      </c>
      <c r="F13" s="40">
        <v>13034</v>
      </c>
      <c r="G13" s="40">
        <v>13144</v>
      </c>
      <c r="H13" s="40">
        <v>13181</v>
      </c>
      <c r="I13" s="40">
        <v>13269</v>
      </c>
      <c r="J13" s="40">
        <v>13354</v>
      </c>
      <c r="K13" s="40">
        <v>13471</v>
      </c>
      <c r="L13" s="40">
        <v>13460</v>
      </c>
      <c r="M13" s="40">
        <v>13340</v>
      </c>
    </row>
    <row r="14" spans="1:13" x14ac:dyDescent="0.2">
      <c r="A14" s="41" t="s">
        <v>4</v>
      </c>
      <c r="B14" s="40">
        <v>15748</v>
      </c>
      <c r="C14" s="84">
        <v>187</v>
      </c>
      <c r="D14" s="40">
        <v>191</v>
      </c>
      <c r="E14" s="40">
        <v>192</v>
      </c>
      <c r="F14" s="40">
        <v>197</v>
      </c>
      <c r="G14" s="40">
        <v>194</v>
      </c>
      <c r="H14" s="40">
        <v>193</v>
      </c>
      <c r="I14" s="40">
        <v>195</v>
      </c>
      <c r="J14" s="40">
        <v>198</v>
      </c>
      <c r="K14" s="40">
        <v>201</v>
      </c>
      <c r="L14" s="40">
        <v>202</v>
      </c>
      <c r="M14" s="40">
        <v>206</v>
      </c>
    </row>
    <row r="15" spans="1:13" x14ac:dyDescent="0.2">
      <c r="A15" s="41" t="s">
        <v>5</v>
      </c>
      <c r="B15" s="40">
        <v>131</v>
      </c>
      <c r="C15" s="40">
        <v>31629</v>
      </c>
      <c r="D15" s="40">
        <v>31715</v>
      </c>
      <c r="E15" s="40">
        <v>31780</v>
      </c>
      <c r="F15" s="40">
        <v>31821</v>
      </c>
      <c r="G15" s="40">
        <v>31885</v>
      </c>
      <c r="H15" s="40">
        <v>31886</v>
      </c>
      <c r="I15" s="40">
        <v>31981</v>
      </c>
      <c r="J15" s="40">
        <v>31946</v>
      </c>
      <c r="K15" s="40">
        <v>31970</v>
      </c>
      <c r="L15" s="40">
        <v>31998</v>
      </c>
      <c r="M15" s="40">
        <v>31947</v>
      </c>
    </row>
    <row r="16" spans="1:13" x14ac:dyDescent="0.2">
      <c r="A16" s="41" t="s">
        <v>6</v>
      </c>
      <c r="B16" s="40">
        <v>32987</v>
      </c>
      <c r="C16" s="68">
        <v>6158</v>
      </c>
      <c r="D16" s="40">
        <v>6164</v>
      </c>
      <c r="E16" s="40">
        <v>6174</v>
      </c>
      <c r="F16" s="40">
        <v>6200</v>
      </c>
      <c r="G16" s="40">
        <v>6210</v>
      </c>
      <c r="H16" s="40">
        <v>6198</v>
      </c>
      <c r="I16" s="40">
        <v>6216</v>
      </c>
      <c r="J16" s="40">
        <v>6231</v>
      </c>
      <c r="K16" s="40">
        <v>6232</v>
      </c>
      <c r="L16" s="40">
        <v>6204</v>
      </c>
      <c r="M16" s="40">
        <v>6186</v>
      </c>
    </row>
    <row r="17" spans="1:13" x14ac:dyDescent="0.2">
      <c r="A17" s="41" t="s">
        <v>7</v>
      </c>
      <c r="B17" s="40">
        <v>6163</v>
      </c>
      <c r="C17" s="40">
        <v>33117</v>
      </c>
      <c r="D17" s="40">
        <v>33259</v>
      </c>
      <c r="E17" s="40">
        <v>33351</v>
      </c>
      <c r="F17" s="40">
        <v>33464</v>
      </c>
      <c r="G17" s="40">
        <v>33596</v>
      </c>
      <c r="H17" s="40">
        <v>33686</v>
      </c>
      <c r="I17" s="40">
        <v>33805</v>
      </c>
      <c r="J17" s="40">
        <v>33850</v>
      </c>
      <c r="K17" s="40">
        <v>33976</v>
      </c>
      <c r="L17" s="40">
        <v>34007</v>
      </c>
      <c r="M17" s="40">
        <v>33990</v>
      </c>
    </row>
    <row r="18" spans="1:13" x14ac:dyDescent="0.2">
      <c r="A18" s="42" t="s">
        <v>11</v>
      </c>
      <c r="B18" s="20">
        <f t="shared" ref="B18:M18" si="0">SUM(B10:B17)</f>
        <v>103200</v>
      </c>
      <c r="C18" s="20">
        <f t="shared" si="0"/>
        <v>103626</v>
      </c>
      <c r="D18" s="20">
        <f t="shared" si="0"/>
        <v>103976</v>
      </c>
      <c r="E18" s="20">
        <f t="shared" si="0"/>
        <v>104232</v>
      </c>
      <c r="F18" s="20">
        <f t="shared" si="0"/>
        <v>104578</v>
      </c>
      <c r="G18" s="20">
        <f t="shared" si="0"/>
        <v>104918</v>
      </c>
      <c r="H18" s="20">
        <f t="shared" si="0"/>
        <v>105078</v>
      </c>
      <c r="I18" s="20">
        <f t="shared" si="0"/>
        <v>105454</v>
      </c>
      <c r="J18" s="20">
        <f t="shared" si="0"/>
        <v>105603</v>
      </c>
      <c r="K18" s="20">
        <f t="shared" si="0"/>
        <v>105902</v>
      </c>
      <c r="L18" s="20">
        <f>SUM(L10:L17)</f>
        <v>105908</v>
      </c>
      <c r="M18" s="20">
        <f t="shared" si="0"/>
        <v>105675</v>
      </c>
    </row>
    <row r="19" spans="1:13" x14ac:dyDescent="0.2">
      <c r="A19" s="43" t="s">
        <v>25</v>
      </c>
      <c r="B19" s="83">
        <f>(B18/'2021'!M18-1)*100</f>
        <v>-4.9394194729346363E-2</v>
      </c>
      <c r="C19" s="83">
        <f>(C18/B18-1)*100</f>
        <v>0.41279069767441445</v>
      </c>
      <c r="D19" s="83">
        <f t="shared" ref="D19:H19" si="1">(D18/C18-1)*100</f>
        <v>0.33775307355297102</v>
      </c>
      <c r="E19" s="83">
        <f t="shared" si="1"/>
        <v>0.24621066399939107</v>
      </c>
      <c r="F19" s="83">
        <f t="shared" si="1"/>
        <v>0.33195179983114276</v>
      </c>
      <c r="G19" s="83">
        <f t="shared" si="1"/>
        <v>0.32511618122359476</v>
      </c>
      <c r="H19" s="83">
        <f t="shared" si="1"/>
        <v>0.15250004765625658</v>
      </c>
      <c r="I19" s="83">
        <f>(I18/H18-1)*100</f>
        <v>0.35782942195321521</v>
      </c>
      <c r="J19" s="83">
        <f>(J18/I18-1)*100</f>
        <v>0.14129383427845532</v>
      </c>
      <c r="K19" s="83">
        <f>(K18/J18-1)*100</f>
        <v>0.28313589576054454</v>
      </c>
      <c r="L19" s="83">
        <f>(L18/K18-1)*100</f>
        <v>5.6656153802681075E-3</v>
      </c>
      <c r="M19" s="83">
        <f>(M18/L18-1)*100</f>
        <v>-0.22000226611775808</v>
      </c>
    </row>
    <row r="20" spans="1:13" x14ac:dyDescent="0.2">
      <c r="D20" s="22"/>
      <c r="E20" s="22"/>
      <c r="F20" s="22"/>
      <c r="G20" s="22"/>
      <c r="H20" s="22"/>
      <c r="I20" s="78"/>
      <c r="J20" s="22"/>
      <c r="K20" s="22"/>
      <c r="L20" s="22"/>
      <c r="M20" s="22"/>
    </row>
    <row r="21" spans="1:13" ht="26.3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75"/>
      <c r="M23" s="24"/>
    </row>
    <row r="25" spans="1:13" x14ac:dyDescent="0.2">
      <c r="C25" s="72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2">
        <v>2008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3" customHeight="1" x14ac:dyDescent="0.25">
      <c r="A8" s="100" t="s">
        <v>10</v>
      </c>
      <c r="B8" s="100">
        <v>2008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" customFormat="1" ht="13.6" x14ac:dyDescent="0.25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5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5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5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5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5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5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5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" customHeight="1" x14ac:dyDescent="0.25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5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39.1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2009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2009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5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5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5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5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5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5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5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5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0.9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5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5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5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5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5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5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5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75" defaultRowHeight="12.9" x14ac:dyDescent="0.2"/>
  <cols>
    <col min="1" max="1" width="31.625" customWidth="1"/>
    <col min="2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2011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5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5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5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5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5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5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0.9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2" width="9.25" style="22" customWidth="1"/>
    <col min="13" max="13" width="9.25" customWidth="1"/>
    <col min="14" max="23" width="11.375" customWidth="1"/>
  </cols>
  <sheetData>
    <row r="1" spans="1:23" s="2" customFormat="1" ht="18.350000000000001" x14ac:dyDescent="0.2">
      <c r="A1" s="91" t="s">
        <v>27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2012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2012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5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5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5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5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5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5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5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5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75" defaultRowHeight="12.9" x14ac:dyDescent="0.2"/>
  <cols>
    <col min="1" max="1" width="31.625" customWidth="1"/>
    <col min="2" max="3" width="9.25" customWidth="1"/>
    <col min="4" max="13" width="9.25" style="22" customWidth="1"/>
    <col min="14" max="23" width="11.375" customWidth="1"/>
  </cols>
  <sheetData>
    <row r="1" spans="1:23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2">
        <v>2013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3" customHeight="1" x14ac:dyDescent="0.25">
      <c r="A8" s="100" t="s">
        <v>10</v>
      </c>
      <c r="B8" s="100">
        <v>2013</v>
      </c>
      <c r="C8" s="100"/>
      <c r="D8" s="100"/>
      <c r="E8" s="100"/>
      <c r="F8" s="100"/>
      <c r="G8" s="100"/>
      <c r="H8" s="100"/>
      <c r="I8" s="102"/>
      <c r="J8" s="102"/>
      <c r="K8" s="102"/>
      <c r="L8" s="102"/>
      <c r="M8" s="102"/>
    </row>
    <row r="9" spans="1:23" s="17" customFormat="1" ht="14.3" customHeight="1" x14ac:dyDescent="0.25">
      <c r="A9" s="100"/>
      <c r="B9" s="45" t="s">
        <v>14</v>
      </c>
      <c r="C9" s="45" t="s">
        <v>15</v>
      </c>
      <c r="D9" s="45" t="s">
        <v>16</v>
      </c>
      <c r="E9" s="45" t="s">
        <v>17</v>
      </c>
      <c r="F9" s="45" t="s">
        <v>18</v>
      </c>
      <c r="G9" s="45" t="s">
        <v>19</v>
      </c>
      <c r="H9" s="45" t="s">
        <v>20</v>
      </c>
      <c r="I9" s="45" t="s">
        <v>21</v>
      </c>
      <c r="J9" s="45" t="s">
        <v>22</v>
      </c>
      <c r="K9" s="45" t="s">
        <v>23</v>
      </c>
      <c r="L9" s="45" t="s">
        <v>24</v>
      </c>
      <c r="M9" s="45" t="s">
        <v>13</v>
      </c>
    </row>
    <row r="10" spans="1:23" s="17" customFormat="1" ht="13.6" x14ac:dyDescent="0.25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5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5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5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5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5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5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5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" customHeight="1" x14ac:dyDescent="0.25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5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5" customHeight="1" x14ac:dyDescent="0.2"/>
    <row r="21" spans="1:106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6999999999999993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2" width="11.375" customWidth="1"/>
  </cols>
  <sheetData>
    <row r="1" spans="1:22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2">
        <v>2014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3" customHeight="1" x14ac:dyDescent="0.25">
      <c r="A8" s="100" t="s">
        <v>10</v>
      </c>
      <c r="B8" s="100">
        <v>2014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2" s="17" customFormat="1" ht="14.3" customHeight="1" x14ac:dyDescent="0.25">
      <c r="A9" s="100"/>
      <c r="B9" s="45" t="s">
        <v>14</v>
      </c>
      <c r="C9" s="45" t="s">
        <v>15</v>
      </c>
      <c r="D9" s="48" t="s">
        <v>16</v>
      </c>
      <c r="E9" s="49" t="s">
        <v>17</v>
      </c>
      <c r="F9" s="50" t="s">
        <v>18</v>
      </c>
      <c r="G9" s="51" t="s">
        <v>19</v>
      </c>
      <c r="H9" s="52" t="s">
        <v>20</v>
      </c>
      <c r="I9" s="53" t="s">
        <v>21</v>
      </c>
      <c r="J9" s="54" t="s">
        <v>22</v>
      </c>
      <c r="K9" s="55" t="s">
        <v>23</v>
      </c>
      <c r="L9" s="55" t="s">
        <v>24</v>
      </c>
      <c r="M9" s="55" t="s">
        <v>13</v>
      </c>
    </row>
    <row r="10" spans="1:22" s="17" customFormat="1" ht="13.6" x14ac:dyDescent="0.25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5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5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5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5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5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5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5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" customHeight="1" x14ac:dyDescent="0.25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5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5" customHeight="1" x14ac:dyDescent="0.2"/>
    <row r="21" spans="1:105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0.9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6999999999999993" customHeight="1" x14ac:dyDescent="0.2">
      <c r="A24" s="10"/>
    </row>
    <row r="26" spans="1:105" x14ac:dyDescent="0.2">
      <c r="M26" s="57"/>
    </row>
    <row r="27" spans="1:105" x14ac:dyDescent="0.2">
      <c r="M27" s="57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75" defaultRowHeight="12.9" x14ac:dyDescent="0.2"/>
  <cols>
    <col min="1" max="1" width="35.25" customWidth="1"/>
    <col min="2" max="3" width="9.25" customWidth="1"/>
    <col min="4" max="13" width="9.25" style="22" customWidth="1"/>
    <col min="14" max="21" width="11.375" customWidth="1"/>
  </cols>
  <sheetData>
    <row r="1" spans="1:21" s="2" customFormat="1" ht="15.65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2" t="s">
        <v>12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2">
        <v>2015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U6" s="5"/>
    </row>
    <row r="7" spans="1:21" s="4" customFormat="1" ht="12.75" customHeight="1" x14ac:dyDescent="0.2">
      <c r="A7" s="101" t="s">
        <v>30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U7" s="5"/>
    </row>
    <row r="8" spans="1:21" s="17" customFormat="1" ht="14.3" customHeight="1" x14ac:dyDescent="0.25">
      <c r="A8" s="100" t="s">
        <v>10</v>
      </c>
      <c r="B8" s="100">
        <v>2015</v>
      </c>
      <c r="C8" s="100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1" s="17" customFormat="1" ht="14.3" customHeight="1" x14ac:dyDescent="0.25">
      <c r="A9" s="100"/>
      <c r="B9" s="56" t="s">
        <v>14</v>
      </c>
      <c r="C9" s="56" t="s">
        <v>15</v>
      </c>
      <c r="D9" s="56" t="s">
        <v>16</v>
      </c>
      <c r="E9" s="56" t="s">
        <v>17</v>
      </c>
      <c r="F9" s="56" t="s">
        <v>18</v>
      </c>
      <c r="G9" s="56" t="s">
        <v>19</v>
      </c>
      <c r="H9" s="56" t="s">
        <v>20</v>
      </c>
      <c r="I9" s="56" t="s">
        <v>21</v>
      </c>
      <c r="J9" s="56" t="s">
        <v>22</v>
      </c>
      <c r="K9" s="56" t="s">
        <v>23</v>
      </c>
      <c r="L9" s="56" t="s">
        <v>24</v>
      </c>
      <c r="M9" s="56" t="s">
        <v>13</v>
      </c>
      <c r="N9"/>
      <c r="O9"/>
      <c r="P9"/>
      <c r="Q9"/>
      <c r="R9"/>
      <c r="S9"/>
      <c r="T9"/>
    </row>
    <row r="10" spans="1:21" s="17" customFormat="1" ht="13.6" x14ac:dyDescent="0.25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5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5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5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5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5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5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5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" customHeight="1" x14ac:dyDescent="0.25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5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5" customHeight="1" x14ac:dyDescent="0.2"/>
    <row r="21" spans="1:104" ht="46.55" customHeight="1" x14ac:dyDescent="0.2">
      <c r="A21" s="90" t="s">
        <v>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6999999999999993" customHeight="1" x14ac:dyDescent="0.2">
      <c r="A24" s="10"/>
    </row>
    <row r="26" spans="1:104" x14ac:dyDescent="0.2">
      <c r="M26" s="57"/>
    </row>
    <row r="27" spans="1:104" x14ac:dyDescent="0.2">
      <c r="M27" s="57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2023-01-19T22:31:33Z</dcterms:modified>
</cp:coreProperties>
</file>