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M351" i="1" l="1"/>
  <c r="JM331" i="1"/>
  <c r="JM269" i="1"/>
  <c r="JM255" i="1"/>
  <c r="JM106" i="1"/>
  <c r="JM101" i="1"/>
  <c r="JM92" i="1"/>
  <c r="JM20" i="1"/>
  <c r="JM352" i="1" l="1"/>
  <c r="JK350" i="1" l="1"/>
  <c r="JJ350" i="1"/>
  <c r="JI350" i="1"/>
  <c r="JH350" i="1"/>
  <c r="JK346" i="1"/>
  <c r="JJ346" i="1"/>
  <c r="JI346" i="1"/>
  <c r="JH346" i="1"/>
  <c r="JK343" i="1"/>
  <c r="JJ343" i="1"/>
  <c r="JI343" i="1"/>
  <c r="JH343" i="1"/>
  <c r="JK341" i="1"/>
  <c r="JJ341" i="1"/>
  <c r="JI341" i="1"/>
  <c r="JH341" i="1"/>
  <c r="JK335" i="1"/>
  <c r="JJ335" i="1"/>
  <c r="JI335" i="1"/>
  <c r="JH335" i="1"/>
  <c r="JK333" i="1"/>
  <c r="JK351" i="1" s="1"/>
  <c r="JJ333" i="1"/>
  <c r="JJ351" i="1" s="1"/>
  <c r="JI333" i="1"/>
  <c r="JI351" i="1" s="1"/>
  <c r="JH333" i="1"/>
  <c r="JH351" i="1" s="1"/>
  <c r="JK330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K283" i="1"/>
  <c r="JJ283" i="1"/>
  <c r="JI283" i="1"/>
  <c r="JH283" i="1"/>
  <c r="JK281" i="1"/>
  <c r="JJ281" i="1"/>
  <c r="JI281" i="1"/>
  <c r="JH281" i="1"/>
  <c r="JK277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57" i="1"/>
  <c r="JK269" i="1" s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K197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108" i="1"/>
  <c r="JK255" i="1" s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<sst xmlns="http://schemas.openxmlformats.org/spreadsheetml/2006/main" count="694" uniqueCount="354">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</sst>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5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0" borderId="6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0" borderId="0" xfId="0" applyNumberFormat="1" applyAlignment="1"/>
    <xf numFmtId="0" fontId="0" fillId="0" borderId="14" xfId="0" applyNumberFormat="1" applyBorder="1" applyAlignment="1">
      <alignment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354"/>
  <sheetViews>
    <sheetView tabSelected="1" workbookViewId="0">
      <pane xSplit="3" topLeftCell="JG1" activePane="topRight" state="frozen"/>
      <selection pane="topRight" activeCell="JP97" sqref="JP97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3" s="4" customFormat="1" x14ac:dyDescent="0.2">
      <c r="A1" s="3" t="s">
        <v>348</v>
      </c>
      <c r="B1" s="5"/>
      <c r="JG1" s="17"/>
    </row>
    <row r="2" spans="1:273" s="4" customFormat="1" ht="12.1" customHeight="1" x14ac:dyDescent="0.2">
      <c r="A2" s="115" t="s">
        <v>349</v>
      </c>
      <c r="B2" s="115"/>
      <c r="JG2" s="17"/>
    </row>
    <row r="3" spans="1:273" s="4" customFormat="1" x14ac:dyDescent="0.2">
      <c r="A3" s="3" t="s">
        <v>353</v>
      </c>
      <c r="B3" s="5"/>
      <c r="JG3" s="17"/>
    </row>
    <row r="4" spans="1:273" s="4" customFormat="1" ht="10.55" customHeight="1" x14ac:dyDescent="0.2">
      <c r="A4" s="5"/>
      <c r="B4" s="5"/>
      <c r="JG4" s="17"/>
    </row>
    <row r="5" spans="1:273" s="5" customFormat="1" x14ac:dyDescent="0.2">
      <c r="A5" s="120" t="s">
        <v>6</v>
      </c>
      <c r="B5" s="118" t="s">
        <v>7</v>
      </c>
      <c r="C5" s="116" t="s">
        <v>8</v>
      </c>
      <c r="D5" s="109">
        <v>2000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>
        <v>2001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>
        <v>2002</v>
      </c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>
        <v>2003</v>
      </c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>
        <v>2004</v>
      </c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>
        <v>2005</v>
      </c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>
        <v>2006</v>
      </c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>
        <v>2007</v>
      </c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>
        <v>2008</v>
      </c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>
        <v>2009</v>
      </c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>
        <v>2010</v>
      </c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>
        <v>2011</v>
      </c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>
        <v>2012</v>
      </c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>
        <v>2013</v>
      </c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>
        <v>2014</v>
      </c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>
        <v>2015</v>
      </c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>
        <v>2016</v>
      </c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>
        <v>2017</v>
      </c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>
        <v>2018</v>
      </c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>
        <v>2019</v>
      </c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>
        <v>2020</v>
      </c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>
        <v>2021</v>
      </c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10">
        <v>2022</v>
      </c>
      <c r="JI5" s="111"/>
      <c r="JJ5" s="111"/>
      <c r="JK5" s="111"/>
      <c r="JL5" s="111"/>
      <c r="JM5" s="112"/>
    </row>
    <row r="6" spans="1:273" s="6" customFormat="1" x14ac:dyDescent="0.2">
      <c r="A6" s="121"/>
      <c r="B6" s="119"/>
      <c r="C6" s="117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97" t="s">
        <v>336</v>
      </c>
      <c r="JI6" s="98" t="s">
        <v>337</v>
      </c>
      <c r="JJ6" s="98" t="s">
        <v>338</v>
      </c>
      <c r="JK6" s="98" t="s">
        <v>339</v>
      </c>
      <c r="JL6" s="99" t="s">
        <v>340</v>
      </c>
      <c r="JM6" s="99" t="s">
        <v>341</v>
      </c>
    </row>
    <row r="7" spans="1:273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100">
        <v>97140</v>
      </c>
      <c r="JI7" s="57">
        <v>98642</v>
      </c>
      <c r="JJ7" s="57">
        <v>100243</v>
      </c>
      <c r="JK7" s="57">
        <v>96108</v>
      </c>
      <c r="JL7" s="57">
        <v>92092</v>
      </c>
      <c r="JM7" s="101">
        <v>90670</v>
      </c>
    </row>
    <row r="8" spans="1:273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M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" si="1">SUM(JL7)</f>
        <v>92092</v>
      </c>
      <c r="JM8" s="34">
        <f t="shared" si="0"/>
        <v>90670</v>
      </c>
    </row>
    <row r="9" spans="1:273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85">
        <v>44</v>
      </c>
      <c r="JL9" s="85">
        <v>46</v>
      </c>
      <c r="JM9" s="86">
        <v>44</v>
      </c>
    </row>
    <row r="10" spans="1:273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M10" si="2">SUM(JG9)</f>
        <v>49</v>
      </c>
      <c r="JH10" s="32">
        <f t="shared" si="2"/>
        <v>45</v>
      </c>
      <c r="JI10" s="33">
        <f t="shared" si="2"/>
        <v>45</v>
      </c>
      <c r="JJ10" s="33">
        <f t="shared" si="2"/>
        <v>45</v>
      </c>
      <c r="JK10" s="33">
        <f t="shared" si="2"/>
        <v>44</v>
      </c>
      <c r="JL10" s="33">
        <f t="shared" ref="JL10" si="3">SUM(JL9)</f>
        <v>46</v>
      </c>
      <c r="JM10" s="34">
        <f t="shared" si="2"/>
        <v>44</v>
      </c>
    </row>
    <row r="11" spans="1:273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7">
        <v>23288</v>
      </c>
    </row>
    <row r="12" spans="1:273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M12" si="4">SUM(JG11)</f>
        <v>23294</v>
      </c>
      <c r="JH12" s="32">
        <f t="shared" si="4"/>
        <v>23545</v>
      </c>
      <c r="JI12" s="33">
        <f t="shared" si="4"/>
        <v>23728</v>
      </c>
      <c r="JJ12" s="33">
        <f t="shared" si="4"/>
        <v>23739</v>
      </c>
      <c r="JK12" s="33">
        <f t="shared" si="4"/>
        <v>23648</v>
      </c>
      <c r="JL12" s="33">
        <f t="shared" ref="JL12" si="5">SUM(JL11)</f>
        <v>23489</v>
      </c>
      <c r="JM12" s="34">
        <f t="shared" si="4"/>
        <v>23288</v>
      </c>
    </row>
    <row r="13" spans="1:273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46">
        <v>93</v>
      </c>
      <c r="JL13" s="46">
        <v>88</v>
      </c>
      <c r="JM13" s="66">
        <v>95</v>
      </c>
    </row>
    <row r="14" spans="1:273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46">
        <v>319</v>
      </c>
      <c r="JL14" s="46">
        <v>305</v>
      </c>
      <c r="JM14" s="66">
        <v>152</v>
      </c>
    </row>
    <row r="15" spans="1:273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46">
        <v>81</v>
      </c>
      <c r="JL15" s="46">
        <v>80</v>
      </c>
      <c r="JM15" s="66">
        <v>82</v>
      </c>
    </row>
    <row r="16" spans="1:273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46">
        <v>8</v>
      </c>
      <c r="JL16" s="46">
        <v>8</v>
      </c>
      <c r="JM16" s="66">
        <v>8</v>
      </c>
    </row>
    <row r="17" spans="1:273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M17" si="6">SUM(JG13:JG16)</f>
        <v>439</v>
      </c>
      <c r="JH17" s="32">
        <f t="shared" si="6"/>
        <v>476</v>
      </c>
      <c r="JI17" s="33">
        <f t="shared" si="6"/>
        <v>473</v>
      </c>
      <c r="JJ17" s="33">
        <f t="shared" si="6"/>
        <v>482</v>
      </c>
      <c r="JK17" s="33">
        <f t="shared" si="6"/>
        <v>501</v>
      </c>
      <c r="JL17" s="33">
        <f t="shared" ref="JL17" si="7">SUM(JL13:JL16)</f>
        <v>481</v>
      </c>
      <c r="JM17" s="34">
        <f t="shared" si="6"/>
        <v>337</v>
      </c>
    </row>
    <row r="18" spans="1:273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3">
        <v>414</v>
      </c>
      <c r="JJ18" s="83">
        <v>408</v>
      </c>
      <c r="JK18" s="83">
        <v>406</v>
      </c>
      <c r="JL18" s="83">
        <v>419</v>
      </c>
      <c r="JM18" s="68">
        <v>426</v>
      </c>
    </row>
    <row r="19" spans="1:273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M19" si="8">SUM(JG18)</f>
        <v>367</v>
      </c>
      <c r="JH19" s="102">
        <f t="shared" si="8"/>
        <v>377</v>
      </c>
      <c r="JI19" s="61">
        <f t="shared" si="8"/>
        <v>414</v>
      </c>
      <c r="JJ19" s="61">
        <f t="shared" si="8"/>
        <v>408</v>
      </c>
      <c r="JK19" s="61">
        <f t="shared" si="8"/>
        <v>406</v>
      </c>
      <c r="JL19" s="61">
        <f t="shared" ref="JL19" si="9">SUM(JL18)</f>
        <v>419</v>
      </c>
      <c r="JM19" s="103">
        <f t="shared" si="8"/>
        <v>426</v>
      </c>
    </row>
    <row r="20" spans="1:273" s="27" customFormat="1" x14ac:dyDescent="0.2">
      <c r="A20" s="36"/>
      <c r="B20" s="113" t="s">
        <v>10</v>
      </c>
      <c r="C20" s="114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M20" si="10">JG8+JG10+JG12+JG17+JG19</f>
        <v>116251</v>
      </c>
      <c r="JH20" s="77">
        <f t="shared" si="10"/>
        <v>121583</v>
      </c>
      <c r="JI20" s="40">
        <f t="shared" si="10"/>
        <v>123302</v>
      </c>
      <c r="JJ20" s="40">
        <f t="shared" si="10"/>
        <v>124917</v>
      </c>
      <c r="JK20" s="40">
        <f t="shared" si="10"/>
        <v>120707</v>
      </c>
      <c r="JL20" s="40">
        <f t="shared" ref="JL20" si="11">JL8+JL10+JL12+JL17+JL19</f>
        <v>116527</v>
      </c>
      <c r="JM20" s="78">
        <f t="shared" si="10"/>
        <v>114765</v>
      </c>
    </row>
    <row r="21" spans="1:273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104">
        <v>55616</v>
      </c>
      <c r="JI21" s="105">
        <v>55441</v>
      </c>
      <c r="JJ21" s="105">
        <v>55417</v>
      </c>
      <c r="JK21" s="105">
        <v>55084</v>
      </c>
      <c r="JL21" s="105">
        <v>54998</v>
      </c>
      <c r="JM21" s="106">
        <v>55177</v>
      </c>
    </row>
    <row r="22" spans="1:273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66">
        <v>12728</v>
      </c>
    </row>
    <row r="23" spans="1:273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46">
        <v>499</v>
      </c>
      <c r="JL23" s="46">
        <v>503</v>
      </c>
      <c r="JM23" s="66">
        <v>501</v>
      </c>
    </row>
    <row r="24" spans="1:273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66">
        <v>8965</v>
      </c>
    </row>
    <row r="25" spans="1:273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M25" si="12">SUM(JG21:JG24)</f>
        <v>76849</v>
      </c>
      <c r="JH25" s="32">
        <f t="shared" si="12"/>
        <v>77267</v>
      </c>
      <c r="JI25" s="33">
        <f t="shared" si="12"/>
        <v>77288</v>
      </c>
      <c r="JJ25" s="33">
        <f t="shared" si="12"/>
        <v>77423</v>
      </c>
      <c r="JK25" s="33">
        <f t="shared" si="12"/>
        <v>77135</v>
      </c>
      <c r="JL25" s="33">
        <f t="shared" ref="JL25" si="13">SUM(JL21:JL24)</f>
        <v>77058</v>
      </c>
      <c r="JM25" s="34">
        <f t="shared" si="12"/>
        <v>77371</v>
      </c>
    </row>
    <row r="26" spans="1:273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66">
        <v>7764</v>
      </c>
    </row>
    <row r="27" spans="1:273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66">
        <v>2916</v>
      </c>
    </row>
    <row r="28" spans="1:273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66">
        <v>1669</v>
      </c>
    </row>
    <row r="29" spans="1:273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66">
        <v>5780</v>
      </c>
    </row>
    <row r="30" spans="1:273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46">
        <v>823</v>
      </c>
      <c r="JL30" s="46">
        <v>799</v>
      </c>
      <c r="JM30" s="66">
        <v>785</v>
      </c>
    </row>
    <row r="31" spans="1:273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46">
        <v>994</v>
      </c>
      <c r="JL31" s="46">
        <v>1389</v>
      </c>
      <c r="JM31" s="66">
        <v>1565</v>
      </c>
    </row>
    <row r="32" spans="1:273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M32" si="14">SUM(JG26:JG31)</f>
        <v>19911</v>
      </c>
      <c r="JH32" s="32">
        <f t="shared" si="14"/>
        <v>19663</v>
      </c>
      <c r="JI32" s="33">
        <f t="shared" si="14"/>
        <v>19888</v>
      </c>
      <c r="JJ32" s="33">
        <f t="shared" si="14"/>
        <v>20212</v>
      </c>
      <c r="JK32" s="33">
        <f t="shared" si="14"/>
        <v>20414</v>
      </c>
      <c r="JL32" s="33">
        <f t="shared" ref="JL32" si="15">SUM(JL26:JL31)</f>
        <v>20603</v>
      </c>
      <c r="JM32" s="34">
        <f t="shared" si="14"/>
        <v>20479</v>
      </c>
    </row>
    <row r="33" spans="1:273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66">
        <v>26527</v>
      </c>
    </row>
    <row r="34" spans="1:273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66">
        <v>5204</v>
      </c>
    </row>
    <row r="35" spans="1:273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66">
        <v>1479</v>
      </c>
    </row>
    <row r="36" spans="1:273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M36" si="16">SUM(JG33:JG35)</f>
        <v>32156</v>
      </c>
      <c r="JH36" s="32">
        <f t="shared" si="16"/>
        <v>32456</v>
      </c>
      <c r="JI36" s="33">
        <f t="shared" si="16"/>
        <v>32694</v>
      </c>
      <c r="JJ36" s="33">
        <f t="shared" si="16"/>
        <v>32846</v>
      </c>
      <c r="JK36" s="33">
        <f t="shared" si="16"/>
        <v>32843</v>
      </c>
      <c r="JL36" s="33">
        <f t="shared" ref="JL36" si="17">SUM(JL33:JL35)</f>
        <v>32937</v>
      </c>
      <c r="JM36" s="34">
        <f t="shared" si="16"/>
        <v>33210</v>
      </c>
    </row>
    <row r="37" spans="1:273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46">
        <v>89</v>
      </c>
      <c r="JL37" s="46">
        <v>86</v>
      </c>
      <c r="JM37" s="66">
        <v>79</v>
      </c>
    </row>
    <row r="38" spans="1:273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46">
        <v>385</v>
      </c>
      <c r="JL38" s="46">
        <v>364</v>
      </c>
      <c r="JM38" s="66">
        <v>361</v>
      </c>
    </row>
    <row r="39" spans="1:273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66">
        <v>6997</v>
      </c>
    </row>
    <row r="40" spans="1:273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66">
        <v>15187</v>
      </c>
    </row>
    <row r="41" spans="1:273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M41" si="18">SUM(JG37:JG40)</f>
        <v>23100</v>
      </c>
      <c r="JH41" s="32">
        <f t="shared" si="18"/>
        <v>22996</v>
      </c>
      <c r="JI41" s="33">
        <f t="shared" si="18"/>
        <v>22910</v>
      </c>
      <c r="JJ41" s="33">
        <f t="shared" si="18"/>
        <v>22739</v>
      </c>
      <c r="JK41" s="33">
        <f t="shared" si="18"/>
        <v>22664</v>
      </c>
      <c r="JL41" s="33">
        <f t="shared" ref="JL41" si="19">SUM(JL37:JL40)</f>
        <v>22645</v>
      </c>
      <c r="JM41" s="34">
        <f t="shared" si="18"/>
        <v>22624</v>
      </c>
    </row>
    <row r="42" spans="1:273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66">
        <v>6231</v>
      </c>
    </row>
    <row r="43" spans="1:273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66">
        <v>7716</v>
      </c>
    </row>
    <row r="44" spans="1:273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66">
        <v>1147</v>
      </c>
    </row>
    <row r="45" spans="1:273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46">
        <v>344</v>
      </c>
      <c r="JL45" s="46">
        <v>347</v>
      </c>
      <c r="JM45" s="66">
        <v>352</v>
      </c>
    </row>
    <row r="46" spans="1:273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M46" si="20">SUM(JG42:JG45)</f>
        <v>17578</v>
      </c>
      <c r="JH46" s="32">
        <f t="shared" si="20"/>
        <v>17242</v>
      </c>
      <c r="JI46" s="33">
        <f t="shared" si="20"/>
        <v>16943</v>
      </c>
      <c r="JJ46" s="33">
        <f t="shared" si="20"/>
        <v>16798</v>
      </c>
      <c r="JK46" s="33">
        <f t="shared" si="20"/>
        <v>16665</v>
      </c>
      <c r="JL46" s="33">
        <f t="shared" ref="JL46" si="21">SUM(JL42:JL45)</f>
        <v>15962</v>
      </c>
      <c r="JM46" s="34">
        <f t="shared" si="20"/>
        <v>15446</v>
      </c>
    </row>
    <row r="47" spans="1:273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66">
        <v>3985</v>
      </c>
    </row>
    <row r="48" spans="1:273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66">
        <v>1345</v>
      </c>
    </row>
    <row r="49" spans="1:273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66">
        <v>3087</v>
      </c>
    </row>
    <row r="50" spans="1:273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46">
        <v>700</v>
      </c>
      <c r="JL50" s="46">
        <v>696</v>
      </c>
      <c r="JM50" s="66">
        <v>699</v>
      </c>
    </row>
    <row r="51" spans="1:273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66">
        <v>9919</v>
      </c>
    </row>
    <row r="52" spans="1:273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66">
        <v>1848</v>
      </c>
    </row>
    <row r="53" spans="1:273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66">
        <v>4532</v>
      </c>
    </row>
    <row r="54" spans="1:273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66">
        <v>21589</v>
      </c>
    </row>
    <row r="55" spans="1:273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46">
        <v>203</v>
      </c>
      <c r="JL55" s="46">
        <v>210</v>
      </c>
      <c r="JM55" s="66">
        <v>208</v>
      </c>
    </row>
    <row r="56" spans="1:273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46">
        <v>535</v>
      </c>
      <c r="JL56" s="46">
        <v>546</v>
      </c>
      <c r="JM56" s="66">
        <v>533</v>
      </c>
    </row>
    <row r="57" spans="1:273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46">
        <v>717</v>
      </c>
      <c r="JL57" s="46">
        <v>781</v>
      </c>
      <c r="JM57" s="66">
        <v>896</v>
      </c>
    </row>
    <row r="58" spans="1:273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M58" si="22">SUM(JG47:JG57)</f>
        <v>46749</v>
      </c>
      <c r="JH58" s="32">
        <f t="shared" si="22"/>
        <v>47115</v>
      </c>
      <c r="JI58" s="33">
        <f t="shared" si="22"/>
        <v>47514</v>
      </c>
      <c r="JJ58" s="33">
        <f t="shared" si="22"/>
        <v>47849</v>
      </c>
      <c r="JK58" s="33">
        <f t="shared" si="22"/>
        <v>48027</v>
      </c>
      <c r="JL58" s="33">
        <f t="shared" ref="JL58" si="23">SUM(JL47:JL57)</f>
        <v>48430</v>
      </c>
      <c r="JM58" s="34">
        <f t="shared" si="22"/>
        <v>48641</v>
      </c>
    </row>
    <row r="59" spans="1:273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66">
        <v>8837</v>
      </c>
    </row>
    <row r="60" spans="1:273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46">
        <v>92</v>
      </c>
      <c r="JL60" s="46">
        <v>93</v>
      </c>
      <c r="JM60" s="66">
        <v>94</v>
      </c>
    </row>
    <row r="61" spans="1:273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66">
        <v>1156</v>
      </c>
    </row>
    <row r="62" spans="1:273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66">
        <v>5061</v>
      </c>
    </row>
    <row r="63" spans="1:273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66">
        <v>5640</v>
      </c>
    </row>
    <row r="64" spans="1:273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66">
        <v>2870</v>
      </c>
    </row>
    <row r="65" spans="1:273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66">
        <v>24367</v>
      </c>
    </row>
    <row r="66" spans="1:273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66">
        <v>2713</v>
      </c>
    </row>
    <row r="67" spans="1:273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66">
        <v>3649</v>
      </c>
    </row>
    <row r="68" spans="1:273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66">
        <v>1111</v>
      </c>
    </row>
    <row r="69" spans="1:273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66">
        <v>1331</v>
      </c>
    </row>
    <row r="70" spans="1:273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46">
        <v>374</v>
      </c>
      <c r="JL70" s="46">
        <v>341</v>
      </c>
      <c r="JM70" s="66">
        <v>329</v>
      </c>
    </row>
    <row r="71" spans="1:273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46">
        <v>355</v>
      </c>
      <c r="JL71" s="46">
        <v>322</v>
      </c>
      <c r="JM71" s="66">
        <v>318</v>
      </c>
    </row>
    <row r="72" spans="1:273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46">
        <v>117</v>
      </c>
      <c r="JL72" s="46">
        <v>119</v>
      </c>
      <c r="JM72" s="66">
        <v>127</v>
      </c>
    </row>
    <row r="73" spans="1:273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66">
        <v>1963</v>
      </c>
    </row>
    <row r="74" spans="1:273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46">
        <v>243</v>
      </c>
      <c r="JL74" s="46">
        <v>227</v>
      </c>
      <c r="JM74" s="66">
        <v>221</v>
      </c>
    </row>
    <row r="75" spans="1:273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46">
        <v>143</v>
      </c>
      <c r="JL75" s="46">
        <v>141</v>
      </c>
      <c r="JM75" s="66">
        <v>143</v>
      </c>
    </row>
    <row r="76" spans="1:273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M76" si="24">SUM(JG59:JG75)</f>
        <v>58238</v>
      </c>
      <c r="JH76" s="32">
        <f t="shared" si="24"/>
        <v>58526</v>
      </c>
      <c r="JI76" s="33">
        <f t="shared" si="24"/>
        <v>58788</v>
      </c>
      <c r="JJ76" s="33">
        <f t="shared" si="24"/>
        <v>59065</v>
      </c>
      <c r="JK76" s="33">
        <f t="shared" si="24"/>
        <v>59416</v>
      </c>
      <c r="JL76" s="33">
        <f t="shared" ref="JL76" si="25">SUM(JL59:JL75)</f>
        <v>59698</v>
      </c>
      <c r="JM76" s="34">
        <f t="shared" si="24"/>
        <v>59930</v>
      </c>
    </row>
    <row r="77" spans="1:273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66">
        <v>1840</v>
      </c>
    </row>
    <row r="78" spans="1:273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66">
        <v>6026</v>
      </c>
    </row>
    <row r="79" spans="1:273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66">
        <v>21871</v>
      </c>
    </row>
    <row r="80" spans="1:273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66">
        <v>5982</v>
      </c>
    </row>
    <row r="81" spans="1:273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66">
        <v>2985</v>
      </c>
    </row>
    <row r="82" spans="1:273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46">
        <v>927</v>
      </c>
      <c r="JL82" s="46">
        <v>938</v>
      </c>
      <c r="JM82" s="66">
        <v>917</v>
      </c>
    </row>
    <row r="83" spans="1:273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66">
        <v>6196</v>
      </c>
    </row>
    <row r="84" spans="1:273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66">
        <v>12181</v>
      </c>
    </row>
    <row r="85" spans="1:273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46">
        <v>570</v>
      </c>
      <c r="JL85" s="46">
        <v>584</v>
      </c>
      <c r="JM85" s="66">
        <v>594</v>
      </c>
    </row>
    <row r="86" spans="1:273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66">
        <v>4869</v>
      </c>
    </row>
    <row r="87" spans="1:273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66">
        <v>1374</v>
      </c>
    </row>
    <row r="88" spans="1:273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66">
        <v>2890</v>
      </c>
    </row>
    <row r="89" spans="1:273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M89" si="26">SUM(JG77:JG88)</f>
        <v>67643</v>
      </c>
      <c r="JH89" s="32">
        <f t="shared" si="26"/>
        <v>67146</v>
      </c>
      <c r="JI89" s="33">
        <f t="shared" si="26"/>
        <v>66880</v>
      </c>
      <c r="JJ89" s="33">
        <f t="shared" si="26"/>
        <v>66639</v>
      </c>
      <c r="JK89" s="33">
        <f t="shared" si="26"/>
        <v>66446</v>
      </c>
      <c r="JL89" s="33">
        <f t="shared" ref="JL89" si="27">SUM(JL77:JL88)</f>
        <v>66743</v>
      </c>
      <c r="JM89" s="34">
        <f t="shared" si="26"/>
        <v>67725</v>
      </c>
    </row>
    <row r="90" spans="1:273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66">
        <v>47817</v>
      </c>
    </row>
    <row r="91" spans="1:273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M91" si="28">SUM(JG90)</f>
        <v>46725</v>
      </c>
      <c r="JH91" s="102">
        <f t="shared" si="28"/>
        <v>45811</v>
      </c>
      <c r="JI91" s="61">
        <f t="shared" si="28"/>
        <v>45841</v>
      </c>
      <c r="JJ91" s="61">
        <f t="shared" si="28"/>
        <v>45465</v>
      </c>
      <c r="JK91" s="61">
        <f t="shared" si="28"/>
        <v>45762</v>
      </c>
      <c r="JL91" s="61">
        <f t="shared" ref="JL91" si="29">SUM(JL90)</f>
        <v>46081</v>
      </c>
      <c r="JM91" s="103">
        <f t="shared" si="28"/>
        <v>47817</v>
      </c>
    </row>
    <row r="92" spans="1:273" s="27" customFormat="1" x14ac:dyDescent="0.2">
      <c r="A92" s="36"/>
      <c r="B92" s="113" t="s">
        <v>33</v>
      </c>
      <c r="C92" s="114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M92" si="30">JG25+JG32+JG36+JG41+JG46+JG58+JG76+JG89+JG91</f>
        <v>388949</v>
      </c>
      <c r="JH92" s="77">
        <f t="shared" si="30"/>
        <v>388222</v>
      </c>
      <c r="JI92" s="40">
        <f t="shared" si="30"/>
        <v>388746</v>
      </c>
      <c r="JJ92" s="40">
        <f t="shared" si="30"/>
        <v>389036</v>
      </c>
      <c r="JK92" s="40">
        <f t="shared" si="30"/>
        <v>389372</v>
      </c>
      <c r="JL92" s="40">
        <f t="shared" ref="JL92" si="31">JL25+JL32+JL36+JL41+JL46+JL58+JL76+JL89+JL91</f>
        <v>390157</v>
      </c>
      <c r="JM92" s="78">
        <f t="shared" si="30"/>
        <v>393243</v>
      </c>
    </row>
    <row r="93" spans="1:273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104">
        <v>37566</v>
      </c>
      <c r="JI93" s="105">
        <v>38937</v>
      </c>
      <c r="JJ93" s="105">
        <v>39836</v>
      </c>
      <c r="JK93" s="105">
        <v>40214</v>
      </c>
      <c r="JL93" s="105">
        <v>41528</v>
      </c>
      <c r="JM93" s="106">
        <v>42096</v>
      </c>
    </row>
    <row r="94" spans="1:273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66">
        <v>62900</v>
      </c>
    </row>
    <row r="95" spans="1:273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M95" si="32">SUM(JG93:JG94)</f>
        <v>99351</v>
      </c>
      <c r="JH95" s="32">
        <f t="shared" si="32"/>
        <v>100894</v>
      </c>
      <c r="JI95" s="33">
        <f t="shared" si="32"/>
        <v>101205</v>
      </c>
      <c r="JJ95" s="33">
        <f t="shared" si="32"/>
        <v>101900</v>
      </c>
      <c r="JK95" s="33">
        <f t="shared" si="32"/>
        <v>102081</v>
      </c>
      <c r="JL95" s="33">
        <f t="shared" ref="JL95" si="33">SUM(JL93:JL94)</f>
        <v>103997</v>
      </c>
      <c r="JM95" s="34">
        <f t="shared" si="32"/>
        <v>104996</v>
      </c>
    </row>
    <row r="96" spans="1:273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66">
        <v>4217</v>
      </c>
    </row>
    <row r="97" spans="1:273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66">
        <v>20073</v>
      </c>
    </row>
    <row r="98" spans="1:273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66">
        <v>1331</v>
      </c>
    </row>
    <row r="99" spans="1:273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66">
        <v>9970</v>
      </c>
    </row>
    <row r="100" spans="1:273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M100" si="34">SUM(JG96:JG99)</f>
        <v>35196</v>
      </c>
      <c r="JH100" s="102">
        <f t="shared" si="34"/>
        <v>34794</v>
      </c>
      <c r="JI100" s="61">
        <f t="shared" si="34"/>
        <v>35183</v>
      </c>
      <c r="JJ100" s="61">
        <f t="shared" si="34"/>
        <v>35444</v>
      </c>
      <c r="JK100" s="61">
        <f t="shared" si="34"/>
        <v>35054</v>
      </c>
      <c r="JL100" s="61">
        <f t="shared" ref="JL100" si="35">SUM(JL96:JL99)</f>
        <v>35465</v>
      </c>
      <c r="JM100" s="103">
        <f t="shared" si="34"/>
        <v>35591</v>
      </c>
    </row>
    <row r="101" spans="1:273" s="44" customFormat="1" ht="12.9" x14ac:dyDescent="0.2">
      <c r="A101" s="48"/>
      <c r="B101" s="123" t="s">
        <v>114</v>
      </c>
      <c r="C101" s="124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M101" si="36">JG95+JG100</f>
        <v>134547</v>
      </c>
      <c r="JH101" s="79">
        <f t="shared" si="36"/>
        <v>135688</v>
      </c>
      <c r="JI101" s="52">
        <f t="shared" si="36"/>
        <v>136388</v>
      </c>
      <c r="JJ101" s="52">
        <f t="shared" si="36"/>
        <v>137344</v>
      </c>
      <c r="JK101" s="52">
        <f t="shared" si="36"/>
        <v>137135</v>
      </c>
      <c r="JL101" s="52">
        <f t="shared" ref="JL101" si="37">JL95+JL100</f>
        <v>139462</v>
      </c>
      <c r="JM101" s="80">
        <f t="shared" si="36"/>
        <v>140587</v>
      </c>
    </row>
    <row r="102" spans="1:273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104">
        <v>4087</v>
      </c>
      <c r="JI102" s="105">
        <v>4164</v>
      </c>
      <c r="JJ102" s="105">
        <v>4259</v>
      </c>
      <c r="JK102" s="105">
        <v>4209</v>
      </c>
      <c r="JL102" s="105">
        <v>4269</v>
      </c>
      <c r="JM102" s="106">
        <v>4315</v>
      </c>
    </row>
    <row r="103" spans="1:273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M103" si="38">SUM(JG102)</f>
        <v>4039</v>
      </c>
      <c r="JH103" s="32">
        <f t="shared" si="38"/>
        <v>4087</v>
      </c>
      <c r="JI103" s="33">
        <f t="shared" si="38"/>
        <v>4164</v>
      </c>
      <c r="JJ103" s="33">
        <f t="shared" si="38"/>
        <v>4259</v>
      </c>
      <c r="JK103" s="33">
        <f t="shared" si="38"/>
        <v>4209</v>
      </c>
      <c r="JL103" s="33">
        <f t="shared" ref="JL103" si="39">SUM(JL102)</f>
        <v>4269</v>
      </c>
      <c r="JM103" s="34">
        <f t="shared" si="38"/>
        <v>4315</v>
      </c>
    </row>
    <row r="104" spans="1:273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66">
        <v>5423</v>
      </c>
    </row>
    <row r="105" spans="1:273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M105" si="40">SUM(JG104)</f>
        <v>5354</v>
      </c>
      <c r="JH105" s="102">
        <f t="shared" si="40"/>
        <v>5346</v>
      </c>
      <c r="JI105" s="61">
        <f t="shared" si="40"/>
        <v>5386</v>
      </c>
      <c r="JJ105" s="61">
        <f t="shared" si="40"/>
        <v>5360</v>
      </c>
      <c r="JK105" s="61">
        <f t="shared" si="40"/>
        <v>5331</v>
      </c>
      <c r="JL105" s="61">
        <f t="shared" ref="JL105" si="41">SUM(JL104)</f>
        <v>5331</v>
      </c>
      <c r="JM105" s="103">
        <f t="shared" si="40"/>
        <v>5423</v>
      </c>
    </row>
    <row r="106" spans="1:273" s="27" customFormat="1" x14ac:dyDescent="0.2">
      <c r="A106" s="36"/>
      <c r="B106" s="113" t="s">
        <v>129</v>
      </c>
      <c r="C106" s="114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M106" si="42">JG103+JG105</f>
        <v>9393</v>
      </c>
      <c r="JH106" s="77">
        <f t="shared" si="42"/>
        <v>9433</v>
      </c>
      <c r="JI106" s="40">
        <f t="shared" si="42"/>
        <v>9550</v>
      </c>
      <c r="JJ106" s="40">
        <f t="shared" si="42"/>
        <v>9619</v>
      </c>
      <c r="JK106" s="40">
        <f t="shared" si="42"/>
        <v>9540</v>
      </c>
      <c r="JL106" s="40">
        <f t="shared" ref="JL106" si="43">JL103+JL105</f>
        <v>9600</v>
      </c>
      <c r="JM106" s="78">
        <f t="shared" si="42"/>
        <v>9738</v>
      </c>
    </row>
    <row r="107" spans="1:273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104">
        <v>767</v>
      </c>
      <c r="JI107" s="105">
        <v>768</v>
      </c>
      <c r="JJ107" s="105">
        <v>821</v>
      </c>
      <c r="JK107" s="105">
        <v>831</v>
      </c>
      <c r="JL107" s="105">
        <v>838</v>
      </c>
      <c r="JM107" s="106">
        <v>842</v>
      </c>
    </row>
    <row r="108" spans="1:273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M108" si="44">SUM(JG107)</f>
        <v>743</v>
      </c>
      <c r="JH108" s="32">
        <f t="shared" si="44"/>
        <v>767</v>
      </c>
      <c r="JI108" s="33">
        <f t="shared" si="44"/>
        <v>768</v>
      </c>
      <c r="JJ108" s="33">
        <f t="shared" si="44"/>
        <v>821</v>
      </c>
      <c r="JK108" s="33">
        <f t="shared" si="44"/>
        <v>831</v>
      </c>
      <c r="JL108" s="33">
        <f t="shared" ref="JL108" si="45">SUM(JL107)</f>
        <v>838</v>
      </c>
      <c r="JM108" s="34">
        <f t="shared" si="44"/>
        <v>842</v>
      </c>
    </row>
    <row r="109" spans="1:273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66">
        <v>509</v>
      </c>
    </row>
    <row r="110" spans="1:273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66">
        <v>7038</v>
      </c>
    </row>
    <row r="111" spans="1:273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66">
        <v>2992</v>
      </c>
    </row>
    <row r="112" spans="1:273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M112" si="46">SUM(JG109:JG111)</f>
        <v>10327</v>
      </c>
      <c r="JH112" s="32">
        <f t="shared" si="46"/>
        <v>10224</v>
      </c>
      <c r="JI112" s="33">
        <f t="shared" si="46"/>
        <v>10285</v>
      </c>
      <c r="JJ112" s="33">
        <f t="shared" si="46"/>
        <v>10501</v>
      </c>
      <c r="JK112" s="33">
        <f t="shared" si="46"/>
        <v>10470</v>
      </c>
      <c r="JL112" s="33">
        <f t="shared" ref="JL112" si="47">SUM(JL109:JL111)</f>
        <v>10607</v>
      </c>
      <c r="JM112" s="34">
        <f t="shared" si="46"/>
        <v>10539</v>
      </c>
    </row>
    <row r="113" spans="1:273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66">
        <v>4172</v>
      </c>
    </row>
    <row r="114" spans="1:273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66">
        <v>407</v>
      </c>
    </row>
    <row r="115" spans="1:273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46">
        <v>12</v>
      </c>
      <c r="JL115" s="46">
        <v>12</v>
      </c>
      <c r="JM115" s="66">
        <v>12</v>
      </c>
    </row>
    <row r="116" spans="1:273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70">
        <v>2155</v>
      </c>
    </row>
    <row r="117" spans="1:273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66">
        <v>1017</v>
      </c>
    </row>
    <row r="118" spans="1:273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66">
        <v>983</v>
      </c>
    </row>
    <row r="119" spans="1:273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66">
        <v>13237</v>
      </c>
    </row>
    <row r="120" spans="1:273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66">
        <v>6848</v>
      </c>
    </row>
    <row r="121" spans="1:273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66">
        <v>389</v>
      </c>
    </row>
    <row r="122" spans="1:273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46">
        <v>1</v>
      </c>
      <c r="JL122" s="46">
        <v>1</v>
      </c>
      <c r="JM122" s="66">
        <v>1</v>
      </c>
    </row>
    <row r="123" spans="1:273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M123" si="48">SUM(JG113:JG122)</f>
        <v>27679</v>
      </c>
      <c r="JH123" s="32">
        <f t="shared" si="48"/>
        <v>28023</v>
      </c>
      <c r="JI123" s="33">
        <f t="shared" si="48"/>
        <v>28475</v>
      </c>
      <c r="JJ123" s="33">
        <f t="shared" si="48"/>
        <v>28833</v>
      </c>
      <c r="JK123" s="33">
        <f t="shared" si="48"/>
        <v>28785</v>
      </c>
      <c r="JL123" s="33">
        <f t="shared" ref="JL123" si="49">SUM(JL113:JL122)</f>
        <v>28915</v>
      </c>
      <c r="JM123" s="34">
        <f t="shared" si="48"/>
        <v>29221</v>
      </c>
    </row>
    <row r="124" spans="1:273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66">
        <v>3047</v>
      </c>
    </row>
    <row r="125" spans="1:273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66">
        <v>13477</v>
      </c>
    </row>
    <row r="126" spans="1:273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66">
        <v>13923</v>
      </c>
    </row>
    <row r="127" spans="1:273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66">
        <v>18609</v>
      </c>
    </row>
    <row r="128" spans="1:273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66">
        <v>9023</v>
      </c>
    </row>
    <row r="129" spans="1:273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66">
        <v>11047</v>
      </c>
    </row>
    <row r="130" spans="1:273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66">
        <v>303</v>
      </c>
    </row>
    <row r="131" spans="1:273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66">
        <v>1582</v>
      </c>
    </row>
    <row r="132" spans="1:273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66">
        <v>7706</v>
      </c>
    </row>
    <row r="133" spans="1:273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66">
        <v>3963</v>
      </c>
    </row>
    <row r="134" spans="1:273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66">
        <v>4582</v>
      </c>
    </row>
    <row r="135" spans="1:273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5">
        <v>1048</v>
      </c>
    </row>
    <row r="136" spans="1:273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66">
        <v>3500</v>
      </c>
    </row>
    <row r="137" spans="1:273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66">
        <v>2221</v>
      </c>
    </row>
    <row r="138" spans="1:273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66">
        <v>6139</v>
      </c>
    </row>
    <row r="139" spans="1:273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66">
        <v>2804</v>
      </c>
    </row>
    <row r="140" spans="1:273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M140" si="50">SUM(JG124:JG139)</f>
        <v>102075</v>
      </c>
      <c r="JH140" s="32">
        <f t="shared" si="50"/>
        <v>102276</v>
      </c>
      <c r="JI140" s="33">
        <f t="shared" si="50"/>
        <v>102574</v>
      </c>
      <c r="JJ140" s="33">
        <f t="shared" si="50"/>
        <v>103266</v>
      </c>
      <c r="JK140" s="33">
        <f t="shared" si="50"/>
        <v>103501</v>
      </c>
      <c r="JL140" s="33">
        <f t="shared" ref="JL140" si="51">SUM(JL124:JL139)</f>
        <v>103188</v>
      </c>
      <c r="JM140" s="34">
        <f t="shared" si="50"/>
        <v>102974</v>
      </c>
    </row>
    <row r="141" spans="1:273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66">
        <v>1266</v>
      </c>
    </row>
    <row r="142" spans="1:273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5">
        <v>8358</v>
      </c>
    </row>
    <row r="143" spans="1:273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66">
        <v>15425</v>
      </c>
    </row>
    <row r="144" spans="1:273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M144" si="52">SUM(JG141:JG143)</f>
        <v>23605</v>
      </c>
      <c r="JH144" s="32">
        <f t="shared" si="52"/>
        <v>23800</v>
      </c>
      <c r="JI144" s="33">
        <f t="shared" si="52"/>
        <v>23877</v>
      </c>
      <c r="JJ144" s="33">
        <f t="shared" si="52"/>
        <v>24195</v>
      </c>
      <c r="JK144" s="33">
        <f t="shared" si="52"/>
        <v>24426</v>
      </c>
      <c r="JL144" s="33">
        <f t="shared" ref="JL144" si="53">SUM(JL141:JL143)</f>
        <v>24776</v>
      </c>
      <c r="JM144" s="34">
        <f t="shared" si="52"/>
        <v>25049</v>
      </c>
    </row>
    <row r="145" spans="1:273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3">
        <v>449</v>
      </c>
      <c r="JJ145" s="59">
        <v>476</v>
      </c>
      <c r="JK145" s="59">
        <v>477</v>
      </c>
      <c r="JL145" s="59">
        <v>473</v>
      </c>
      <c r="JM145" s="64">
        <v>466</v>
      </c>
    </row>
    <row r="146" spans="1:273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46">
        <v>66</v>
      </c>
      <c r="JL146" s="46">
        <v>66</v>
      </c>
      <c r="JM146" s="66">
        <v>69</v>
      </c>
    </row>
    <row r="147" spans="1:273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66">
        <v>1419</v>
      </c>
    </row>
    <row r="148" spans="1:273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66">
        <v>7600</v>
      </c>
    </row>
    <row r="149" spans="1:273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66">
        <v>102</v>
      </c>
    </row>
    <row r="150" spans="1:273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46">
        <v>60</v>
      </c>
      <c r="JL150" s="46">
        <v>58</v>
      </c>
      <c r="JM150" s="66">
        <v>56</v>
      </c>
    </row>
    <row r="151" spans="1:273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M151" si="54">SUM(JG145:JG150)</f>
        <v>9308</v>
      </c>
      <c r="JH151" s="32">
        <f t="shared" si="54"/>
        <v>9331</v>
      </c>
      <c r="JI151" s="33">
        <f t="shared" si="54"/>
        <v>9513</v>
      </c>
      <c r="JJ151" s="33">
        <f t="shared" si="54"/>
        <v>9715</v>
      </c>
      <c r="JK151" s="33">
        <f t="shared" si="54"/>
        <v>9862</v>
      </c>
      <c r="JL151" s="33">
        <f t="shared" ref="JL151" si="55">SUM(JL145:JL150)</f>
        <v>9619</v>
      </c>
      <c r="JM151" s="34">
        <f t="shared" si="54"/>
        <v>9712</v>
      </c>
    </row>
    <row r="152" spans="1:273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72">
        <v>6302</v>
      </c>
    </row>
    <row r="153" spans="1:273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66">
        <v>1763</v>
      </c>
    </row>
    <row r="154" spans="1:273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66">
        <v>35322</v>
      </c>
    </row>
    <row r="155" spans="1:273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M155" si="56">SUM(JG152:JG154)</f>
        <v>42684</v>
      </c>
      <c r="JH155" s="32">
        <f t="shared" si="56"/>
        <v>42953</v>
      </c>
      <c r="JI155" s="33">
        <f t="shared" si="56"/>
        <v>43388</v>
      </c>
      <c r="JJ155" s="33">
        <f t="shared" si="56"/>
        <v>43753</v>
      </c>
      <c r="JK155" s="33">
        <f t="shared" si="56"/>
        <v>43672</v>
      </c>
      <c r="JL155" s="33">
        <f t="shared" ref="JL155" si="57">SUM(JL152:JL154)</f>
        <v>43728</v>
      </c>
      <c r="JM155" s="34">
        <f t="shared" si="56"/>
        <v>43387</v>
      </c>
    </row>
    <row r="156" spans="1:273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46">
        <v>44</v>
      </c>
      <c r="JL156" s="46">
        <v>41</v>
      </c>
      <c r="JM156" s="66">
        <v>41</v>
      </c>
    </row>
    <row r="157" spans="1:273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66">
        <v>538</v>
      </c>
    </row>
    <row r="158" spans="1:273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66">
        <v>1132</v>
      </c>
    </row>
    <row r="159" spans="1:273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66">
        <v>1095</v>
      </c>
    </row>
    <row r="160" spans="1:273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70">
        <v>868</v>
      </c>
    </row>
    <row r="161" spans="1:273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5">
        <v>201</v>
      </c>
    </row>
    <row r="162" spans="1:273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46">
        <v>2</v>
      </c>
      <c r="JL162" s="46">
        <v>2</v>
      </c>
      <c r="JM162" s="66">
        <v>2</v>
      </c>
    </row>
    <row r="163" spans="1:273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46">
        <v>16</v>
      </c>
      <c r="JL163" s="46">
        <v>16</v>
      </c>
      <c r="JM163" s="66">
        <v>16</v>
      </c>
    </row>
    <row r="164" spans="1:273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66">
        <v>535</v>
      </c>
    </row>
    <row r="165" spans="1:273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46">
        <v>73</v>
      </c>
      <c r="JL165" s="46">
        <v>72</v>
      </c>
      <c r="JM165" s="66">
        <v>73</v>
      </c>
    </row>
    <row r="166" spans="1:273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66">
        <v>762</v>
      </c>
    </row>
    <row r="167" spans="1:273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66">
        <v>1475</v>
      </c>
    </row>
    <row r="168" spans="1:273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66">
        <v>2061</v>
      </c>
    </row>
    <row r="169" spans="1:273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66">
        <v>1618</v>
      </c>
    </row>
    <row r="170" spans="1:273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M170" si="58">SUM(JG156:JG169)</f>
        <v>9998</v>
      </c>
      <c r="JH170" s="32">
        <f t="shared" si="58"/>
        <v>10055</v>
      </c>
      <c r="JI170" s="33">
        <f t="shared" si="58"/>
        <v>10224</v>
      </c>
      <c r="JJ170" s="33">
        <f t="shared" si="58"/>
        <v>10338</v>
      </c>
      <c r="JK170" s="33">
        <f t="shared" si="58"/>
        <v>10468</v>
      </c>
      <c r="JL170" s="33">
        <f t="shared" ref="JL170" si="59">SUM(JL156:JL169)</f>
        <v>10421</v>
      </c>
      <c r="JM170" s="34">
        <f t="shared" si="58"/>
        <v>10417</v>
      </c>
    </row>
    <row r="171" spans="1:273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66">
        <v>330</v>
      </c>
    </row>
    <row r="172" spans="1:273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66">
        <v>1128</v>
      </c>
    </row>
    <row r="173" spans="1:273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66">
        <v>359</v>
      </c>
    </row>
    <row r="174" spans="1:273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5">
        <v>2540</v>
      </c>
    </row>
    <row r="175" spans="1:273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64">
        <v>25062</v>
      </c>
    </row>
    <row r="176" spans="1:273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66">
        <v>4260</v>
      </c>
    </row>
    <row r="177" spans="1:273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5">
        <v>1381</v>
      </c>
    </row>
    <row r="178" spans="1:273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66">
        <v>11893</v>
      </c>
    </row>
    <row r="179" spans="1:273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66">
        <v>4392</v>
      </c>
    </row>
    <row r="180" spans="1:273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66">
        <v>1565</v>
      </c>
    </row>
    <row r="181" spans="1:273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66">
        <v>252</v>
      </c>
    </row>
    <row r="182" spans="1:273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M182" si="60">SUM(JG171:JG181)</f>
        <v>50787</v>
      </c>
      <c r="JH182" s="32">
        <f t="shared" si="60"/>
        <v>51431</v>
      </c>
      <c r="JI182" s="33">
        <f t="shared" si="60"/>
        <v>52135</v>
      </c>
      <c r="JJ182" s="33">
        <f t="shared" si="60"/>
        <v>52613</v>
      </c>
      <c r="JK182" s="33">
        <f t="shared" si="60"/>
        <v>52851</v>
      </c>
      <c r="JL182" s="33">
        <f t="shared" ref="JL182" si="61">SUM(JL171:JL181)</f>
        <v>52959</v>
      </c>
      <c r="JM182" s="34">
        <f t="shared" si="60"/>
        <v>53162</v>
      </c>
    </row>
    <row r="183" spans="1:273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66">
        <v>1237</v>
      </c>
    </row>
    <row r="184" spans="1:273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86">
        <v>1605</v>
      </c>
    </row>
    <row r="185" spans="1:273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45">
        <v>13</v>
      </c>
      <c r="JL185" s="45">
        <v>14</v>
      </c>
      <c r="JM185" s="70">
        <v>14</v>
      </c>
    </row>
    <row r="186" spans="1:273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70">
        <v>353</v>
      </c>
    </row>
    <row r="187" spans="1:273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66">
        <v>2975</v>
      </c>
    </row>
    <row r="188" spans="1:273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66">
        <v>26194</v>
      </c>
    </row>
    <row r="189" spans="1:273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66">
        <v>20540</v>
      </c>
    </row>
    <row r="190" spans="1:273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66">
        <v>424</v>
      </c>
    </row>
    <row r="191" spans="1:273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66">
        <v>1871</v>
      </c>
    </row>
    <row r="192" spans="1:273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66">
        <v>11651</v>
      </c>
    </row>
    <row r="193" spans="1:273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70">
        <v>180</v>
      </c>
    </row>
    <row r="194" spans="1:273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66">
        <v>1448</v>
      </c>
    </row>
    <row r="195" spans="1:273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M195" si="62">SUM(JG183:JG194)</f>
        <v>60651</v>
      </c>
      <c r="JH195" s="32">
        <f t="shared" si="62"/>
        <v>61164</v>
      </c>
      <c r="JI195" s="33">
        <f t="shared" si="62"/>
        <v>62517</v>
      </c>
      <c r="JJ195" s="33">
        <f t="shared" si="62"/>
        <v>64469</v>
      </c>
      <c r="JK195" s="33">
        <f t="shared" si="62"/>
        <v>65421</v>
      </c>
      <c r="JL195" s="33">
        <f t="shared" ref="JL195" si="63">SUM(JL183:JL194)</f>
        <v>66631</v>
      </c>
      <c r="JM195" s="34">
        <f t="shared" si="62"/>
        <v>68492</v>
      </c>
    </row>
    <row r="196" spans="1:273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66">
        <v>22395</v>
      </c>
    </row>
    <row r="197" spans="1:273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M197" si="64">SUM(JG196)</f>
        <v>23069</v>
      </c>
      <c r="JH197" s="32">
        <f t="shared" si="64"/>
        <v>23083</v>
      </c>
      <c r="JI197" s="33">
        <f t="shared" si="64"/>
        <v>22864</v>
      </c>
      <c r="JJ197" s="33">
        <f t="shared" si="64"/>
        <v>22932</v>
      </c>
      <c r="JK197" s="33">
        <f t="shared" si="64"/>
        <v>22862</v>
      </c>
      <c r="JL197" s="33">
        <f t="shared" ref="JL197" si="65">SUM(JL196)</f>
        <v>22565</v>
      </c>
      <c r="JM197" s="34">
        <f t="shared" si="64"/>
        <v>22395</v>
      </c>
    </row>
    <row r="198" spans="1:273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66">
        <v>619</v>
      </c>
    </row>
    <row r="199" spans="1:273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66">
        <v>5705</v>
      </c>
    </row>
    <row r="200" spans="1:273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66">
        <v>1486</v>
      </c>
    </row>
    <row r="201" spans="1:273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66">
        <v>570</v>
      </c>
    </row>
    <row r="202" spans="1:273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66">
        <v>11341</v>
      </c>
    </row>
    <row r="203" spans="1:273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46">
        <v>11</v>
      </c>
      <c r="JL203" s="46">
        <v>11</v>
      </c>
      <c r="JM203" s="66">
        <v>11</v>
      </c>
    </row>
    <row r="204" spans="1:273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66">
        <v>3429</v>
      </c>
    </row>
    <row r="205" spans="1:273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M205" si="66">SUM(JG198:JG204)</f>
        <v>22659</v>
      </c>
      <c r="JH205" s="32">
        <f t="shared" si="66"/>
        <v>22697</v>
      </c>
      <c r="JI205" s="33">
        <f t="shared" si="66"/>
        <v>22974</v>
      </c>
      <c r="JJ205" s="33">
        <f t="shared" si="66"/>
        <v>22990</v>
      </c>
      <c r="JK205" s="33">
        <f t="shared" si="66"/>
        <v>22961</v>
      </c>
      <c r="JL205" s="33">
        <f t="shared" ref="JL205" si="67">SUM(JL198:JL204)</f>
        <v>23081</v>
      </c>
      <c r="JM205" s="34">
        <f t="shared" si="66"/>
        <v>23161</v>
      </c>
    </row>
    <row r="206" spans="1:273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66">
        <v>8981</v>
      </c>
    </row>
    <row r="207" spans="1:273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66">
        <v>3053</v>
      </c>
    </row>
    <row r="208" spans="1:273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M208" si="68">SUM(JG206:JG207)</f>
        <v>11913</v>
      </c>
      <c r="JH208" s="32">
        <f t="shared" si="68"/>
        <v>11824</v>
      </c>
      <c r="JI208" s="33">
        <f t="shared" si="68"/>
        <v>11975</v>
      </c>
      <c r="JJ208" s="33">
        <f t="shared" si="68"/>
        <v>12001</v>
      </c>
      <c r="JK208" s="33">
        <f t="shared" si="68"/>
        <v>11923</v>
      </c>
      <c r="JL208" s="33">
        <f t="shared" ref="JL208" si="69">SUM(JL206:JL207)</f>
        <v>11956</v>
      </c>
      <c r="JM208" s="34">
        <f t="shared" si="68"/>
        <v>12034</v>
      </c>
    </row>
    <row r="209" spans="1:273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66">
        <v>11175</v>
      </c>
    </row>
    <row r="210" spans="1:273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M210" si="70">SUM(JG209)</f>
        <v>11688</v>
      </c>
      <c r="JH210" s="32">
        <f t="shared" si="70"/>
        <v>11573</v>
      </c>
      <c r="JI210" s="33">
        <f t="shared" si="70"/>
        <v>11620</v>
      </c>
      <c r="JJ210" s="33">
        <f t="shared" si="70"/>
        <v>11682</v>
      </c>
      <c r="JK210" s="33">
        <f t="shared" si="70"/>
        <v>11637</v>
      </c>
      <c r="JL210" s="33">
        <f t="shared" ref="JL210" si="71">SUM(JL209)</f>
        <v>11525</v>
      </c>
      <c r="JM210" s="34">
        <f t="shared" si="70"/>
        <v>11175</v>
      </c>
    </row>
    <row r="211" spans="1:273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66">
        <v>1411</v>
      </c>
    </row>
    <row r="212" spans="1:273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66">
        <v>346</v>
      </c>
    </row>
    <row r="213" spans="1:273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46">
        <v>34</v>
      </c>
      <c r="JL213" s="46">
        <v>33</v>
      </c>
      <c r="JM213" s="66">
        <v>33</v>
      </c>
    </row>
    <row r="214" spans="1:273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66">
        <v>218</v>
      </c>
    </row>
    <row r="215" spans="1:273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66">
        <v>1444</v>
      </c>
    </row>
    <row r="216" spans="1:273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5">
        <v>2359</v>
      </c>
    </row>
    <row r="217" spans="1:273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66">
        <v>3199</v>
      </c>
    </row>
    <row r="218" spans="1:273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66">
        <v>1148</v>
      </c>
    </row>
    <row r="219" spans="1:273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66">
        <v>1758</v>
      </c>
    </row>
    <row r="220" spans="1:273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66">
        <v>790</v>
      </c>
    </row>
    <row r="221" spans="1:273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66">
        <v>2515</v>
      </c>
    </row>
    <row r="222" spans="1:273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66">
        <v>26895</v>
      </c>
    </row>
    <row r="223" spans="1:273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66">
        <v>1966</v>
      </c>
    </row>
    <row r="224" spans="1:273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M224" si="72">SUM(JG211:JG223)</f>
        <v>42672</v>
      </c>
      <c r="JH224" s="32">
        <f t="shared" si="72"/>
        <v>42870</v>
      </c>
      <c r="JI224" s="33">
        <f t="shared" si="72"/>
        <v>43273</v>
      </c>
      <c r="JJ224" s="33">
        <f t="shared" si="72"/>
        <v>43761</v>
      </c>
      <c r="JK224" s="33">
        <f t="shared" si="72"/>
        <v>43688</v>
      </c>
      <c r="JL224" s="33">
        <f t="shared" ref="JL224" si="73">SUM(JL211:JL223)</f>
        <v>43891</v>
      </c>
      <c r="JM224" s="34">
        <f t="shared" si="72"/>
        <v>44082</v>
      </c>
    </row>
    <row r="225" spans="1:273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66">
        <v>1858</v>
      </c>
    </row>
    <row r="226" spans="1:273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46">
        <v>1</v>
      </c>
      <c r="JL226" s="46">
        <v>1</v>
      </c>
      <c r="JM226" s="66">
        <v>1</v>
      </c>
    </row>
    <row r="227" spans="1:273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66">
        <v>2196</v>
      </c>
    </row>
    <row r="228" spans="1:273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5">
        <v>207</v>
      </c>
    </row>
    <row r="229" spans="1:273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66">
        <v>118</v>
      </c>
    </row>
    <row r="230" spans="1:273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66">
        <v>556</v>
      </c>
    </row>
    <row r="231" spans="1:273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M231" si="74">SUM(JG225:JG230)</f>
        <v>5025</v>
      </c>
      <c r="JH231" s="32">
        <f t="shared" si="74"/>
        <v>4986</v>
      </c>
      <c r="JI231" s="33">
        <f t="shared" si="74"/>
        <v>5009</v>
      </c>
      <c r="JJ231" s="33">
        <f t="shared" si="74"/>
        <v>4998</v>
      </c>
      <c r="JK231" s="33">
        <f t="shared" si="74"/>
        <v>4968</v>
      </c>
      <c r="JL231" s="33">
        <f t="shared" ref="JL231" si="75">SUM(JL225:JL230)</f>
        <v>5016</v>
      </c>
      <c r="JM231" s="34">
        <f t="shared" si="74"/>
        <v>4936</v>
      </c>
    </row>
    <row r="232" spans="1:273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5">
        <v>267</v>
      </c>
    </row>
    <row r="233" spans="1:273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66">
        <v>4027</v>
      </c>
    </row>
    <row r="234" spans="1:273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66">
        <v>1656</v>
      </c>
    </row>
    <row r="235" spans="1:273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46">
        <v>39</v>
      </c>
      <c r="JL235" s="46">
        <v>40</v>
      </c>
      <c r="JM235" s="66">
        <v>41</v>
      </c>
    </row>
    <row r="236" spans="1:273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M236" si="76">SUM(JG232:JG235)</f>
        <v>5678</v>
      </c>
      <c r="JH236" s="32">
        <f t="shared" si="76"/>
        <v>5723</v>
      </c>
      <c r="JI236" s="33">
        <f t="shared" si="76"/>
        <v>5773</v>
      </c>
      <c r="JJ236" s="33">
        <f t="shared" si="76"/>
        <v>5839</v>
      </c>
      <c r="JK236" s="33">
        <f t="shared" si="76"/>
        <v>5822</v>
      </c>
      <c r="JL236" s="33">
        <f t="shared" ref="JL236" si="77">SUM(JL232:JL235)</f>
        <v>5951</v>
      </c>
      <c r="JM236" s="34">
        <f t="shared" si="76"/>
        <v>5991</v>
      </c>
    </row>
    <row r="237" spans="1:273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66">
        <v>5260</v>
      </c>
    </row>
    <row r="238" spans="1:273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66">
        <v>1973</v>
      </c>
    </row>
    <row r="239" spans="1:273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M239" si="78">SUM(JG237:JG238)</f>
        <v>6324</v>
      </c>
      <c r="JH239" s="32">
        <f t="shared" si="78"/>
        <v>6370</v>
      </c>
      <c r="JI239" s="33">
        <f t="shared" si="78"/>
        <v>6671</v>
      </c>
      <c r="JJ239" s="33">
        <f t="shared" si="78"/>
        <v>6621</v>
      </c>
      <c r="JK239" s="33">
        <f t="shared" si="78"/>
        <v>6564</v>
      </c>
      <c r="JL239" s="33">
        <f t="shared" ref="JL239" si="79">SUM(JL237:JL238)</f>
        <v>6623</v>
      </c>
      <c r="JM239" s="34">
        <f t="shared" si="78"/>
        <v>7233</v>
      </c>
    </row>
    <row r="240" spans="1:273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64">
        <v>104</v>
      </c>
    </row>
    <row r="241" spans="1:273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46">
        <v>0</v>
      </c>
      <c r="JL241" s="46">
        <v>0</v>
      </c>
      <c r="JM241" s="66">
        <v>0</v>
      </c>
    </row>
    <row r="242" spans="1:273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5">
        <v>228</v>
      </c>
    </row>
    <row r="243" spans="1:273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46">
        <v>87</v>
      </c>
      <c r="JL243" s="46">
        <v>82</v>
      </c>
      <c r="JM243" s="66">
        <v>85</v>
      </c>
    </row>
    <row r="244" spans="1:273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66">
        <v>931</v>
      </c>
    </row>
    <row r="245" spans="1:273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66">
        <v>1551</v>
      </c>
    </row>
    <row r="246" spans="1:273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66">
        <v>4733</v>
      </c>
    </row>
    <row r="247" spans="1:273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66">
        <v>1236</v>
      </c>
    </row>
    <row r="248" spans="1:273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66">
        <v>3957</v>
      </c>
    </row>
    <row r="249" spans="1:273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66">
        <v>261</v>
      </c>
    </row>
    <row r="250" spans="1:273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M250" si="80">SUM(JG240:JG249)</f>
        <v>12129</v>
      </c>
      <c r="JH250" s="32">
        <f t="shared" si="80"/>
        <v>12243</v>
      </c>
      <c r="JI250" s="33">
        <f t="shared" si="80"/>
        <v>12271</v>
      </c>
      <c r="JJ250" s="33">
        <f t="shared" si="80"/>
        <v>12454</v>
      </c>
      <c r="JK250" s="33">
        <f t="shared" si="80"/>
        <v>12462</v>
      </c>
      <c r="JL250" s="33">
        <f t="shared" ref="JL250" si="81">SUM(JL240:JL249)</f>
        <v>12742</v>
      </c>
      <c r="JM250" s="34">
        <f t="shared" si="80"/>
        <v>13086</v>
      </c>
    </row>
    <row r="251" spans="1:273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66">
        <v>1454</v>
      </c>
    </row>
    <row r="252" spans="1:273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5">
        <v>197</v>
      </c>
    </row>
    <row r="253" spans="1:273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46">
        <v>2</v>
      </c>
      <c r="JL253" s="46">
        <v>2</v>
      </c>
      <c r="JM253" s="66">
        <v>2</v>
      </c>
    </row>
    <row r="254" spans="1:273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M254" si="82">SUM(JG251:JG253)</f>
        <v>1646</v>
      </c>
      <c r="JH254" s="102">
        <f t="shared" si="82"/>
        <v>1654</v>
      </c>
      <c r="JI254" s="61">
        <f t="shared" si="82"/>
        <v>1632</v>
      </c>
      <c r="JJ254" s="61">
        <f t="shared" si="82"/>
        <v>1631</v>
      </c>
      <c r="JK254" s="61">
        <f t="shared" si="82"/>
        <v>1650</v>
      </c>
      <c r="JL254" s="61">
        <f t="shared" ref="JL254" si="83">SUM(JL251:JL253)</f>
        <v>1650</v>
      </c>
      <c r="JM254" s="103">
        <f t="shared" si="82"/>
        <v>1653</v>
      </c>
    </row>
    <row r="255" spans="1:273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M255" si="84">JG108+JG112+JG123+JG140+JG144+JG155+JG170+JG182+JG195+JG197+JG205+JG208+JG210+JG224+JG231+JG236+JG239+JG250+JG254+JG151</f>
        <v>480660</v>
      </c>
      <c r="JH255" s="77">
        <f t="shared" si="84"/>
        <v>483047</v>
      </c>
      <c r="JI255" s="40">
        <f t="shared" si="84"/>
        <v>487818</v>
      </c>
      <c r="JJ255" s="40">
        <f t="shared" si="84"/>
        <v>493413</v>
      </c>
      <c r="JK255" s="40">
        <f t="shared" si="84"/>
        <v>494824</v>
      </c>
      <c r="JL255" s="40">
        <f t="shared" ref="JL255" si="85">JL108+JL112+JL123+JL140+JL144+JL155+JL170+JL182+JL195+JL197+JL205+JL208+JL210+JL224+JL231+JL236+JL239+JL250+JL254+JL151</f>
        <v>496682</v>
      </c>
      <c r="JM255" s="78">
        <f t="shared" si="84"/>
        <v>499541</v>
      </c>
    </row>
    <row r="256" spans="1:273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100">
        <v>21</v>
      </c>
      <c r="JI256" s="57">
        <v>21</v>
      </c>
      <c r="JJ256" s="57">
        <v>19</v>
      </c>
      <c r="JK256" s="57">
        <v>18</v>
      </c>
      <c r="JL256" s="57">
        <v>18</v>
      </c>
      <c r="JM256" s="108">
        <v>18</v>
      </c>
    </row>
    <row r="257" spans="1:273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M257" si="86">SUM(JG256)</f>
        <v>19</v>
      </c>
      <c r="JH257" s="32">
        <f t="shared" si="86"/>
        <v>21</v>
      </c>
      <c r="JI257" s="33">
        <f t="shared" si="86"/>
        <v>21</v>
      </c>
      <c r="JJ257" s="33">
        <f t="shared" si="86"/>
        <v>19</v>
      </c>
      <c r="JK257" s="33">
        <f t="shared" si="86"/>
        <v>18</v>
      </c>
      <c r="JL257" s="33">
        <f t="shared" ref="JL257" si="87">SUM(JL256)</f>
        <v>18</v>
      </c>
      <c r="JM257" s="34">
        <f t="shared" si="86"/>
        <v>18</v>
      </c>
    </row>
    <row r="258" spans="1:273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46">
        <v>6</v>
      </c>
      <c r="JL258" s="46">
        <v>8</v>
      </c>
      <c r="JM258" s="66">
        <v>11</v>
      </c>
    </row>
    <row r="259" spans="1:273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M259" si="88">SUM(JG258)</f>
        <v>2</v>
      </c>
      <c r="JH259" s="32">
        <f t="shared" si="88"/>
        <v>2</v>
      </c>
      <c r="JI259" s="33">
        <f t="shared" si="88"/>
        <v>2</v>
      </c>
      <c r="JJ259" s="33">
        <f t="shared" si="88"/>
        <v>4</v>
      </c>
      <c r="JK259" s="33">
        <f t="shared" si="88"/>
        <v>6</v>
      </c>
      <c r="JL259" s="33">
        <f t="shared" ref="JL259" si="89">SUM(JL258)</f>
        <v>8</v>
      </c>
      <c r="JM259" s="34">
        <f t="shared" si="88"/>
        <v>11</v>
      </c>
    </row>
    <row r="260" spans="1:273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66">
        <v>742</v>
      </c>
    </row>
    <row r="261" spans="1:273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45">
        <v>0</v>
      </c>
      <c r="JL261" s="45">
        <v>0</v>
      </c>
      <c r="JM261" s="70">
        <v>0</v>
      </c>
    </row>
    <row r="262" spans="1:273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70">
        <v>173</v>
      </c>
    </row>
    <row r="263" spans="1:273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66">
        <v>529</v>
      </c>
    </row>
    <row r="264" spans="1:273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M264" si="90">SUM(JG260:JG263)</f>
        <v>1464</v>
      </c>
      <c r="JH264" s="32">
        <f t="shared" si="90"/>
        <v>1492</v>
      </c>
      <c r="JI264" s="33">
        <f t="shared" si="90"/>
        <v>1476</v>
      </c>
      <c r="JJ264" s="33">
        <f t="shared" si="90"/>
        <v>1458</v>
      </c>
      <c r="JK264" s="33">
        <f t="shared" si="90"/>
        <v>1447</v>
      </c>
      <c r="JL264" s="33">
        <f t="shared" ref="JL264" si="91">SUM(JL260:JL263)</f>
        <v>1451</v>
      </c>
      <c r="JM264" s="34">
        <f t="shared" si="90"/>
        <v>1444</v>
      </c>
    </row>
    <row r="265" spans="1:273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66">
        <v>112</v>
      </c>
    </row>
    <row r="266" spans="1:273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66">
        <v>97</v>
      </c>
    </row>
    <row r="267" spans="1:273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5">
        <v>856</v>
      </c>
    </row>
    <row r="268" spans="1:273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M268" si="92">SUM(JG265:JG267)</f>
        <v>1139</v>
      </c>
      <c r="JH268" s="102">
        <f t="shared" si="92"/>
        <v>1127</v>
      </c>
      <c r="JI268" s="61">
        <f t="shared" si="92"/>
        <v>1144</v>
      </c>
      <c r="JJ268" s="61">
        <f t="shared" si="92"/>
        <v>1096</v>
      </c>
      <c r="JK268" s="61">
        <f t="shared" si="92"/>
        <v>1085</v>
      </c>
      <c r="JL268" s="61">
        <f t="shared" ref="JL268" si="93">SUM(JL265:JL267)</f>
        <v>1061</v>
      </c>
      <c r="JM268" s="103">
        <f t="shared" si="92"/>
        <v>1065</v>
      </c>
    </row>
    <row r="269" spans="1:273" s="27" customFormat="1" x14ac:dyDescent="0.2">
      <c r="A269" s="36"/>
      <c r="B269" s="113" t="s">
        <v>304</v>
      </c>
      <c r="C269" s="114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M269" si="94">JG257+JG259+JG264+JG268</f>
        <v>2624</v>
      </c>
      <c r="JH269" s="77">
        <f t="shared" si="94"/>
        <v>2642</v>
      </c>
      <c r="JI269" s="40">
        <f t="shared" si="94"/>
        <v>2643</v>
      </c>
      <c r="JJ269" s="40">
        <f t="shared" si="94"/>
        <v>2577</v>
      </c>
      <c r="JK269" s="40">
        <f t="shared" si="94"/>
        <v>2556</v>
      </c>
      <c r="JL269" s="40">
        <f t="shared" ref="JL269" si="95">JL257+JL259+JL264+JL268</f>
        <v>2538</v>
      </c>
      <c r="JM269" s="78">
        <f t="shared" si="94"/>
        <v>2538</v>
      </c>
    </row>
    <row r="270" spans="1:273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104">
        <v>3179</v>
      </c>
      <c r="JI270" s="105">
        <v>3228</v>
      </c>
      <c r="JJ270" s="105">
        <v>3211</v>
      </c>
      <c r="JK270" s="105">
        <v>3205</v>
      </c>
      <c r="JL270" s="105">
        <v>3177</v>
      </c>
      <c r="JM270" s="106">
        <v>3161</v>
      </c>
    </row>
    <row r="271" spans="1:273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5">
        <v>2565</v>
      </c>
    </row>
    <row r="272" spans="1:273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M272" si="96">SUM(JG270:JG271)</f>
        <v>5833</v>
      </c>
      <c r="JH272" s="32">
        <f t="shared" si="96"/>
        <v>5794</v>
      </c>
      <c r="JI272" s="33">
        <f t="shared" si="96"/>
        <v>5843</v>
      </c>
      <c r="JJ272" s="33">
        <f t="shared" si="96"/>
        <v>5805</v>
      </c>
      <c r="JK272" s="33">
        <f t="shared" si="96"/>
        <v>5806</v>
      </c>
      <c r="JL272" s="33">
        <f t="shared" ref="JL272" si="97">SUM(JL270:JL271)</f>
        <v>5754</v>
      </c>
      <c r="JM272" s="34">
        <f t="shared" si="96"/>
        <v>5726</v>
      </c>
    </row>
    <row r="273" spans="1:273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66">
        <v>47770</v>
      </c>
    </row>
    <row r="274" spans="1:273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5">
        <v>4358</v>
      </c>
    </row>
    <row r="275" spans="1:273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M275" si="98">SUM(JG273:JG274)</f>
        <v>51400</v>
      </c>
      <c r="JH275" s="32">
        <f t="shared" si="98"/>
        <v>51650</v>
      </c>
      <c r="JI275" s="33">
        <f t="shared" si="98"/>
        <v>51973</v>
      </c>
      <c r="JJ275" s="33">
        <f t="shared" si="98"/>
        <v>51756</v>
      </c>
      <c r="JK275" s="33">
        <f t="shared" si="98"/>
        <v>51776</v>
      </c>
      <c r="JL275" s="33">
        <f t="shared" ref="JL275" si="99">SUM(JL273:JL274)</f>
        <v>51651</v>
      </c>
      <c r="JM275" s="34">
        <f t="shared" si="98"/>
        <v>52128</v>
      </c>
    </row>
    <row r="276" spans="1:273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74">
        <v>7276</v>
      </c>
    </row>
    <row r="277" spans="1:273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M277" si="100">SUM(JG276)</f>
        <v>6918</v>
      </c>
      <c r="JH277" s="32">
        <f t="shared" si="100"/>
        <v>6952</v>
      </c>
      <c r="JI277" s="33">
        <f t="shared" si="100"/>
        <v>7046</v>
      </c>
      <c r="JJ277" s="33">
        <f t="shared" si="100"/>
        <v>7122</v>
      </c>
      <c r="JK277" s="33">
        <f t="shared" si="100"/>
        <v>7279</v>
      </c>
      <c r="JL277" s="33">
        <f t="shared" ref="JL277" si="101">SUM(JL276)</f>
        <v>7293</v>
      </c>
      <c r="JM277" s="34">
        <f t="shared" si="100"/>
        <v>7276</v>
      </c>
    </row>
    <row r="278" spans="1:273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66">
        <v>429</v>
      </c>
    </row>
    <row r="279" spans="1:273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5">
        <v>36046</v>
      </c>
    </row>
    <row r="280" spans="1:273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66">
        <v>153681</v>
      </c>
    </row>
    <row r="281" spans="1:273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M281" si="102">SUM(JG278:JG280)</f>
        <v>188776</v>
      </c>
      <c r="JH281" s="32">
        <f t="shared" si="102"/>
        <v>187358</v>
      </c>
      <c r="JI281" s="33">
        <f t="shared" si="102"/>
        <v>188724</v>
      </c>
      <c r="JJ281" s="33">
        <f t="shared" si="102"/>
        <v>189093</v>
      </c>
      <c r="JK281" s="33">
        <f t="shared" si="102"/>
        <v>189528</v>
      </c>
      <c r="JL281" s="33">
        <f t="shared" ref="JL281" si="103">SUM(JL278:JL280)</f>
        <v>189901</v>
      </c>
      <c r="JM281" s="34">
        <f t="shared" si="102"/>
        <v>190156</v>
      </c>
    </row>
    <row r="282" spans="1:273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66">
        <v>32399</v>
      </c>
    </row>
    <row r="283" spans="1:273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M283" si="104">SUM(JG282)</f>
        <v>31212</v>
      </c>
      <c r="JH283" s="32">
        <f t="shared" si="104"/>
        <v>30777</v>
      </c>
      <c r="JI283" s="33">
        <f t="shared" si="104"/>
        <v>31102</v>
      </c>
      <c r="JJ283" s="33">
        <f t="shared" si="104"/>
        <v>31677</v>
      </c>
      <c r="JK283" s="33">
        <f t="shared" si="104"/>
        <v>31858</v>
      </c>
      <c r="JL283" s="33">
        <f t="shared" ref="JL283" si="105">SUM(JL282)</f>
        <v>31996</v>
      </c>
      <c r="JM283" s="34">
        <f t="shared" si="104"/>
        <v>32399</v>
      </c>
    </row>
    <row r="284" spans="1:273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5">
        <v>858</v>
      </c>
    </row>
    <row r="285" spans="1:273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5">
        <v>135</v>
      </c>
    </row>
    <row r="286" spans="1:273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5">
        <v>1861</v>
      </c>
    </row>
    <row r="287" spans="1:273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5">
        <v>557</v>
      </c>
    </row>
    <row r="288" spans="1:273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66">
        <v>1596</v>
      </c>
    </row>
    <row r="289" spans="1:273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66">
        <v>1387</v>
      </c>
    </row>
    <row r="290" spans="1:273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M290" si="106">SUM(JG284:JG289)</f>
        <v>5726</v>
      </c>
      <c r="JH290" s="32">
        <f t="shared" si="106"/>
        <v>6082</v>
      </c>
      <c r="JI290" s="33">
        <f t="shared" si="106"/>
        <v>6102</v>
      </c>
      <c r="JJ290" s="33">
        <f t="shared" si="106"/>
        <v>6176</v>
      </c>
      <c r="JK290" s="33">
        <f t="shared" si="106"/>
        <v>6256</v>
      </c>
      <c r="JL290" s="33">
        <f t="shared" ref="JL290" si="107">SUM(JL284:JL289)</f>
        <v>6297</v>
      </c>
      <c r="JM290" s="34">
        <f t="shared" si="106"/>
        <v>6394</v>
      </c>
    </row>
    <row r="291" spans="1:273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5">
        <v>46963</v>
      </c>
    </row>
    <row r="292" spans="1:273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M292" si="108">SUM(JG291)</f>
        <v>44444</v>
      </c>
      <c r="JH292" s="32">
        <f t="shared" si="108"/>
        <v>46868</v>
      </c>
      <c r="JI292" s="33">
        <f t="shared" si="108"/>
        <v>48190</v>
      </c>
      <c r="JJ292" s="33">
        <f t="shared" si="108"/>
        <v>48399</v>
      </c>
      <c r="JK292" s="33">
        <f t="shared" si="108"/>
        <v>47390</v>
      </c>
      <c r="JL292" s="33">
        <f t="shared" ref="JL292" si="109">SUM(JL291)</f>
        <v>47280</v>
      </c>
      <c r="JM292" s="34">
        <f t="shared" si="108"/>
        <v>46963</v>
      </c>
    </row>
    <row r="293" spans="1:273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66">
        <v>136</v>
      </c>
    </row>
    <row r="294" spans="1:273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M294" si="110">SUM(JG293)</f>
        <v>131</v>
      </c>
      <c r="JH294" s="75">
        <f t="shared" si="110"/>
        <v>133</v>
      </c>
      <c r="JI294" s="62">
        <f t="shared" si="110"/>
        <v>131</v>
      </c>
      <c r="JJ294" s="62">
        <f t="shared" si="110"/>
        <v>135</v>
      </c>
      <c r="JK294" s="62">
        <f t="shared" si="110"/>
        <v>136</v>
      </c>
      <c r="JL294" s="62">
        <f t="shared" ref="JL294" si="111">SUM(JL293)</f>
        <v>135</v>
      </c>
      <c r="JM294" s="76">
        <f t="shared" si="110"/>
        <v>136</v>
      </c>
    </row>
    <row r="295" spans="1:273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5">
        <v>19845</v>
      </c>
    </row>
    <row r="296" spans="1:273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M296" si="112">SUM(JG295)</f>
        <v>19651</v>
      </c>
      <c r="JH296" s="32">
        <f t="shared" si="112"/>
        <v>19595</v>
      </c>
      <c r="JI296" s="33">
        <f t="shared" si="112"/>
        <v>19663</v>
      </c>
      <c r="JJ296" s="33">
        <f t="shared" si="112"/>
        <v>19716</v>
      </c>
      <c r="JK296" s="33">
        <f t="shared" si="112"/>
        <v>19723</v>
      </c>
      <c r="JL296" s="33">
        <f t="shared" ref="JL296" si="113">SUM(JL295)</f>
        <v>19761</v>
      </c>
      <c r="JM296" s="34">
        <f t="shared" si="112"/>
        <v>19845</v>
      </c>
    </row>
    <row r="297" spans="1:273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66">
        <v>3102</v>
      </c>
    </row>
    <row r="298" spans="1:273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66">
        <v>22173</v>
      </c>
    </row>
    <row r="299" spans="1:273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5">
        <v>7473</v>
      </c>
    </row>
    <row r="300" spans="1:273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66">
        <v>1234</v>
      </c>
    </row>
    <row r="301" spans="1:273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M301" si="114">SUM(JG297:JG300)</f>
        <v>33169</v>
      </c>
      <c r="JH301" s="32">
        <f t="shared" si="114"/>
        <v>33470</v>
      </c>
      <c r="JI301" s="33">
        <f t="shared" si="114"/>
        <v>33651</v>
      </c>
      <c r="JJ301" s="33">
        <f t="shared" si="114"/>
        <v>33848</v>
      </c>
      <c r="JK301" s="33">
        <f t="shared" si="114"/>
        <v>34047</v>
      </c>
      <c r="JL301" s="33">
        <f t="shared" ref="JL301" si="115">SUM(JL297:JL300)</f>
        <v>34024</v>
      </c>
      <c r="JM301" s="34">
        <f t="shared" si="114"/>
        <v>33982</v>
      </c>
    </row>
    <row r="302" spans="1:273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46">
        <v>18</v>
      </c>
      <c r="JL302" s="46">
        <v>16</v>
      </c>
      <c r="JM302" s="66">
        <v>15</v>
      </c>
    </row>
    <row r="303" spans="1:273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66">
        <v>2918</v>
      </c>
    </row>
    <row r="304" spans="1:273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66">
        <v>15359</v>
      </c>
    </row>
    <row r="305" spans="1:273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66">
        <v>5423</v>
      </c>
    </row>
    <row r="306" spans="1:273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5">
        <v>1340</v>
      </c>
    </row>
    <row r="307" spans="1:273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5">
        <v>1224</v>
      </c>
    </row>
    <row r="308" spans="1:273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66">
        <v>2416</v>
      </c>
    </row>
    <row r="309" spans="1:273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5">
        <v>2455</v>
      </c>
    </row>
    <row r="310" spans="1:273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5">
        <v>11625</v>
      </c>
    </row>
    <row r="311" spans="1:273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66">
        <v>103</v>
      </c>
    </row>
    <row r="312" spans="1:273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5">
        <v>3118</v>
      </c>
    </row>
    <row r="313" spans="1:273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66">
        <v>1451</v>
      </c>
    </row>
    <row r="314" spans="1:273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66">
        <v>721</v>
      </c>
    </row>
    <row r="315" spans="1:273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66">
        <v>439</v>
      </c>
    </row>
    <row r="316" spans="1:273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M316" si="116">SUM(JG302:JG315)</f>
        <v>47992</v>
      </c>
      <c r="JH316" s="32">
        <f t="shared" si="116"/>
        <v>48176</v>
      </c>
      <c r="JI316" s="33">
        <f t="shared" si="116"/>
        <v>48539</v>
      </c>
      <c r="JJ316" s="33">
        <f t="shared" si="116"/>
        <v>48591</v>
      </c>
      <c r="JK316" s="33">
        <f t="shared" si="116"/>
        <v>48767</v>
      </c>
      <c r="JL316" s="33">
        <f t="shared" ref="JL316" si="117">SUM(JL302:JL315)</f>
        <v>48362</v>
      </c>
      <c r="JM316" s="34">
        <f t="shared" si="116"/>
        <v>48607</v>
      </c>
    </row>
    <row r="317" spans="1:273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66">
        <v>2986</v>
      </c>
    </row>
    <row r="318" spans="1:273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66">
        <v>2476</v>
      </c>
    </row>
    <row r="319" spans="1:273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66">
        <v>30536</v>
      </c>
    </row>
    <row r="320" spans="1:273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66">
        <v>129668</v>
      </c>
    </row>
    <row r="321" spans="1:273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M321" si="118">SUM(JG317:JG320)</f>
        <v>161092</v>
      </c>
      <c r="JH321" s="32">
        <f t="shared" si="118"/>
        <v>161490</v>
      </c>
      <c r="JI321" s="33">
        <f t="shared" si="118"/>
        <v>161379</v>
      </c>
      <c r="JJ321" s="33">
        <f t="shared" si="118"/>
        <v>163310</v>
      </c>
      <c r="JK321" s="33">
        <f t="shared" si="118"/>
        <v>163198</v>
      </c>
      <c r="JL321" s="33">
        <f t="shared" ref="JL321" si="119">SUM(JL317:JL320)</f>
        <v>164779</v>
      </c>
      <c r="JM321" s="34">
        <f t="shared" si="118"/>
        <v>165666</v>
      </c>
    </row>
    <row r="322" spans="1:273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66">
        <v>440</v>
      </c>
    </row>
    <row r="323" spans="1:273" x14ac:dyDescent="0.25">
      <c r="A323" s="87"/>
      <c r="B323" s="88"/>
      <c r="C323" s="89" t="s">
        <v>235</v>
      </c>
      <c r="D323" s="90">
        <v>54</v>
      </c>
      <c r="E323" s="91">
        <v>56</v>
      </c>
      <c r="F323" s="91">
        <v>56</v>
      </c>
      <c r="G323" s="91">
        <v>57</v>
      </c>
      <c r="H323" s="91">
        <v>44</v>
      </c>
      <c r="I323" s="91">
        <v>46</v>
      </c>
      <c r="J323" s="91">
        <v>30</v>
      </c>
      <c r="K323" s="91">
        <v>17</v>
      </c>
      <c r="L323" s="91">
        <v>17</v>
      </c>
      <c r="M323" s="91">
        <v>17</v>
      </c>
      <c r="N323" s="91">
        <v>17</v>
      </c>
      <c r="O323" s="92">
        <v>20</v>
      </c>
      <c r="P323" s="90">
        <v>20</v>
      </c>
      <c r="Q323" s="91">
        <v>20</v>
      </c>
      <c r="R323" s="91">
        <v>20</v>
      </c>
      <c r="S323" s="91">
        <v>21</v>
      </c>
      <c r="T323" s="91">
        <v>21</v>
      </c>
      <c r="U323" s="91">
        <v>22</v>
      </c>
      <c r="V323" s="91">
        <v>20</v>
      </c>
      <c r="W323" s="91">
        <v>20</v>
      </c>
      <c r="X323" s="91">
        <v>19</v>
      </c>
      <c r="Y323" s="91">
        <v>19</v>
      </c>
      <c r="Z323" s="91">
        <v>15</v>
      </c>
      <c r="AA323" s="92">
        <v>14</v>
      </c>
      <c r="AB323" s="90">
        <v>12</v>
      </c>
      <c r="AC323" s="91">
        <v>11</v>
      </c>
      <c r="AD323" s="91">
        <v>10</v>
      </c>
      <c r="AE323" s="91">
        <v>10</v>
      </c>
      <c r="AF323" s="91">
        <v>10</v>
      </c>
      <c r="AG323" s="91">
        <v>11</v>
      </c>
      <c r="AH323" s="91">
        <v>11</v>
      </c>
      <c r="AI323" s="91">
        <v>11</v>
      </c>
      <c r="AJ323" s="91">
        <v>10</v>
      </c>
      <c r="AK323" s="91">
        <v>12</v>
      </c>
      <c r="AL323" s="91">
        <v>13</v>
      </c>
      <c r="AM323" s="92">
        <v>13</v>
      </c>
      <c r="AN323" s="90">
        <v>12</v>
      </c>
      <c r="AO323" s="91">
        <v>12</v>
      </c>
      <c r="AP323" s="91">
        <v>12</v>
      </c>
      <c r="AQ323" s="91">
        <v>12</v>
      </c>
      <c r="AR323" s="91">
        <v>12</v>
      </c>
      <c r="AS323" s="91">
        <v>12</v>
      </c>
      <c r="AT323" s="91">
        <v>8</v>
      </c>
      <c r="AU323" s="91">
        <v>8</v>
      </c>
      <c r="AV323" s="91">
        <v>8</v>
      </c>
      <c r="AW323" s="91">
        <v>8</v>
      </c>
      <c r="AX323" s="91">
        <v>8</v>
      </c>
      <c r="AY323" s="92">
        <v>8</v>
      </c>
      <c r="AZ323" s="90">
        <v>8</v>
      </c>
      <c r="BA323" s="91">
        <v>8</v>
      </c>
      <c r="BB323" s="91">
        <v>8</v>
      </c>
      <c r="BC323" s="91">
        <v>8</v>
      </c>
      <c r="BD323" s="91">
        <v>8</v>
      </c>
      <c r="BE323" s="91">
        <v>8</v>
      </c>
      <c r="BF323" s="91">
        <v>8</v>
      </c>
      <c r="BG323" s="91">
        <v>8</v>
      </c>
      <c r="BH323" s="91">
        <v>8</v>
      </c>
      <c r="BI323" s="91">
        <v>8</v>
      </c>
      <c r="BJ323" s="91">
        <v>9</v>
      </c>
      <c r="BK323" s="92">
        <v>8</v>
      </c>
      <c r="BL323" s="90">
        <v>8</v>
      </c>
      <c r="BM323" s="91">
        <v>8</v>
      </c>
      <c r="BN323" s="91">
        <v>9</v>
      </c>
      <c r="BO323" s="91">
        <v>9</v>
      </c>
      <c r="BP323" s="91">
        <v>9</v>
      </c>
      <c r="BQ323" s="91">
        <v>9</v>
      </c>
      <c r="BR323" s="91">
        <v>9</v>
      </c>
      <c r="BS323" s="91">
        <v>9</v>
      </c>
      <c r="BT323" s="91">
        <v>34</v>
      </c>
      <c r="BU323" s="91">
        <v>16</v>
      </c>
      <c r="BV323" s="91">
        <v>14</v>
      </c>
      <c r="BW323" s="92">
        <v>14</v>
      </c>
      <c r="BX323" s="90">
        <v>13</v>
      </c>
      <c r="BY323" s="91">
        <v>11</v>
      </c>
      <c r="BZ323" s="91">
        <v>10</v>
      </c>
      <c r="CA323" s="91">
        <v>8</v>
      </c>
      <c r="CB323" s="91">
        <v>8</v>
      </c>
      <c r="CC323" s="91">
        <v>8</v>
      </c>
      <c r="CD323" s="91">
        <v>8</v>
      </c>
      <c r="CE323" s="91">
        <v>9</v>
      </c>
      <c r="CF323" s="91">
        <v>9</v>
      </c>
      <c r="CG323" s="91">
        <v>8</v>
      </c>
      <c r="CH323" s="91">
        <v>8</v>
      </c>
      <c r="CI323" s="92">
        <v>8</v>
      </c>
      <c r="CJ323" s="90">
        <v>8</v>
      </c>
      <c r="CK323" s="91">
        <v>8</v>
      </c>
      <c r="CL323" s="91">
        <v>8</v>
      </c>
      <c r="CM323" s="91">
        <v>8</v>
      </c>
      <c r="CN323" s="91">
        <v>8</v>
      </c>
      <c r="CO323" s="91">
        <v>8</v>
      </c>
      <c r="CP323" s="91">
        <v>8</v>
      </c>
      <c r="CQ323" s="91">
        <v>6</v>
      </c>
      <c r="CR323" s="91">
        <v>6</v>
      </c>
      <c r="CS323" s="91">
        <v>6</v>
      </c>
      <c r="CT323" s="91">
        <v>6</v>
      </c>
      <c r="CU323" s="92">
        <v>7</v>
      </c>
      <c r="CV323" s="90">
        <v>6</v>
      </c>
      <c r="CW323" s="91">
        <v>6</v>
      </c>
      <c r="CX323" s="91">
        <v>6</v>
      </c>
      <c r="CY323" s="91">
        <v>7</v>
      </c>
      <c r="CZ323" s="91">
        <v>7</v>
      </c>
      <c r="DA323" s="91">
        <v>7</v>
      </c>
      <c r="DB323" s="91">
        <v>6</v>
      </c>
      <c r="DC323" s="91">
        <v>6</v>
      </c>
      <c r="DD323" s="91">
        <v>7</v>
      </c>
      <c r="DE323" s="91">
        <v>8</v>
      </c>
      <c r="DF323" s="91">
        <v>8</v>
      </c>
      <c r="DG323" s="92">
        <v>8</v>
      </c>
      <c r="DH323" s="90">
        <v>6</v>
      </c>
      <c r="DI323" s="91">
        <v>6</v>
      </c>
      <c r="DJ323" s="91">
        <v>6</v>
      </c>
      <c r="DK323" s="91">
        <v>5</v>
      </c>
      <c r="DL323" s="91">
        <v>4</v>
      </c>
      <c r="DM323" s="91">
        <v>4</v>
      </c>
      <c r="DN323" s="91">
        <v>4</v>
      </c>
      <c r="DO323" s="91">
        <v>4</v>
      </c>
      <c r="DP323" s="91">
        <v>4</v>
      </c>
      <c r="DQ323" s="91">
        <v>3</v>
      </c>
      <c r="DR323" s="91">
        <v>4</v>
      </c>
      <c r="DS323" s="92">
        <v>4</v>
      </c>
      <c r="DT323" s="90">
        <v>4</v>
      </c>
      <c r="DU323" s="91">
        <v>4</v>
      </c>
      <c r="DV323" s="91">
        <v>4</v>
      </c>
      <c r="DW323" s="91">
        <v>4</v>
      </c>
      <c r="DX323" s="91">
        <v>4</v>
      </c>
      <c r="DY323" s="91">
        <v>4</v>
      </c>
      <c r="DZ323" s="91">
        <v>4</v>
      </c>
      <c r="EA323" s="91">
        <v>4</v>
      </c>
      <c r="EB323" s="91">
        <v>4</v>
      </c>
      <c r="EC323" s="91">
        <v>4</v>
      </c>
      <c r="ED323" s="91">
        <v>4</v>
      </c>
      <c r="EE323" s="92">
        <v>4</v>
      </c>
      <c r="EF323" s="90">
        <v>4</v>
      </c>
      <c r="EG323" s="91">
        <v>4</v>
      </c>
      <c r="EH323" s="91">
        <v>4</v>
      </c>
      <c r="EI323" s="91">
        <v>3</v>
      </c>
      <c r="EJ323" s="91">
        <v>3</v>
      </c>
      <c r="EK323" s="91">
        <v>3</v>
      </c>
      <c r="EL323" s="91">
        <v>3</v>
      </c>
      <c r="EM323" s="91">
        <v>3</v>
      </c>
      <c r="EN323" s="91">
        <v>3</v>
      </c>
      <c r="EO323" s="91">
        <v>2</v>
      </c>
      <c r="EP323" s="91">
        <v>2</v>
      </c>
      <c r="EQ323" s="92">
        <v>2</v>
      </c>
      <c r="ER323" s="90">
        <v>2</v>
      </c>
      <c r="ES323" s="91">
        <v>2</v>
      </c>
      <c r="ET323" s="91">
        <v>2</v>
      </c>
      <c r="EU323" s="91">
        <v>2</v>
      </c>
      <c r="EV323" s="91">
        <v>2</v>
      </c>
      <c r="EW323" s="91">
        <v>2</v>
      </c>
      <c r="EX323" s="91">
        <v>2</v>
      </c>
      <c r="EY323" s="91">
        <v>2</v>
      </c>
      <c r="EZ323" s="91">
        <v>2</v>
      </c>
      <c r="FA323" s="91">
        <v>7</v>
      </c>
      <c r="FB323" s="91">
        <v>6</v>
      </c>
      <c r="FC323" s="92">
        <v>6</v>
      </c>
      <c r="FD323" s="90">
        <v>6</v>
      </c>
      <c r="FE323" s="91">
        <v>6</v>
      </c>
      <c r="FF323" s="91">
        <v>6</v>
      </c>
      <c r="FG323" s="91">
        <v>7</v>
      </c>
      <c r="FH323" s="91">
        <v>7</v>
      </c>
      <c r="FI323" s="91">
        <v>7</v>
      </c>
      <c r="FJ323" s="91">
        <v>7</v>
      </c>
      <c r="FK323" s="91">
        <v>7</v>
      </c>
      <c r="FL323" s="91">
        <v>7</v>
      </c>
      <c r="FM323" s="91">
        <v>7</v>
      </c>
      <c r="FN323" s="91">
        <v>7</v>
      </c>
      <c r="FO323" s="92">
        <v>7</v>
      </c>
      <c r="FP323" s="90">
        <v>8</v>
      </c>
      <c r="FQ323" s="91">
        <v>8</v>
      </c>
      <c r="FR323" s="91">
        <v>8</v>
      </c>
      <c r="FS323" s="91">
        <v>8</v>
      </c>
      <c r="FT323" s="91">
        <v>7</v>
      </c>
      <c r="FU323" s="91">
        <v>7</v>
      </c>
      <c r="FV323" s="91">
        <v>7</v>
      </c>
      <c r="FW323" s="91">
        <v>7</v>
      </c>
      <c r="FX323" s="91">
        <v>7</v>
      </c>
      <c r="FY323" s="91">
        <v>13</v>
      </c>
      <c r="FZ323" s="91">
        <v>13</v>
      </c>
      <c r="GA323" s="92">
        <v>14</v>
      </c>
      <c r="GB323" s="90">
        <v>14</v>
      </c>
      <c r="GC323" s="91">
        <v>14</v>
      </c>
      <c r="GD323" s="91">
        <v>14</v>
      </c>
      <c r="GE323" s="91">
        <v>14</v>
      </c>
      <c r="GF323" s="91">
        <v>14</v>
      </c>
      <c r="GG323" s="91">
        <v>15</v>
      </c>
      <c r="GH323" s="91">
        <v>14</v>
      </c>
      <c r="GI323" s="91">
        <v>14</v>
      </c>
      <c r="GJ323" s="91">
        <v>14</v>
      </c>
      <c r="GK323" s="91">
        <v>14</v>
      </c>
      <c r="GL323" s="91">
        <v>14</v>
      </c>
      <c r="GM323" s="92">
        <v>14</v>
      </c>
      <c r="GN323" s="90">
        <v>14</v>
      </c>
      <c r="GO323" s="91">
        <v>14</v>
      </c>
      <c r="GP323" s="91">
        <v>14</v>
      </c>
      <c r="GQ323" s="91">
        <v>15</v>
      </c>
      <c r="GR323" s="91">
        <v>14</v>
      </c>
      <c r="GS323" s="91">
        <v>15</v>
      </c>
      <c r="GT323" s="91">
        <v>15</v>
      </c>
      <c r="GU323" s="91">
        <v>15</v>
      </c>
      <c r="GV323" s="91">
        <v>16</v>
      </c>
      <c r="GW323" s="91">
        <v>16</v>
      </c>
      <c r="GX323" s="91">
        <v>15</v>
      </c>
      <c r="GY323" s="92">
        <v>15</v>
      </c>
      <c r="GZ323" s="90">
        <v>15</v>
      </c>
      <c r="HA323" s="91">
        <v>15</v>
      </c>
      <c r="HB323" s="91">
        <v>15</v>
      </c>
      <c r="HC323" s="91">
        <v>14</v>
      </c>
      <c r="HD323" s="91">
        <v>16</v>
      </c>
      <c r="HE323" s="91">
        <v>32</v>
      </c>
      <c r="HF323" s="91">
        <v>32</v>
      </c>
      <c r="HG323" s="91">
        <v>32</v>
      </c>
      <c r="HH323" s="91">
        <v>30</v>
      </c>
      <c r="HI323" s="91">
        <v>30</v>
      </c>
      <c r="HJ323" s="91">
        <v>30</v>
      </c>
      <c r="HK323" s="92">
        <v>30</v>
      </c>
      <c r="HL323" s="90">
        <v>31</v>
      </c>
      <c r="HM323" s="91">
        <v>31</v>
      </c>
      <c r="HN323" s="91">
        <v>31</v>
      </c>
      <c r="HO323" s="91">
        <v>32</v>
      </c>
      <c r="HP323" s="91">
        <v>27</v>
      </c>
      <c r="HQ323" s="91">
        <v>31</v>
      </c>
      <c r="HR323" s="91">
        <v>39</v>
      </c>
      <c r="HS323" s="91">
        <v>39</v>
      </c>
      <c r="HT323" s="91">
        <v>38</v>
      </c>
      <c r="HU323" s="91">
        <v>39</v>
      </c>
      <c r="HV323" s="91">
        <v>36</v>
      </c>
      <c r="HW323" s="92">
        <v>37</v>
      </c>
      <c r="HX323" s="90">
        <v>39</v>
      </c>
      <c r="HY323" s="91">
        <v>39</v>
      </c>
      <c r="HZ323" s="91">
        <v>39</v>
      </c>
      <c r="IA323" s="91">
        <v>40</v>
      </c>
      <c r="IB323" s="91">
        <v>39</v>
      </c>
      <c r="IC323" s="91">
        <v>39</v>
      </c>
      <c r="ID323" s="91">
        <v>34</v>
      </c>
      <c r="IE323" s="91">
        <v>31</v>
      </c>
      <c r="IF323" s="91">
        <v>32</v>
      </c>
      <c r="IG323" s="91">
        <v>33</v>
      </c>
      <c r="IH323" s="91">
        <v>32</v>
      </c>
      <c r="II323" s="91">
        <v>32</v>
      </c>
      <c r="IJ323" s="92">
        <v>32</v>
      </c>
      <c r="IK323" s="90">
        <v>30</v>
      </c>
      <c r="IL323" s="91">
        <v>31</v>
      </c>
      <c r="IM323" s="91">
        <v>30</v>
      </c>
      <c r="IN323" s="91">
        <v>30</v>
      </c>
      <c r="IO323" s="91">
        <v>29</v>
      </c>
      <c r="IP323" s="91">
        <v>23</v>
      </c>
      <c r="IQ323" s="91">
        <v>23</v>
      </c>
      <c r="IR323" s="91">
        <v>22</v>
      </c>
      <c r="IS323" s="91">
        <v>22</v>
      </c>
      <c r="IT323" s="91">
        <v>20</v>
      </c>
      <c r="IU323" s="91">
        <v>18</v>
      </c>
      <c r="IV323" s="90">
        <v>17</v>
      </c>
      <c r="IW323" s="91">
        <v>17</v>
      </c>
      <c r="IX323" s="93">
        <v>17</v>
      </c>
      <c r="IY323" s="93">
        <v>15</v>
      </c>
      <c r="IZ323" s="93">
        <v>16</v>
      </c>
      <c r="JA323" s="93">
        <v>15</v>
      </c>
      <c r="JB323" s="93">
        <v>18</v>
      </c>
      <c r="JC323" s="93">
        <v>18</v>
      </c>
      <c r="JD323" s="93">
        <v>18</v>
      </c>
      <c r="JE323" s="93">
        <v>22</v>
      </c>
      <c r="JF323" s="93">
        <v>26</v>
      </c>
      <c r="JG323" s="94">
        <v>27</v>
      </c>
      <c r="JH323" s="95">
        <v>27</v>
      </c>
      <c r="JI323" s="94">
        <v>28</v>
      </c>
      <c r="JJ323" s="94">
        <v>34</v>
      </c>
      <c r="JK323" s="94">
        <v>36</v>
      </c>
      <c r="JL323" s="94">
        <v>27</v>
      </c>
      <c r="JM323" s="96">
        <v>27</v>
      </c>
    </row>
    <row r="324" spans="1:273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45">
        <v>37</v>
      </c>
      <c r="JL324" s="45">
        <v>39</v>
      </c>
      <c r="JM324" s="70">
        <v>41</v>
      </c>
    </row>
    <row r="325" spans="1:273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66">
        <v>2768</v>
      </c>
    </row>
    <row r="326" spans="1:273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66">
        <v>7239</v>
      </c>
    </row>
    <row r="327" spans="1:273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66">
        <v>8789</v>
      </c>
    </row>
    <row r="328" spans="1:273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M328" si="120">SUM(JG322:JG327)</f>
        <v>17621</v>
      </c>
      <c r="JH328" s="32">
        <f t="shared" si="120"/>
        <v>17459</v>
      </c>
      <c r="JI328" s="33">
        <f t="shared" si="120"/>
        <v>17797</v>
      </c>
      <c r="JJ328" s="33">
        <f t="shared" si="120"/>
        <v>18017</v>
      </c>
      <c r="JK328" s="33">
        <f t="shared" si="120"/>
        <v>18310</v>
      </c>
      <c r="JL328" s="33">
        <f t="shared" ref="JL328" si="121">SUM(JL322:JL327)</f>
        <v>19033</v>
      </c>
      <c r="JM328" s="34">
        <f t="shared" si="120"/>
        <v>19304</v>
      </c>
    </row>
    <row r="329" spans="1:273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66">
        <v>6182</v>
      </c>
    </row>
    <row r="330" spans="1:273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M330" si="122">SUM(JG329)</f>
        <v>6355</v>
      </c>
      <c r="JH330" s="102">
        <f t="shared" si="122"/>
        <v>6397</v>
      </c>
      <c r="JI330" s="61">
        <f t="shared" si="122"/>
        <v>6490</v>
      </c>
      <c r="JJ330" s="61">
        <f t="shared" si="122"/>
        <v>6401</v>
      </c>
      <c r="JK330" s="61">
        <f t="shared" si="122"/>
        <v>6347</v>
      </c>
      <c r="JL330" s="61">
        <f t="shared" ref="JL330" si="123">SUM(JL329)</f>
        <v>6344</v>
      </c>
      <c r="JM330" s="103">
        <f t="shared" si="122"/>
        <v>6182</v>
      </c>
    </row>
    <row r="331" spans="1:273" s="27" customFormat="1" x14ac:dyDescent="0.2">
      <c r="A331" s="36"/>
      <c r="B331" s="113" t="s">
        <v>318</v>
      </c>
      <c r="C331" s="114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M331" si="124">JG272+JG275+JG277+JG281+JG283+JG290+JG292+JG294+JG296+JG301+JG316+JG321+JG328+JG330</f>
        <v>620320</v>
      </c>
      <c r="JH331" s="79">
        <f t="shared" si="124"/>
        <v>622201</v>
      </c>
      <c r="JI331" s="52">
        <f t="shared" si="124"/>
        <v>626630</v>
      </c>
      <c r="JJ331" s="52">
        <f t="shared" si="124"/>
        <v>630046</v>
      </c>
      <c r="JK331" s="52">
        <f t="shared" si="124"/>
        <v>630421</v>
      </c>
      <c r="JL331" s="52">
        <f t="shared" ref="JL331" si="125">JL272+JL275+JL277+JL281+JL283+JL290+JL292+JL294+JL296+JL301+JL316+JL321+JL328+JL330</f>
        <v>632610</v>
      </c>
      <c r="JM331" s="80">
        <f t="shared" si="124"/>
        <v>634764</v>
      </c>
    </row>
    <row r="332" spans="1:273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66">
        <v>9729</v>
      </c>
    </row>
    <row r="333" spans="1:273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M333" si="126">SUM(JG332)</f>
        <v>9734</v>
      </c>
      <c r="JH333" s="32">
        <f t="shared" si="126"/>
        <v>9657</v>
      </c>
      <c r="JI333" s="33">
        <f t="shared" si="126"/>
        <v>9717</v>
      </c>
      <c r="JJ333" s="33">
        <f t="shared" si="126"/>
        <v>9729</v>
      </c>
      <c r="JK333" s="33">
        <f t="shared" si="126"/>
        <v>9619</v>
      </c>
      <c r="JL333" s="33">
        <f t="shared" ref="JL333" si="127">SUM(JL332)</f>
        <v>9650</v>
      </c>
      <c r="JM333" s="34">
        <f t="shared" si="126"/>
        <v>9729</v>
      </c>
    </row>
    <row r="334" spans="1:273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66">
        <v>854</v>
      </c>
    </row>
    <row r="335" spans="1:273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M335" si="128">SUM(JG334)</f>
        <v>804</v>
      </c>
      <c r="JH335" s="32">
        <f t="shared" si="128"/>
        <v>899</v>
      </c>
      <c r="JI335" s="33">
        <f t="shared" si="128"/>
        <v>929</v>
      </c>
      <c r="JJ335" s="33">
        <f t="shared" si="128"/>
        <v>834</v>
      </c>
      <c r="JK335" s="33">
        <f t="shared" si="128"/>
        <v>839</v>
      </c>
      <c r="JL335" s="33">
        <f t="shared" ref="JL335" si="129">SUM(JL334)</f>
        <v>851</v>
      </c>
      <c r="JM335" s="34">
        <f t="shared" si="128"/>
        <v>854</v>
      </c>
    </row>
    <row r="336" spans="1:273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66">
        <v>12671</v>
      </c>
    </row>
    <row r="337" spans="1:273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5">
        <v>15004</v>
      </c>
    </row>
    <row r="338" spans="1:273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5">
        <v>19</v>
      </c>
    </row>
    <row r="339" spans="1:273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66">
        <v>1004</v>
      </c>
    </row>
    <row r="340" spans="1:273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66">
        <v>4495</v>
      </c>
    </row>
    <row r="341" spans="1:273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M341" si="130">SUM(JG336:JG340)</f>
        <v>31388</v>
      </c>
      <c r="JH341" s="32">
        <f t="shared" si="130"/>
        <v>31695</v>
      </c>
      <c r="JI341" s="33">
        <f t="shared" si="130"/>
        <v>32254</v>
      </c>
      <c r="JJ341" s="33">
        <f t="shared" si="130"/>
        <v>32322</v>
      </c>
      <c r="JK341" s="33">
        <f t="shared" si="130"/>
        <v>32362</v>
      </c>
      <c r="JL341" s="33">
        <f t="shared" ref="JL341" si="131">SUM(JL336:JL340)</f>
        <v>32656</v>
      </c>
      <c r="JM341" s="34">
        <f t="shared" si="130"/>
        <v>33193</v>
      </c>
    </row>
    <row r="342" spans="1:273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66">
        <v>4176</v>
      </c>
    </row>
    <row r="343" spans="1:273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M343" si="132">SUM(JG342)</f>
        <v>3709</v>
      </c>
      <c r="JH343" s="32">
        <f t="shared" si="132"/>
        <v>3741</v>
      </c>
      <c r="JI343" s="33">
        <f t="shared" si="132"/>
        <v>3762</v>
      </c>
      <c r="JJ343" s="33">
        <f t="shared" si="132"/>
        <v>3784</v>
      </c>
      <c r="JK343" s="33">
        <f t="shared" si="132"/>
        <v>4005</v>
      </c>
      <c r="JL343" s="33">
        <f t="shared" ref="JL343" si="133">SUM(JL342)</f>
        <v>4079</v>
      </c>
      <c r="JM343" s="34">
        <f t="shared" si="132"/>
        <v>4176</v>
      </c>
    </row>
    <row r="344" spans="1:273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46">
        <v>3</v>
      </c>
      <c r="JL344" s="46">
        <v>156</v>
      </c>
      <c r="JM344" s="66">
        <v>21</v>
      </c>
    </row>
    <row r="345" spans="1:273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66">
        <v>522</v>
      </c>
    </row>
    <row r="346" spans="1:273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M346" si="134">SUM(JG344:JG345)</f>
        <v>544</v>
      </c>
      <c r="JH346" s="32">
        <f t="shared" si="134"/>
        <v>629</v>
      </c>
      <c r="JI346" s="33">
        <f t="shared" si="134"/>
        <v>534</v>
      </c>
      <c r="JJ346" s="33">
        <f t="shared" si="134"/>
        <v>533</v>
      </c>
      <c r="JK346" s="33">
        <f t="shared" si="134"/>
        <v>534</v>
      </c>
      <c r="JL346" s="33">
        <f t="shared" ref="JL346" si="135">SUM(JL344:JL345)</f>
        <v>689</v>
      </c>
      <c r="JM346" s="34">
        <f t="shared" si="134"/>
        <v>543</v>
      </c>
    </row>
    <row r="347" spans="1:273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5">
        <v>35329</v>
      </c>
    </row>
    <row r="348" spans="1:273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66">
        <v>16264</v>
      </c>
    </row>
    <row r="349" spans="1:273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66">
        <v>1491</v>
      </c>
    </row>
    <row r="350" spans="1:273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M350" si="136">SUM(JF347:JF349)</f>
        <v>50875</v>
      </c>
      <c r="JG350" s="33">
        <f t="shared" si="136"/>
        <v>51076</v>
      </c>
      <c r="JH350" s="32">
        <f t="shared" si="136"/>
        <v>51722</v>
      </c>
      <c r="JI350" s="33">
        <f t="shared" si="136"/>
        <v>52349</v>
      </c>
      <c r="JJ350" s="33">
        <f t="shared" si="136"/>
        <v>52622</v>
      </c>
      <c r="JK350" s="33">
        <f t="shared" si="136"/>
        <v>52801</v>
      </c>
      <c r="JL350" s="33">
        <f t="shared" ref="JL350" si="137">SUM(JL347:JL349)</f>
        <v>52731</v>
      </c>
      <c r="JM350" s="34">
        <f t="shared" si="136"/>
        <v>53084</v>
      </c>
    </row>
    <row r="351" spans="1:273" s="27" customFormat="1" x14ac:dyDescent="0.2">
      <c r="A351" s="36"/>
      <c r="B351" s="113" t="s">
        <v>331</v>
      </c>
      <c r="C351" s="114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M351" si="138">JF333+JF335+JF341+JF343+JF346+JF350</f>
        <v>97872</v>
      </c>
      <c r="JG351" s="40">
        <f t="shared" si="138"/>
        <v>97255</v>
      </c>
      <c r="JH351" s="77">
        <f t="shared" si="138"/>
        <v>98343</v>
      </c>
      <c r="JI351" s="40">
        <f t="shared" si="138"/>
        <v>99545</v>
      </c>
      <c r="JJ351" s="40">
        <f t="shared" si="138"/>
        <v>99824</v>
      </c>
      <c r="JK351" s="40">
        <f t="shared" si="138"/>
        <v>100160</v>
      </c>
      <c r="JL351" s="40">
        <f t="shared" ref="JL351" si="139">JL333+JL335+JL341+JL343+JL346+JL350</f>
        <v>100656</v>
      </c>
      <c r="JM351" s="78">
        <f t="shared" si="138"/>
        <v>101579</v>
      </c>
    </row>
    <row r="352" spans="1:273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M352" si="140">JF20+JF92+JF101+JF106+JF255+JF269+JF331+JF351</f>
        <v>1873476</v>
      </c>
      <c r="JG352" s="14">
        <f t="shared" si="140"/>
        <v>1849999</v>
      </c>
      <c r="JH352" s="81">
        <f t="shared" si="140"/>
        <v>1861159</v>
      </c>
      <c r="JI352" s="84">
        <f t="shared" si="140"/>
        <v>1874622</v>
      </c>
      <c r="JJ352" s="84">
        <f t="shared" si="140"/>
        <v>1886776</v>
      </c>
      <c r="JK352" s="84">
        <f t="shared" si="140"/>
        <v>1884715</v>
      </c>
      <c r="JL352" s="84">
        <f t="shared" ref="JL352" si="141">JL20+JL92+JL101+JL106+JL255+JL269+JL331+JL351</f>
        <v>1888232</v>
      </c>
      <c r="JM352" s="82">
        <f t="shared" si="140"/>
        <v>1896755</v>
      </c>
    </row>
    <row r="353" spans="1:266" x14ac:dyDescent="0.25">
      <c r="JF353" s="19"/>
    </row>
    <row r="354" spans="1:266" x14ac:dyDescent="0.25">
      <c r="A354" s="122" t="s">
        <v>351</v>
      </c>
      <c r="B354" s="122"/>
      <c r="C354" s="122"/>
    </row>
  </sheetData>
  <mergeCells count="35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JH5:JM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2022-07-08T16:55:04Z</dcterms:modified>
</cp:coreProperties>
</file>