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S10" i="21" l="1"/>
  <c r="C19" i="30" l="1"/>
  <c r="S17" i="21"/>
  <c r="S16" i="21"/>
  <c r="S15" i="21"/>
  <c r="S14" i="21"/>
  <c r="S13" i="21"/>
  <c r="S12" i="21"/>
  <c r="S11" i="21"/>
  <c r="R17" i="21"/>
  <c r="R16" i="21"/>
  <c r="R15" i="21"/>
  <c r="R14" i="21"/>
  <c r="R13" i="21"/>
  <c r="R12" i="21"/>
  <c r="R11" i="21"/>
  <c r="R10" i="21"/>
  <c r="Q18" i="21"/>
  <c r="S18" i="21" l="1"/>
  <c r="R18" i="21"/>
  <c r="C18" i="30"/>
  <c r="B19" i="30"/>
  <c r="M18" i="30"/>
  <c r="L18" i="30"/>
  <c r="M19" i="30" s="1"/>
  <c r="K18" i="30"/>
  <c r="J18" i="30"/>
  <c r="I18" i="30"/>
  <c r="H18" i="30"/>
  <c r="G18" i="30"/>
  <c r="F18" i="30"/>
  <c r="E18" i="30"/>
  <c r="D18" i="30"/>
  <c r="B18" i="30"/>
  <c r="K19" i="30" l="1"/>
  <c r="G19" i="30"/>
  <c r="E19" i="30"/>
  <c r="D19" i="30"/>
  <c r="I19" i="30"/>
  <c r="J19" i="30"/>
  <c r="F19" i="30"/>
  <c r="H19" i="30"/>
  <c r="L19" i="30"/>
  <c r="P18" i="21" l="1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<sst xmlns="http://schemas.openxmlformats.org/spreadsheetml/2006/main" count="546" uniqueCount="32">
  <si>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</si>
  <si>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</si>
  <si>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</si>
  <si>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</si>
  <si>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</si>
  <si>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</si>
  <si>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</si>
  <si>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</si>
  <si>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</si>
  <si>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</si>
  <si>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</si>
  <si>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</si>
  <si>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</si>
  <si>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</si>
  <si>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</si>
  <si>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</si>
  <si>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</si>
  <si>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</si>
  <si>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</si>
  <si>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</si>
  <si>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</si>
  <si>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</si>
  <si>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</si>
  <si>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</si>
  <si>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</si>
  <si>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</si>
  <si>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</si>
  <si>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</si>
  <si>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2008 - 2022</t>
  </si>
  <si>
    <t>Por división económica 2007 - 2022</t>
  </si>
  <si>
    <t>Var oct 2022 respecto a sep 2022</t>
  </si>
  <si>
    <t>Var oct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</si>
</sst>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zoomScaleNormal="100" workbookViewId="0">
      <selection activeCell="Q10" sqref="Q10:Q17"/>
    </sheetView>
  </sheetViews>
  <sheetFormatPr baseColWidth="10" defaultColWidth="9.875" defaultRowHeight="12.9" x14ac:dyDescent="0.2"/>
  <cols>
    <col min="1" max="1" width="27.25" customWidth="1"/>
    <col min="2" max="15" width="7.875" customWidth="1"/>
    <col min="16" max="17" width="8.125" customWidth="1"/>
    <col min="18" max="19" width="8.75" customWidth="1"/>
    <col min="20" max="26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</row>
    <row r="2" spans="1:24" s="3" customFormat="1" ht="13.6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3.6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5" customFormat="1" ht="13.6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1" customFormat="1" ht="17.149999999999999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2"/>
      <c r="U5" s="2"/>
      <c r="V5" s="2"/>
    </row>
    <row r="6" spans="1:24" s="1" customFormat="1" ht="17.149999999999999" customHeight="1" x14ac:dyDescent="0.25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"/>
      <c r="U6" s="2"/>
      <c r="V6" s="2"/>
    </row>
    <row r="7" spans="1:24" s="1" customFormat="1" ht="17.149999999999999" customHeight="1" x14ac:dyDescent="0.25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2"/>
      <c r="U7" s="2"/>
      <c r="V7" s="2"/>
    </row>
    <row r="8" spans="1:24" s="1" customFormat="1" ht="21.75" customHeight="1" x14ac:dyDescent="0.25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94">
        <v>2022</v>
      </c>
      <c r="Q8" s="94"/>
      <c r="R8" s="92" t="s">
        <v>30</v>
      </c>
      <c r="S8" s="92" t="s">
        <v>31</v>
      </c>
      <c r="T8" s="2"/>
      <c r="U8" s="2"/>
      <c r="V8" s="2"/>
    </row>
    <row r="9" spans="1:24" s="1" customFormat="1" ht="21.75" customHeight="1" x14ac:dyDescent="0.25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5" t="s">
        <v>20</v>
      </c>
      <c r="Q9" s="84" t="s">
        <v>21</v>
      </c>
      <c r="R9" s="93"/>
      <c r="S9" s="93"/>
      <c r="T9" s="2"/>
      <c r="U9" s="2"/>
      <c r="V9" s="2"/>
    </row>
    <row r="10" spans="1:24" s="23" customFormat="1" ht="21.7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119089</v>
      </c>
      <c r="Q10" s="36">
        <v>121255</v>
      </c>
      <c r="R10" s="36">
        <f>Q10-P10</f>
        <v>2166</v>
      </c>
      <c r="S10" s="36">
        <f>Q10-O10</f>
        <v>5004</v>
      </c>
      <c r="T10" s="22"/>
      <c r="U10" s="22"/>
      <c r="V10" s="22"/>
    </row>
    <row r="11" spans="1:24" s="23" customFormat="1" ht="13.6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397012</v>
      </c>
      <c r="Q11" s="36">
        <v>402868</v>
      </c>
      <c r="R11" s="36">
        <f t="shared" ref="R11:R17" si="0">Q11-P11</f>
        <v>5856</v>
      </c>
      <c r="S11" s="36">
        <f t="shared" ref="S11:S17" si="1">Q11-O11</f>
        <v>13919</v>
      </c>
      <c r="T11" s="22"/>
      <c r="U11" s="22"/>
      <c r="V11" s="22"/>
    </row>
    <row r="12" spans="1:24" s="23" customFormat="1" ht="13.6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145163</v>
      </c>
      <c r="Q12" s="36">
        <v>150581</v>
      </c>
      <c r="R12" s="36">
        <f t="shared" si="0"/>
        <v>5418</v>
      </c>
      <c r="S12" s="36">
        <f t="shared" si="1"/>
        <v>16034</v>
      </c>
      <c r="T12" s="22"/>
      <c r="U12" s="22"/>
      <c r="V12" s="22"/>
    </row>
    <row r="13" spans="1:24" s="23" customFormat="1" ht="13.6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9686</v>
      </c>
      <c r="Q13" s="36">
        <v>9745</v>
      </c>
      <c r="R13" s="36">
        <f t="shared" si="0"/>
        <v>59</v>
      </c>
      <c r="S13" s="36">
        <f t="shared" si="1"/>
        <v>352</v>
      </c>
      <c r="T13" s="22"/>
      <c r="U13" s="22"/>
      <c r="V13" s="22"/>
    </row>
    <row r="14" spans="1:24" s="23" customFormat="1" ht="13.6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509874</v>
      </c>
      <c r="Q14" s="36">
        <v>513734</v>
      </c>
      <c r="R14" s="36">
        <f t="shared" si="0"/>
        <v>3860</v>
      </c>
      <c r="S14" s="36">
        <f t="shared" si="1"/>
        <v>33074</v>
      </c>
      <c r="T14" s="22"/>
      <c r="U14" s="22"/>
      <c r="V14" s="22"/>
    </row>
    <row r="15" spans="1:24" s="23" customFormat="1" ht="13.6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2518</v>
      </c>
      <c r="Q15" s="36">
        <v>2505</v>
      </c>
      <c r="R15" s="36">
        <f t="shared" si="0"/>
        <v>-13</v>
      </c>
      <c r="S15" s="36">
        <f t="shared" si="1"/>
        <v>-119</v>
      </c>
      <c r="T15" s="22"/>
      <c r="U15" s="22"/>
      <c r="V15" s="22"/>
    </row>
    <row r="16" spans="1:24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640257</v>
      </c>
      <c r="Q16" s="36">
        <v>645409</v>
      </c>
      <c r="R16" s="36">
        <f t="shared" si="0"/>
        <v>5152</v>
      </c>
      <c r="S16" s="36">
        <f t="shared" si="1"/>
        <v>25089</v>
      </c>
      <c r="T16" s="22"/>
      <c r="U16" s="22"/>
      <c r="V16" s="22"/>
    </row>
    <row r="17" spans="1:65" s="23" customFormat="1" ht="13.6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104048</v>
      </c>
      <c r="Q17" s="36">
        <v>104844</v>
      </c>
      <c r="R17" s="36">
        <f t="shared" si="0"/>
        <v>796</v>
      </c>
      <c r="S17" s="36">
        <f t="shared" si="1"/>
        <v>7589</v>
      </c>
      <c r="T17" s="22"/>
      <c r="U17" s="22"/>
      <c r="V17" s="22"/>
    </row>
    <row r="18" spans="1:65" s="25" customFormat="1" ht="13.6" x14ac:dyDescent="0.25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1849999</v>
      </c>
      <c r="P18" s="54">
        <f>SUM(P10:P17)</f>
        <v>1927647</v>
      </c>
      <c r="Q18" s="54">
        <f>SUM(Q10:Q17)</f>
        <v>1950941</v>
      </c>
      <c r="R18" s="54">
        <f>SUM(R10:R17)</f>
        <v>23294</v>
      </c>
      <c r="S18" s="57">
        <f>SUM(S10:S17)</f>
        <v>100942</v>
      </c>
      <c r="T18" s="24"/>
      <c r="U18" s="24"/>
      <c r="V18" s="24"/>
    </row>
    <row r="19" spans="1:65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</row>
    <row r="20" spans="1:65" ht="24.8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1:65" s="18" customFormat="1" ht="10.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65" ht="14.95" customHeight="1" x14ac:dyDescent="0.2">
      <c r="A22" s="15" t="s">
        <v>27</v>
      </c>
    </row>
    <row r="23" spans="1:65" s="12" customFormat="1" ht="13.6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</sheetData>
  <sortState ref="A11:K17">
    <sortCondition ref="A10:A17"/>
  </sortState>
  <mergeCells count="10">
    <mergeCell ref="A20:S20"/>
    <mergeCell ref="A2:E2"/>
    <mergeCell ref="A3:E3"/>
    <mergeCell ref="A4:E4"/>
    <mergeCell ref="A6:S6"/>
    <mergeCell ref="A7:S7"/>
    <mergeCell ref="A8:A9"/>
    <mergeCell ref="S8:S9"/>
    <mergeCell ref="P8:Q8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.7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">
      <c r="A24" s="11"/>
    </row>
    <row r="25" spans="1:95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.7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49999999999999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49999999999999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49999999999999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49999999999999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49999999999999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49999999999999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49999999999999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49999999999999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49999999999999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49999999999999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49999999999999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49999999999999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3" sqref="O13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>
        <v>114765</v>
      </c>
      <c r="H10" s="74">
        <v>112865</v>
      </c>
      <c r="I10" s="74">
        <v>115219</v>
      </c>
      <c r="J10" s="74">
        <v>119089</v>
      </c>
      <c r="K10" s="74">
        <v>121255</v>
      </c>
      <c r="L10" s="74"/>
      <c r="M10" s="74"/>
    </row>
    <row r="11" spans="1:13" s="46" customFormat="1" ht="17.149999999999999" customHeight="1" x14ac:dyDescent="0.2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>
        <v>393243</v>
      </c>
      <c r="H11" s="36">
        <v>392581</v>
      </c>
      <c r="I11" s="36">
        <v>394460</v>
      </c>
      <c r="J11" s="36">
        <v>397012</v>
      </c>
      <c r="K11" s="36">
        <v>402868</v>
      </c>
      <c r="L11" s="36"/>
      <c r="M11" s="36"/>
    </row>
    <row r="12" spans="1:13" s="46" customFormat="1" ht="17.149999999999999" customHeight="1" x14ac:dyDescent="0.2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>
        <v>140587</v>
      </c>
      <c r="H12" s="74">
        <v>142342</v>
      </c>
      <c r="I12" s="74">
        <v>144641</v>
      </c>
      <c r="J12" s="74">
        <v>145163</v>
      </c>
      <c r="K12" s="74">
        <v>150581</v>
      </c>
      <c r="L12" s="74"/>
      <c r="M12" s="74"/>
    </row>
    <row r="13" spans="1:13" s="46" customFormat="1" ht="17.149999999999999" customHeight="1" x14ac:dyDescent="0.2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>
        <v>9738</v>
      </c>
      <c r="H13" s="36">
        <v>9682</v>
      </c>
      <c r="I13" s="36">
        <v>9763</v>
      </c>
      <c r="J13" s="36">
        <v>9686</v>
      </c>
      <c r="K13" s="36">
        <v>9745</v>
      </c>
      <c r="L13" s="36"/>
      <c r="M13" s="36"/>
    </row>
    <row r="14" spans="1:13" s="46" customFormat="1" ht="17.149999999999999" customHeight="1" x14ac:dyDescent="0.2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>
        <v>499541</v>
      </c>
      <c r="H14" s="74">
        <v>502349</v>
      </c>
      <c r="I14" s="74">
        <v>505597</v>
      </c>
      <c r="J14" s="74">
        <v>509874</v>
      </c>
      <c r="K14" s="74">
        <v>513734</v>
      </c>
      <c r="L14" s="74"/>
      <c r="M14" s="74"/>
    </row>
    <row r="15" spans="1:13" s="46" customFormat="1" ht="17.149999999999999" customHeight="1" x14ac:dyDescent="0.2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>
        <v>2538</v>
      </c>
      <c r="H15" s="36">
        <v>2465</v>
      </c>
      <c r="I15" s="36">
        <v>2477</v>
      </c>
      <c r="J15" s="36">
        <v>2518</v>
      </c>
      <c r="K15" s="36">
        <v>2505</v>
      </c>
      <c r="L15" s="36"/>
      <c r="M15" s="36"/>
    </row>
    <row r="16" spans="1:13" s="46" customFormat="1" ht="17.149999999999999" customHeight="1" x14ac:dyDescent="0.2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>
        <v>634764</v>
      </c>
      <c r="H16" s="74">
        <v>632848</v>
      </c>
      <c r="I16" s="74">
        <v>636862</v>
      </c>
      <c r="J16" s="74">
        <v>640257</v>
      </c>
      <c r="K16" s="74">
        <v>645409</v>
      </c>
      <c r="L16" s="74"/>
      <c r="M16" s="74"/>
    </row>
    <row r="17" spans="1:64" s="46" customFormat="1" ht="17.149999999999999" customHeight="1" x14ac:dyDescent="0.2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>
        <v>101579</v>
      </c>
      <c r="H17" s="36">
        <v>101385</v>
      </c>
      <c r="I17" s="36">
        <v>101608</v>
      </c>
      <c r="J17" s="36">
        <v>104048</v>
      </c>
      <c r="K17" s="36">
        <v>104844</v>
      </c>
      <c r="L17" s="36"/>
      <c r="M17" s="36"/>
    </row>
    <row r="18" spans="1:64" s="46" customFormat="1" ht="17.149999999999999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1896755</v>
      </c>
      <c r="H18" s="79">
        <f t="shared" si="0"/>
        <v>1896517</v>
      </c>
      <c r="I18" s="79">
        <f t="shared" si="0"/>
        <v>1910627</v>
      </c>
      <c r="J18" s="79">
        <f t="shared" si="0"/>
        <v>1927647</v>
      </c>
      <c r="K18" s="79">
        <f t="shared" si="0"/>
        <v>1950941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0.45137461922051952</v>
      </c>
      <c r="H19" s="58">
        <f t="shared" si="1"/>
        <v>-1.2547746018858524E-2</v>
      </c>
      <c r="I19" s="58">
        <f>+(I18-H18)/H18*100</f>
        <v>0.74399544006196616</v>
      </c>
      <c r="J19" s="58">
        <f>+(J18-I18)/I18*100</f>
        <v>0.89080704920426645</v>
      </c>
      <c r="K19" s="58">
        <f>+(K18-J18)/J18*100</f>
        <v>1.2084162712363831</v>
      </c>
      <c r="L19" s="58">
        <f>+(L18-K18)/K18*100</f>
        <v>-100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3" width="6.625" bestFit="1" customWidth="1"/>
    <col min="4" max="4" width="7.875" bestFit="1" customWidth="1"/>
    <col min="5" max="5" width="6.625" bestFit="1" customWidth="1"/>
    <col min="6" max="8" width="7.875" bestFit="1" customWidth="1"/>
    <col min="9" max="9" width="7.875" customWidth="1"/>
    <col min="10" max="12" width="7.875" bestFit="1" customWidth="1"/>
    <col min="13" max="13" width="7.875" customWidth="1"/>
    <col min="14" max="35" width="11.375" customWidth="1"/>
  </cols>
  <sheetData>
    <row r="1" spans="1:4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6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.75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9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">
      <c r="A24" s="11"/>
    </row>
    <row r="25" spans="1:35" ht="17.149999999999999" customHeight="1" x14ac:dyDescent="0.2"/>
    <row r="26" spans="1:35" ht="17.149999999999999" customHeight="1" x14ac:dyDescent="0.2">
      <c r="B26" s="9"/>
      <c r="C26" s="9"/>
      <c r="D26" s="9"/>
      <c r="E26" s="9"/>
      <c r="F26" s="9"/>
      <c r="G26" s="9"/>
      <c r="H26" s="9"/>
    </row>
    <row r="27" spans="1:35" ht="17.149999999999999" customHeight="1" x14ac:dyDescent="0.2"/>
    <row r="28" spans="1:35" ht="17.149999999999999" customHeight="1" x14ac:dyDescent="0.2"/>
    <row r="29" spans="1:35" ht="17.149999999999999" customHeight="1" x14ac:dyDescent="0.2"/>
    <row r="30" spans="1:35" ht="17.149999999999999" customHeight="1" x14ac:dyDescent="0.2"/>
    <row r="31" spans="1:35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9" width="7.875" customWidth="1"/>
    <col min="10" max="12" width="7.875" bestFit="1" customWidth="1"/>
    <col min="13" max="13" width="7.875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49999999999999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.7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">
      <c r="A24" s="11"/>
    </row>
    <row r="25" spans="1:13" ht="17.149999999999999" customHeight="1" x14ac:dyDescent="0.2"/>
    <row r="26" spans="1:13" ht="17.149999999999999" customHeight="1" x14ac:dyDescent="0.2">
      <c r="B26" s="9"/>
      <c r="C26" s="9"/>
      <c r="D26" s="9"/>
      <c r="E26" s="9"/>
      <c r="F26" s="9"/>
      <c r="G26" s="9"/>
      <c r="H26" s="9"/>
    </row>
    <row r="27" spans="1:13" ht="17.149999999999999" customHeight="1" x14ac:dyDescent="0.2"/>
    <row r="28" spans="1:13" ht="17.149999999999999" customHeight="1" x14ac:dyDescent="0.2"/>
    <row r="29" spans="1:13" ht="17.149999999999999" customHeight="1" x14ac:dyDescent="0.2"/>
    <row r="30" spans="1:13" ht="17.149999999999999" customHeight="1" x14ac:dyDescent="0.2"/>
    <row r="31" spans="1:13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6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25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.7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/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6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25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.7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>
      <c r="M27" s="10"/>
    </row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4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6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25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.7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">
      <c r="A24" s="11"/>
    </row>
    <row r="25" spans="1:10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"/>
    <row r="27" spans="1:107" ht="17.149999999999999" customHeight="1" x14ac:dyDescent="0.2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"/>
    <row r="30" spans="1:107" ht="17.149999999999999" customHeight="1" x14ac:dyDescent="0.2"/>
    <row r="31" spans="1:107" ht="17.149999999999999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11" width="7.875" style="29" bestFit="1" customWidth="1"/>
    <col min="12" max="13" width="7.875" bestFit="1" customWidth="1"/>
    <col min="14" max="20" width="11.375" customWidth="1"/>
  </cols>
  <sheetData>
    <row r="1" spans="1:20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3.6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25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.7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">
      <c r="A24" s="11"/>
    </row>
    <row r="25" spans="1:103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"/>
    <row r="27" spans="1:103" ht="17.149999999999999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"/>
    <row r="30" spans="1:103" ht="17.149999999999999" customHeight="1" x14ac:dyDescent="0.2"/>
    <row r="31" spans="1:103" ht="17.149999999999999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3" width="7.875" bestFit="1" customWidth="1"/>
    <col min="4" max="12" width="7.875" style="29" bestFit="1" customWidth="1"/>
    <col min="13" max="13" width="7.875" bestFit="1" customWidth="1"/>
    <col min="14" max="14" width="11.37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.7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/>
    <row r="26" spans="1:97" ht="17.149999999999999" customHeight="1" x14ac:dyDescent="0.2"/>
    <row r="27" spans="1:97" ht="17.149999999999999" customHeight="1" x14ac:dyDescent="0.2"/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4" max="14" width="13.62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.7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">
      <c r="K26" s="32"/>
    </row>
    <row r="27" spans="1:97" ht="17.149999999999999" customHeight="1" x14ac:dyDescent="0.2">
      <c r="K27" s="32"/>
    </row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2022-11-10T22:57:30Z</dcterms:modified>
</cp:coreProperties>
</file>