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Tabulados\"/>
    </mc:Choice>
  </mc:AlternateContent>
  <xr:revisionPtr revIDLastSave="0" documentId="13_ncr:1_{055069AF-F581-44B8-A6C0-E75F0B609AA8}" xr6:coauthVersionLast="36" xr6:coauthVersionMax="36" xr10:uidLastSave="{00000000-0000-0000-0000-000000000000}"/>
  <bookViews>
    <workbookView xWindow="0" yWindow="0" windowWidth="19200" windowHeight="6345" tabRatio="780" firstSheet="7" activeTab="7" xr2:uid="{00000000-000D-0000-FFFF-FFFF00000000}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91029"/>
</workbook>
</file>

<file path=xl/calcChain.xml><?xml version="1.0" encoding="utf-8"?>
<calcChain xmlns="http://schemas.openxmlformats.org/spreadsheetml/2006/main">
  <c r="C261" i="32" l="1"/>
  <c r="C259" i="32"/>
  <c r="C240" i="32"/>
  <c r="C212" i="32"/>
  <c r="C193" i="32"/>
  <c r="C167" i="32"/>
  <c r="C154" i="32"/>
  <c r="C21" i="32"/>
  <c r="C83" i="32"/>
  <c r="C107" i="32"/>
  <c r="C126" i="32"/>
  <c r="C65" i="32"/>
  <c r="C36" i="32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B261" i="32" l="1"/>
  <c r="P261" i="30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l="1"/>
  <c r="L259" i="31"/>
  <c r="L240" i="31"/>
  <c r="L212" i="31"/>
  <c r="L193" i="31"/>
  <c r="L167" i="31"/>
  <c r="L154" i="31"/>
  <c r="L126" i="31"/>
  <c r="L107" i="31"/>
  <c r="L83" i="31"/>
  <c r="L65" i="31"/>
  <c r="L36" i="31"/>
  <c r="L21" i="31"/>
  <c r="L261" i="31" s="1"/>
  <c r="K259" i="31" l="1"/>
  <c r="K240" i="31"/>
  <c r="K212" i="31"/>
  <c r="K193" i="31"/>
  <c r="K167" i="31"/>
  <c r="K154" i="31"/>
  <c r="K126" i="31"/>
  <c r="K107" i="31"/>
  <c r="K261" i="31" s="1"/>
  <c r="K83" i="31"/>
  <c r="K65" i="31"/>
  <c r="K36" i="31"/>
  <c r="K21" i="3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l="1"/>
  <c r="I259" i="31"/>
  <c r="I240" i="31"/>
  <c r="I212" i="31"/>
  <c r="I193" i="31"/>
  <c r="I167" i="31"/>
  <c r="I154" i="31"/>
  <c r="I126" i="31"/>
  <c r="I107" i="31"/>
  <c r="I83" i="31"/>
  <c r="I261" i="31" s="1"/>
  <c r="I65" i="31"/>
  <c r="I36" i="31"/>
  <c r="I21" i="3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l="1"/>
  <c r="G259" i="31"/>
  <c r="G240" i="31"/>
  <c r="G212" i="31"/>
  <c r="G193" i="31"/>
  <c r="G167" i="31"/>
  <c r="G154" i="31"/>
  <c r="G126" i="31"/>
  <c r="G107" i="31"/>
  <c r="G83" i="31"/>
  <c r="G65" i="31"/>
  <c r="G36" i="31"/>
  <c r="G21" i="31"/>
  <c r="G261" i="31" l="1"/>
  <c r="F259" i="31"/>
  <c r="F240" i="31"/>
  <c r="F212" i="31"/>
  <c r="F193" i="31"/>
  <c r="F167" i="31"/>
  <c r="F154" i="31"/>
  <c r="F126" i="31"/>
  <c r="F107" i="31"/>
  <c r="F83" i="31"/>
  <c r="F65" i="31"/>
  <c r="F36" i="31"/>
  <c r="F21" i="31"/>
  <c r="F261" i="31" l="1"/>
  <c r="E259" i="31"/>
  <c r="E240" i="31"/>
  <c r="E212" i="31"/>
  <c r="E193" i="31"/>
  <c r="E167" i="31"/>
  <c r="E154" i="31"/>
  <c r="E126" i="31"/>
  <c r="E107" i="31"/>
  <c r="E83" i="31"/>
  <c r="E65" i="31"/>
  <c r="E36" i="31"/>
  <c r="E21" i="31"/>
  <c r="E261" i="31" l="1"/>
  <c r="D259" i="31"/>
  <c r="D240" i="31"/>
  <c r="D212" i="31"/>
  <c r="D193" i="31"/>
  <c r="D167" i="31"/>
  <c r="D154" i="31"/>
  <c r="D126" i="31"/>
  <c r="D107" i="31"/>
  <c r="D83" i="31"/>
  <c r="D65" i="31"/>
  <c r="D36" i="31"/>
  <c r="D21" i="31"/>
  <c r="D261" i="31" l="1"/>
  <c r="C259" i="31"/>
  <c r="C240" i="31"/>
  <c r="C212" i="31"/>
  <c r="C193" i="31"/>
  <c r="C167" i="31"/>
  <c r="C154" i="31"/>
  <c r="C126" i="31"/>
  <c r="C107" i="31"/>
  <c r="C83" i="31"/>
  <c r="C65" i="31"/>
  <c r="C36" i="31"/>
  <c r="C21" i="31"/>
  <c r="R258" i="30"/>
  <c r="R257" i="30"/>
  <c r="R256" i="30"/>
  <c r="R255" i="30"/>
  <c r="R254" i="30"/>
  <c r="R253" i="30"/>
  <c r="R252" i="30"/>
  <c r="R251" i="30"/>
  <c r="R250" i="30"/>
  <c r="R249" i="30"/>
  <c r="R248" i="30"/>
  <c r="R247" i="30"/>
  <c r="R239" i="30"/>
  <c r="R238" i="30"/>
  <c r="R237" i="30"/>
  <c r="R236" i="30"/>
  <c r="R235" i="30"/>
  <c r="R234" i="30"/>
  <c r="R233" i="30"/>
  <c r="R232" i="30"/>
  <c r="R231" i="30"/>
  <c r="R230" i="30"/>
  <c r="R229" i="30"/>
  <c r="R228" i="30"/>
  <c r="R211" i="30"/>
  <c r="R210" i="30"/>
  <c r="R209" i="30"/>
  <c r="R208" i="30"/>
  <c r="R207" i="30"/>
  <c r="R206" i="30"/>
  <c r="R205" i="30"/>
  <c r="R204" i="30"/>
  <c r="R203" i="30"/>
  <c r="R202" i="30"/>
  <c r="R201" i="30"/>
  <c r="R200" i="30"/>
  <c r="R192" i="30"/>
  <c r="R191" i="30"/>
  <c r="R190" i="30"/>
  <c r="R189" i="30"/>
  <c r="R188" i="30"/>
  <c r="R187" i="30"/>
  <c r="R186" i="30"/>
  <c r="R185" i="30"/>
  <c r="R166" i="30"/>
  <c r="R165" i="30"/>
  <c r="R164" i="30"/>
  <c r="R163" i="30"/>
  <c r="R162" i="30"/>
  <c r="R161" i="30"/>
  <c r="R153" i="30"/>
  <c r="R152" i="30"/>
  <c r="R151" i="30"/>
  <c r="R150" i="30"/>
  <c r="R149" i="30"/>
  <c r="R148" i="30"/>
  <c r="R147" i="30"/>
  <c r="R146" i="30"/>
  <c r="R145" i="30"/>
  <c r="R144" i="30"/>
  <c r="R143" i="30"/>
  <c r="R142" i="30"/>
  <c r="R141" i="30"/>
  <c r="R140" i="30"/>
  <c r="R125" i="30"/>
  <c r="R124" i="30"/>
  <c r="R123" i="30"/>
  <c r="R122" i="30"/>
  <c r="R121" i="30"/>
  <c r="R120" i="30"/>
  <c r="R119" i="30"/>
  <c r="R118" i="30"/>
  <c r="R117" i="30"/>
  <c r="R116" i="30"/>
  <c r="R115" i="30"/>
  <c r="R114" i="30"/>
  <c r="R106" i="30"/>
  <c r="R105" i="30"/>
  <c r="R104" i="30"/>
  <c r="R103" i="30"/>
  <c r="R102" i="30"/>
  <c r="R101" i="30"/>
  <c r="R100" i="30"/>
  <c r="R99" i="30"/>
  <c r="R98" i="30"/>
  <c r="R97" i="30"/>
  <c r="R82" i="30"/>
  <c r="R81" i="30"/>
  <c r="R80" i="30"/>
  <c r="R79" i="30"/>
  <c r="R78" i="30"/>
  <c r="R77" i="30"/>
  <c r="R76" i="30"/>
  <c r="R75" i="30"/>
  <c r="R74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35" i="30"/>
  <c r="R34" i="30"/>
  <c r="R33" i="30"/>
  <c r="R32" i="30"/>
  <c r="R31" i="30"/>
  <c r="R30" i="30"/>
  <c r="R29" i="30"/>
  <c r="R28" i="30"/>
  <c r="R20" i="30"/>
  <c r="R19" i="30"/>
  <c r="R18" i="30"/>
  <c r="R17" i="30"/>
  <c r="R16" i="30"/>
  <c r="R15" i="30"/>
  <c r="R14" i="30"/>
  <c r="R13" i="30"/>
  <c r="R12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C261" i="31" l="1"/>
  <c r="R154" i="30"/>
  <c r="R212" i="30"/>
  <c r="R36" i="30"/>
  <c r="R259" i="30"/>
  <c r="R240" i="30"/>
  <c r="R193" i="30"/>
  <c r="R167" i="30"/>
  <c r="R126" i="30"/>
  <c r="R107" i="30"/>
  <c r="R83" i="30"/>
  <c r="R65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B261" i="31" l="1"/>
  <c r="R261" i="30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L259" i="29"/>
  <c r="L240" i="29"/>
  <c r="L212" i="29"/>
  <c r="L193" i="29"/>
  <c r="L167" i="29"/>
  <c r="L154" i="29"/>
  <c r="L126" i="29"/>
  <c r="L107" i="29"/>
  <c r="L83" i="29"/>
  <c r="L65" i="29"/>
  <c r="L36" i="29"/>
  <c r="L21" i="29"/>
  <c r="L261" i="29" l="1"/>
  <c r="K259" i="29"/>
  <c r="K240" i="29"/>
  <c r="K212" i="29"/>
  <c r="K193" i="29"/>
  <c r="K167" i="29"/>
  <c r="K154" i="29"/>
  <c r="K126" i="29"/>
  <c r="K107" i="29"/>
  <c r="K83" i="29"/>
  <c r="K65" i="29"/>
  <c r="K36" i="29"/>
  <c r="K21" i="29"/>
  <c r="K261" i="29" l="1"/>
  <c r="J259" i="29"/>
  <c r="J240" i="29"/>
  <c r="J212" i="29"/>
  <c r="J193" i="29"/>
  <c r="J167" i="29"/>
  <c r="J154" i="29"/>
  <c r="J126" i="29"/>
  <c r="J107" i="29"/>
  <c r="J83" i="29"/>
  <c r="J65" i="29"/>
  <c r="J36" i="29"/>
  <c r="J21" i="29"/>
  <c r="J261" i="29" l="1"/>
  <c r="I259" i="29"/>
  <c r="I240" i="29"/>
  <c r="I212" i="29"/>
  <c r="I193" i="29"/>
  <c r="I167" i="29"/>
  <c r="I154" i="29"/>
  <c r="I126" i="29"/>
  <c r="I107" i="29"/>
  <c r="I83" i="29"/>
  <c r="I65" i="29"/>
  <c r="I36" i="29"/>
  <c r="I21" i="29"/>
  <c r="I261" i="29" l="1"/>
  <c r="H259" i="29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l="1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l="1"/>
  <c r="D259" i="29"/>
  <c r="D240" i="29"/>
  <c r="D212" i="29"/>
  <c r="D193" i="29"/>
  <c r="D167" i="29"/>
  <c r="D154" i="29"/>
  <c r="D126" i="29"/>
  <c r="D107" i="29"/>
  <c r="D83" i="29"/>
  <c r="D65" i="29"/>
  <c r="D36" i="29"/>
  <c r="D21" i="29"/>
  <c r="D261" i="29" l="1"/>
  <c r="C259" i="29"/>
  <c r="C240" i="29"/>
  <c r="C212" i="29"/>
  <c r="C193" i="29"/>
  <c r="C167" i="29"/>
  <c r="C154" i="29"/>
  <c r="C126" i="29"/>
  <c r="C107" i="29"/>
  <c r="C83" i="29"/>
  <c r="C65" i="29"/>
  <c r="C36" i="29"/>
  <c r="C21" i="29"/>
  <c r="C261" i="29" l="1"/>
  <c r="B259" i="29"/>
  <c r="B240" i="29"/>
  <c r="B212" i="29"/>
  <c r="B193" i="29"/>
  <c r="B167" i="29"/>
  <c r="B154" i="29"/>
  <c r="B126" i="29"/>
  <c r="B107" i="29"/>
  <c r="B83" i="29"/>
  <c r="B65" i="29"/>
  <c r="B36" i="29"/>
  <c r="B21" i="29"/>
  <c r="B261" i="29" l="1"/>
  <c r="M259" i="28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l="1"/>
  <c r="M261" i="28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l="1"/>
  <c r="J259" i="28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l="1"/>
  <c r="E259" i="28"/>
  <c r="E240" i="28"/>
  <c r="E212" i="28"/>
  <c r="E193" i="28"/>
  <c r="E167" i="28"/>
  <c r="E154" i="28"/>
  <c r="E126" i="28"/>
  <c r="E107" i="28"/>
  <c r="E83" i="28"/>
  <c r="E65" i="28"/>
  <c r="E36" i="28"/>
  <c r="E21" i="28"/>
  <c r="E261" i="28" l="1"/>
  <c r="D259" i="28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C261" i="23" s="1"/>
  <c r="B126" i="23"/>
  <c r="I107" i="23"/>
  <c r="H107" i="23"/>
  <c r="G107" i="23"/>
  <c r="F107" i="23"/>
  <c r="C107" i="23"/>
  <c r="B107" i="23"/>
  <c r="I83" i="23"/>
  <c r="H83" i="23"/>
  <c r="G83" i="23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M126" i="22"/>
  <c r="M261" i="22" s="1"/>
  <c r="L126" i="22"/>
  <c r="K126" i="22"/>
  <c r="J126" i="22"/>
  <c r="I126" i="22"/>
  <c r="H126" i="22"/>
  <c r="G126" i="22"/>
  <c r="F126" i="22"/>
  <c r="E126" i="22"/>
  <c r="E261" i="22" s="1"/>
  <c r="D126" i="22"/>
  <c r="C126" i="22"/>
  <c r="B126" i="22"/>
  <c r="M107" i="22"/>
  <c r="L107" i="22"/>
  <c r="K107" i="22"/>
  <c r="J107" i="22"/>
  <c r="I107" i="22"/>
  <c r="I261" i="22" s="1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K107" i="21"/>
  <c r="K261" i="21" s="1"/>
  <c r="J107" i="21"/>
  <c r="I107" i="21"/>
  <c r="H107" i="21"/>
  <c r="G107" i="21"/>
  <c r="F107" i="21"/>
  <c r="E107" i="21"/>
  <c r="D107" i="21"/>
  <c r="C107" i="21"/>
  <c r="C261" i="21" s="1"/>
  <c r="B107" i="21"/>
  <c r="M83" i="21"/>
  <c r="L83" i="21"/>
  <c r="K83" i="21"/>
  <c r="J83" i="21"/>
  <c r="I83" i="21"/>
  <c r="H83" i="2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H261" i="15" s="1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261" i="17" s="1"/>
  <c r="J126" i="17"/>
  <c r="J36" i="17"/>
  <c r="J2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J36" i="16"/>
  <c r="I36" i="16"/>
  <c r="H36" i="16"/>
  <c r="G36" i="16"/>
  <c r="F36" i="16"/>
  <c r="F21" i="16"/>
  <c r="E36" i="16"/>
  <c r="D36" i="16"/>
  <c r="C36" i="16"/>
  <c r="M21" i="16"/>
  <c r="L21" i="16"/>
  <c r="K21" i="16"/>
  <c r="J21" i="16"/>
  <c r="I21" i="16"/>
  <c r="H21" i="16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193" i="2"/>
  <c r="J212" i="2"/>
  <c r="K126" i="2"/>
  <c r="L126" i="2"/>
  <c r="L21" i="2"/>
  <c r="L36" i="2"/>
  <c r="L154" i="2"/>
  <c r="L193" i="2"/>
  <c r="L212" i="2"/>
  <c r="M126" i="2"/>
  <c r="C126" i="1"/>
  <c r="D126" i="1"/>
  <c r="E126" i="1"/>
  <c r="F126" i="1"/>
  <c r="G126" i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F21" i="4"/>
  <c r="H21" i="4"/>
  <c r="J21" i="4"/>
  <c r="L21" i="4"/>
  <c r="D36" i="4"/>
  <c r="F36" i="4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B261" i="22"/>
  <c r="B261" i="23"/>
  <c r="D261" i="23"/>
  <c r="F261" i="19" l="1"/>
  <c r="B261" i="21"/>
  <c r="H261" i="21"/>
  <c r="D261" i="21"/>
  <c r="L261" i="21"/>
  <c r="B261" i="24"/>
  <c r="K261" i="24"/>
  <c r="G261" i="1"/>
  <c r="L261" i="20"/>
  <c r="D261" i="10"/>
  <c r="D261" i="27"/>
  <c r="M261" i="4"/>
  <c r="M261" i="16"/>
  <c r="C261" i="17"/>
  <c r="C261" i="15"/>
  <c r="K261" i="16"/>
  <c r="E261" i="16"/>
  <c r="H261" i="23"/>
  <c r="M261" i="24"/>
  <c r="E261" i="6"/>
  <c r="H261" i="16"/>
  <c r="B261" i="6"/>
  <c r="B261" i="15"/>
  <c r="H261" i="20"/>
  <c r="F261" i="22"/>
  <c r="J261" i="22"/>
  <c r="G261" i="23"/>
  <c r="I261" i="23"/>
  <c r="J261" i="4"/>
  <c r="D261" i="4"/>
  <c r="F261" i="5"/>
  <c r="J261" i="7"/>
  <c r="L261" i="8"/>
  <c r="L261" i="2"/>
  <c r="J261" i="2"/>
  <c r="C261" i="4"/>
  <c r="K261" i="10"/>
  <c r="M261" i="18"/>
  <c r="D261" i="8"/>
  <c r="L261" i="22"/>
  <c r="H261" i="22"/>
  <c r="E261" i="5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<sst xmlns="http://schemas.openxmlformats.org/spreadsheetml/2006/main" count="8269" uniqueCount="183">
  <si>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</si>
  <si>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</si>
  <si>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</si>
  <si>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</si>
  <si>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</si>
  <si>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</si>
  <si>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</si>
  <si>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</si>
  <si>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</si>
  <si>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</si>
  <si>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</si>
  <si>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</si>
  <si>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</si>
  <si>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</si>
  <si>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</si>
  <si>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</si>
  <si>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</si>
  <si>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</si>
  <si>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</si>
  <si>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</si>
  <si>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</si>
  <si>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</si>
  <si>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</si>
  <si>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</si>
  <si>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</si>
  <si>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</si>
  <si>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</si>
  <si>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</si>
  <si>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</si>
  <si>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</si>
  <si>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</si>
  <si>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</si>
  <si>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</si>
  <si>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</si>
  <si>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</si>
  <si>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</si>
  <si>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</si>
  <si>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</si>
  <si>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</si>
  <si>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</si>
  <si>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</si>
  <si>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</si>
  <si>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</si>
  <si>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</si>
  <si>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</si>
  <si>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</si>
  <si>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</si>
  <si>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</si>
  <si>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</si>
  <si>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</si>
  <si>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</si>
  <si>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</si>
  <si>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</si>
  <si>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</si>
  <si>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</si>
  <si>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</si>
  <si>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</si>
  <si>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</si>
  <si>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</si>
  <si>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</si>
  <si>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</si>
  <si>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</si>
  <si>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</si>
  <si>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</si>
  <si>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</si>
  <si>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</si>
  <si>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</si>
  <si>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</si>
  <si>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</si>
  <si>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</si>
  <si>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</si>
  <si>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</si>
  <si>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</si>
  <si>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</si>
  <si>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</si>
  <si>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</si>
  <si>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</si>
  <si>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</si>
  <si>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</si>
  <si>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</si>
  <si>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</si>
  <si>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</si>
  <si>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</si>
  <si>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</si>
  <si>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</si>
  <si>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</si>
  <si>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</si>
  <si>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</si>
  <si>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</si>
  <si>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</si>
  <si>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</si>
  <si>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</si>
  <si>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</si>
  <si>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</si>
  <si>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</si>
  <si>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</si>
  <si>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</si>
  <si>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</si>
  <si>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</si>
  <si>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</si>
  <si>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</si>
  <si>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</si>
  <si>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</si>
  <si>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</si>
  <si>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</si>
  <si>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</si>
  <si>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</si>
  <si>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</si>
  <si>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</si>
  <si>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</si>
  <si>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</si>
  <si>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</si>
  <si>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</si>
  <si>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</si>
  <si>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</si>
  <si>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</si>
  <si>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</si>
  <si>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</si>
  <si>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</si>
  <si>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</si>
  <si>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</si>
  <si>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</si>
  <si>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</si>
  <si>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</si>
  <si>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</si>
  <si>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</si>
  <si>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</si>
  <si>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</si>
  <si>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</si>
  <si>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</si>
  <si>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</si>
  <si>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</si>
  <si>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</si>
  <si>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</si>
  <si>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</si>
  <si>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</si>
  <si>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</si>
  <si>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</si>
  <si>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</si>
  <si>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</si>
  <si>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</si>
  <si>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</si>
  <si>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</si>
  <si>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</si>
  <si>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</si>
  <si>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</si>
  <si>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</si>
  <si>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</si>
  <si>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</si>
  <si>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</si>
  <si>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</si>
  <si>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</si>
  <si>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</si>
  <si>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</si>
  <si>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</si>
  <si>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</si>
  <si>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</si>
  <si>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</si>
  <si>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</si>
  <si>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</si>
  <si>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</si>
  <si>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</si>
  <si>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</si>
  <si>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</si>
  <si>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</si>
  <si>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</si>
  <si>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</si>
  <si>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</si>
  <si>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</si>
  <si>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</si>
  <si>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</si>
  <si>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</si>
  <si>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</si>
  <si>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</si>
  <si>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</si>
  <si>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</si>
  <si>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</si>
  <si>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</si>
  <si>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</si>
  <si>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</si>
  <si>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</si>
  <si>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</si>
  <si>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feb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</si>
</sst>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29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1" fillId="13" borderId="1" xfId="14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 xr:uid="{00000000-0005-0000-0000-000001000000}"/>
    <cellStyle name="Millares 2 2" xfId="12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_INDICA18" xfId="14" xr:uid="{00000000-0005-0000-0000-00000C000000}"/>
    <cellStyle name="Normal_INDICA8" xfId="4" xr:uid="{00000000-0005-0000-0000-00000D000000}"/>
    <cellStyle name="Normal_Trab_Comer_Jal" xfId="13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workbookViewId="0"/>
  </sheetViews>
  <sheetFormatPr baseColWidth="10" defaultColWidth="10.28515625" defaultRowHeight="12.75" customHeight="1"/>
  <cols>
    <col min="1" max="1" width="26" style="2" customWidth="1"/>
    <col min="2" max="13" width="8.28515625" style="2" customWidth="1"/>
    <col min="14" max="16384" width="10.28515625" style="2"/>
  </cols>
  <sheetData>
    <row r="1" spans="1:17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>
      <c r="A3" s="217" t="s">
        <v>126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>
      <c r="A9" s="213" t="s">
        <v>135</v>
      </c>
      <c r="B9" s="212">
        <v>2000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>
      <c r="A26" s="213" t="s">
        <v>135</v>
      </c>
      <c r="B26" s="212">
        <v>2000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>
      <c r="A46" s="217" t="s">
        <v>126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>
      <c r="A51" s="213" t="s">
        <v>135</v>
      </c>
      <c r="B51" s="212">
        <v>2000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>
      <c r="A72" s="213" t="s">
        <v>135</v>
      </c>
      <c r="B72" s="212">
        <v>2000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>
      <c r="A90" s="217" t="s">
        <v>126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>
      <c r="A95" s="213" t="s">
        <v>135</v>
      </c>
      <c r="B95" s="212">
        <v>2000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>
      <c r="A112" s="213" t="s">
        <v>135</v>
      </c>
      <c r="B112" s="212">
        <v>2000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>
      <c r="A133" s="217" t="s">
        <v>126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>
      <c r="A138" s="213" t="s">
        <v>135</v>
      </c>
      <c r="B138" s="212">
        <v>2000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>
      <c r="A159" s="213" t="s">
        <v>135</v>
      </c>
      <c r="B159" s="212">
        <v>2000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4499999999999993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499999999999993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>
      <c r="A177" s="217" t="s">
        <v>126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>
      <c r="A183" s="213" t="s">
        <v>135</v>
      </c>
      <c r="B183" s="212">
        <v>2000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>
      <c r="A198" s="213" t="s">
        <v>135</v>
      </c>
      <c r="B198" s="212">
        <v>2000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>
      <c r="A221" s="217" t="s">
        <v>126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>
      <c r="A226" s="213" t="s">
        <v>135</v>
      </c>
      <c r="B226" s="212">
        <v>2000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>
      <c r="A245" s="213" t="s">
        <v>135</v>
      </c>
      <c r="B245" s="212">
        <v>2000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4"/>
  <sheetViews>
    <sheetView workbookViewId="0">
      <selection activeCell="A219" sqref="A219:M221"/>
    </sheetView>
  </sheetViews>
  <sheetFormatPr baseColWidth="10" defaultColWidth="10.28515625" defaultRowHeight="12.75" customHeight="1"/>
  <cols>
    <col min="1" max="1" width="27.85546875" style="2" customWidth="1"/>
    <col min="2" max="13" width="8.28515625" style="2" customWidth="1"/>
    <col min="14" max="16384" width="10.28515625" style="2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4.25">
      <c r="A3" s="217" t="s">
        <v>174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2009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2009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4.25">
      <c r="A46" s="217" t="s">
        <v>174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2009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2009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>
      <c r="A84" s="48"/>
      <c r="B84" s="53"/>
      <c r="M84" s="53"/>
    </row>
    <row r="85" spans="1:15" ht="11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s="20" customFormat="1" ht="14.25">
      <c r="A90" s="217" t="s">
        <v>174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s="20" customFormat="1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>
      <c r="A95" s="213" t="s">
        <v>135</v>
      </c>
      <c r="B95" s="212">
        <v>2009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2" customHeight="1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2" customHeight="1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2009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4.25">
      <c r="A133" s="217" t="s">
        <v>174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2009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2009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4499999999999993" customHeight="1">
      <c r="A168" s="5"/>
    </row>
    <row r="169" spans="1:13" ht="8.4499999999999993" customHeight="1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4.25">
      <c r="A177" s="217" t="s">
        <v>174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>
      <c r="A180" s="48"/>
      <c r="B180" s="53"/>
      <c r="M180" s="53"/>
    </row>
    <row r="181" spans="1:13" s="20" customFormat="1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2009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2009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4.25">
      <c r="A221" s="217" t="s">
        <v>174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2009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>
      <c r="A241" s="49"/>
      <c r="B241" s="53"/>
      <c r="M241" s="53"/>
    </row>
    <row r="242" spans="1:13" ht="7.5" customHeight="1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2009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4"/>
  <sheetViews>
    <sheetView workbookViewId="0">
      <selection activeCell="A219" sqref="A219:M221"/>
    </sheetView>
  </sheetViews>
  <sheetFormatPr baseColWidth="10" defaultColWidth="10.28515625" defaultRowHeight="12.75" customHeight="1"/>
  <cols>
    <col min="1" max="1" width="27.85546875" style="20" customWidth="1"/>
    <col min="2" max="13" width="8.28515625" style="20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173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6" customFormat="1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2010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2010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>
      <c r="A41" s="26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4.25">
      <c r="A46" s="217" t="s">
        <v>173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6" customFormat="1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2010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2010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>
      <c r="A84" s="24"/>
    </row>
    <row r="85" spans="1:15" ht="11.2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4.25">
      <c r="A90" s="217" t="s">
        <v>173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>
      <c r="A95" s="213" t="s">
        <v>135</v>
      </c>
      <c r="B95" s="212">
        <v>2010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2" customHeight="1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2" customHeight="1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2010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4.25">
      <c r="A133" s="217" t="s">
        <v>173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2010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2010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4499999999999993" customHeight="1">
      <c r="A168" s="24"/>
    </row>
    <row r="169" spans="1:13" ht="8.4499999999999993" customHeight="1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173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2010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2010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4.25">
      <c r="A221" s="217" t="s">
        <v>173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2010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>
      <c r="A241" s="27"/>
    </row>
    <row r="242" spans="1:13" ht="7.5" customHeight="1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2010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64"/>
  <sheetViews>
    <sheetView workbookViewId="0">
      <selection activeCell="A219" sqref="A219:M221"/>
    </sheetView>
  </sheetViews>
  <sheetFormatPr baseColWidth="10" defaultColWidth="10.28515625" defaultRowHeight="12.75" customHeight="1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172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2011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>
      <c r="A41" s="26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4.25">
      <c r="A46" s="217" t="s">
        <v>172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2011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2011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>
      <c r="A84" s="24"/>
    </row>
    <row r="85" spans="1:17" ht="11.2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4.25">
      <c r="A90" s="217" t="s">
        <v>172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>
      <c r="A95" s="213" t="s">
        <v>135</v>
      </c>
      <c r="B95" s="212">
        <v>2011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2" customHeight="1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2" customHeight="1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2011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4.25">
      <c r="A133" s="217" t="s">
        <v>172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2011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2011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4499999999999993" customHeight="1">
      <c r="A168" s="24"/>
    </row>
    <row r="169" spans="1:13" ht="8.4499999999999993" customHeight="1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172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2011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2011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4.25">
      <c r="A221" s="217" t="s">
        <v>172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2011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>
      <c r="A241" s="27"/>
    </row>
    <row r="242" spans="1:13" ht="7.5" customHeight="1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2011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64"/>
  <sheetViews>
    <sheetView workbookViewId="0">
      <selection activeCell="A219" sqref="A219:M221"/>
    </sheetView>
  </sheetViews>
  <sheetFormatPr baseColWidth="10" defaultColWidth="10.28515625" defaultRowHeight="12.75" customHeight="1"/>
  <cols>
    <col min="1" max="1" width="27.85546875" style="20" customWidth="1"/>
    <col min="2" max="3" width="9.140625" style="20" customWidth="1"/>
    <col min="4" max="13" width="9.140625" style="38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171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2012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2012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>
      <c r="A41" s="26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4.25">
      <c r="A46" s="217" t="s">
        <v>171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2012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2012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>
      <c r="A84" s="24"/>
    </row>
    <row r="85" spans="1:17" ht="11.2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4.25">
      <c r="A90" s="217" t="s">
        <v>171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>
      <c r="A95" s="213" t="s">
        <v>135</v>
      </c>
      <c r="B95" s="212">
        <v>2012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2" customHeight="1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2012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4.25">
      <c r="A133" s="217" t="s">
        <v>171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2012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2012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4499999999999993" customHeight="1">
      <c r="A168" s="24"/>
    </row>
    <row r="169" spans="1:13" ht="8.4499999999999993" customHeight="1">
      <c r="A169" s="92"/>
      <c r="B169" s="38"/>
      <c r="C169" s="38"/>
    </row>
    <row r="170" spans="1:13" ht="11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171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2012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2012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4.25">
      <c r="A221" s="217" t="s">
        <v>171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2012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>
      <c r="A241" s="27"/>
    </row>
    <row r="242" spans="1:13" ht="7.5" customHeight="1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2012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64"/>
  <sheetViews>
    <sheetView topLeftCell="A217" workbookViewId="0">
      <selection activeCell="D259" sqref="D259"/>
    </sheetView>
  </sheetViews>
  <sheetFormatPr baseColWidth="10" defaultColWidth="10.28515625" defaultRowHeight="12.75" customHeight="1"/>
  <cols>
    <col min="1" max="1" width="27.85546875" style="20" customWidth="1"/>
    <col min="2" max="3" width="8.7109375" style="20" customWidth="1"/>
    <col min="4" max="13" width="8.7109375" style="38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170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2013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2013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>
      <c r="A41" s="26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4.25">
      <c r="A46" s="217" t="s">
        <v>170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2013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2013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>
      <c r="A84" s="24"/>
    </row>
    <row r="85" spans="1:17" ht="11.2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4.25">
      <c r="A90" s="217" t="s">
        <v>170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>
      <c r="A95" s="213" t="s">
        <v>135</v>
      </c>
      <c r="B95" s="212">
        <v>2013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2" customHeight="1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2013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4.25">
      <c r="A133" s="217" t="s">
        <v>170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2013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2013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4499999999999993" customHeight="1">
      <c r="A168" s="24"/>
    </row>
    <row r="169" spans="1:13" ht="8.4499999999999993" customHeight="1">
      <c r="A169" s="92"/>
      <c r="B169" s="38"/>
      <c r="C169" s="38"/>
    </row>
    <row r="170" spans="1:13" ht="11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170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2013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2013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4.25">
      <c r="A221" s="217" t="s">
        <v>170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2013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>
      <c r="A241" s="27"/>
    </row>
    <row r="242" spans="1:13" ht="7.5" customHeight="1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2013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64"/>
  <sheetViews>
    <sheetView workbookViewId="0">
      <selection activeCell="A219" sqref="A219:M221"/>
    </sheetView>
  </sheetViews>
  <sheetFormatPr baseColWidth="10" defaultColWidth="10.28515625" defaultRowHeight="12.75" customHeight="1"/>
  <cols>
    <col min="1" max="1" width="26.28515625" style="20" customWidth="1"/>
    <col min="2" max="3" width="8.7109375" style="20" customWidth="1"/>
    <col min="4" max="13" width="8.7109375" style="38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169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2014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2014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>
      <c r="A41" s="26"/>
    </row>
    <row r="42" spans="1:15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4.25">
      <c r="A46" s="217" t="s">
        <v>169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2014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2014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>
      <c r="A84" s="24"/>
    </row>
    <row r="85" spans="1:17" ht="11.2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4.25">
      <c r="A90" s="217" t="s">
        <v>169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>
      <c r="A95" s="213" t="s">
        <v>135</v>
      </c>
      <c r="B95" s="212">
        <v>2014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2" customHeight="1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2014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4.25">
      <c r="A133" s="217" t="s">
        <v>169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5" ht="12.75" customHeight="1">
      <c r="A138" s="213" t="s">
        <v>135</v>
      </c>
      <c r="B138" s="212">
        <v>2014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2014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4499999999999993" customHeight="1">
      <c r="A168" s="24"/>
    </row>
    <row r="169" spans="1:15" ht="8.4499999999999993" customHeight="1">
      <c r="A169" s="92"/>
      <c r="B169" s="38"/>
      <c r="C169" s="38"/>
    </row>
    <row r="170" spans="1:15" ht="11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169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2014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2014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4.25">
      <c r="A221" s="217" t="s">
        <v>169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2014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>
      <c r="A241" s="27"/>
    </row>
    <row r="242" spans="1:13" ht="7.5" customHeight="1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2014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64"/>
  <sheetViews>
    <sheetView workbookViewId="0">
      <selection activeCell="A219" sqref="A219:M221"/>
    </sheetView>
  </sheetViews>
  <sheetFormatPr baseColWidth="10" defaultColWidth="10.28515625" defaultRowHeight="11.25"/>
  <cols>
    <col min="1" max="1" width="26.28515625" style="20" customWidth="1"/>
    <col min="2" max="3" width="8.7109375" style="20" customWidth="1"/>
    <col min="4" max="13" width="8.7109375" style="38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168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2015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2015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>
      <c r="A41" s="26"/>
    </row>
    <row r="42" spans="1:15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4.25">
      <c r="A46" s="217" t="s">
        <v>168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2015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2015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>
      <c r="A84" s="24"/>
    </row>
    <row r="85" spans="1:17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4.25">
      <c r="A90" s="217" t="s">
        <v>168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>
      <c r="A95" s="213" t="s">
        <v>135</v>
      </c>
      <c r="B95" s="212">
        <v>2015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2" customHeight="1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2015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4.25">
      <c r="A133" s="217" t="s">
        <v>168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5" ht="12.75" customHeight="1">
      <c r="A138" s="213" t="s">
        <v>135</v>
      </c>
      <c r="B138" s="212">
        <v>2015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2015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4499999999999993" customHeight="1">
      <c r="A168" s="24"/>
    </row>
    <row r="169" spans="1:15" ht="8.4499999999999993" customHeight="1">
      <c r="A169" s="92"/>
      <c r="B169" s="38"/>
      <c r="C169" s="38"/>
    </row>
    <row r="170" spans="1: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168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2015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2015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4.25">
      <c r="A221" s="217" t="s">
        <v>168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2015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>
      <c r="A241" s="27"/>
    </row>
    <row r="242" spans="1:13" ht="7.5" customHeight="1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2015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64"/>
  <sheetViews>
    <sheetView workbookViewId="0">
      <selection activeCell="A219" sqref="A219:M221"/>
    </sheetView>
  </sheetViews>
  <sheetFormatPr baseColWidth="10" defaultColWidth="10.28515625" defaultRowHeight="11.25"/>
  <cols>
    <col min="1" max="1" width="26.28515625" style="20" customWidth="1"/>
    <col min="2" max="3" width="8.7109375" style="20" customWidth="1"/>
    <col min="4" max="13" width="8.7109375" style="38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167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2016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2016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>
      <c r="A41" s="26"/>
    </row>
    <row r="42" spans="1:15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4.25">
      <c r="A46" s="217" t="s">
        <v>167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2016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2016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>
      <c r="A84" s="24"/>
    </row>
    <row r="85" spans="1:17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4.25">
      <c r="A90" s="217" t="s">
        <v>167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>
      <c r="A95" s="213" t="s">
        <v>135</v>
      </c>
      <c r="B95" s="212">
        <v>2016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2" customHeight="1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2016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4.25">
      <c r="A133" s="217" t="s">
        <v>167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5" ht="12.75" customHeight="1">
      <c r="A138" s="213" t="s">
        <v>135</v>
      </c>
      <c r="B138" s="212">
        <v>2016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2016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4499999999999993" customHeight="1">
      <c r="A168" s="24"/>
    </row>
    <row r="169" spans="1:15" ht="8.4499999999999993" customHeight="1">
      <c r="A169" s="92"/>
      <c r="B169" s="38"/>
      <c r="C169" s="38"/>
    </row>
    <row r="170" spans="1: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167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2016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2016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4.25">
      <c r="A221" s="217" t="s">
        <v>167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2016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>
      <c r="A241" s="27"/>
    </row>
    <row r="242" spans="1:13" ht="7.5" customHeight="1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2016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70"/>
  <sheetViews>
    <sheetView workbookViewId="0">
      <selection activeCell="A219" sqref="A219:M221"/>
    </sheetView>
  </sheetViews>
  <sheetFormatPr baseColWidth="10" defaultColWidth="10.28515625" defaultRowHeight="11.25"/>
  <cols>
    <col min="1" max="1" width="26.28515625" style="20" customWidth="1"/>
    <col min="2" max="3" width="8.7109375" style="20" customWidth="1"/>
    <col min="4" max="13" width="8.7109375" style="38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166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2017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2017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>
      <c r="A41" s="26"/>
    </row>
    <row r="42" spans="1:15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4.25">
      <c r="A46" s="217" t="s">
        <v>166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2017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2017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>
      <c r="A84" s="24"/>
    </row>
    <row r="85" spans="1:17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4.25">
      <c r="A90" s="217" t="s">
        <v>166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7" ht="12.75" customHeight="1">
      <c r="A95" s="213" t="s">
        <v>135</v>
      </c>
      <c r="B95" s="212">
        <v>2017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2" customHeight="1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2017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4.25">
      <c r="A133" s="217" t="s">
        <v>166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5" ht="12.75" customHeight="1">
      <c r="A138" s="213" t="s">
        <v>135</v>
      </c>
      <c r="B138" s="212">
        <v>2017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2017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4499999999999993" customHeight="1">
      <c r="A168" s="24"/>
    </row>
    <row r="169" spans="1:15" ht="8.4499999999999993" customHeight="1">
      <c r="A169" s="92"/>
      <c r="B169" s="38"/>
      <c r="C169" s="38"/>
    </row>
    <row r="170" spans="1:15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166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2017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2017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4.25">
      <c r="A221" s="217" t="s">
        <v>166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2017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>
      <c r="A241" s="27"/>
      <c r="J241" s="22"/>
      <c r="K241" s="22"/>
      <c r="L241" s="22"/>
      <c r="M241" s="22"/>
    </row>
    <row r="242" spans="1:13" s="95" customFormat="1" ht="7.5" customHeight="1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2017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>
      <c r="J266" s="20"/>
      <c r="K266" s="20"/>
      <c r="L266" s="20"/>
      <c r="M266" s="20"/>
    </row>
    <row r="267" spans="1:15">
      <c r="J267" s="47"/>
      <c r="K267" s="47"/>
      <c r="L267" s="47"/>
      <c r="M267" s="47"/>
    </row>
    <row r="269" spans="1:15">
      <c r="J269" s="42"/>
      <c r="K269" s="42"/>
      <c r="L269" s="42"/>
      <c r="M269" s="42"/>
    </row>
    <row r="270" spans="1:15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70"/>
  <sheetViews>
    <sheetView workbookViewId="0">
      <selection activeCell="A219" sqref="A219:L221"/>
    </sheetView>
  </sheetViews>
  <sheetFormatPr baseColWidth="10" defaultColWidth="10.28515625" defaultRowHeight="11.25"/>
  <cols>
    <col min="1" max="1" width="26.28515625" style="20" customWidth="1"/>
    <col min="2" max="13" width="8.7109375" style="38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58"/>
    </row>
    <row r="3" spans="1:13" ht="15">
      <c r="A3" s="217" t="s">
        <v>165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58"/>
    </row>
    <row r="4" spans="1:13" s="18" customFormat="1" ht="12.75" customHeight="1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96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108"/>
    </row>
    <row r="9" spans="1:13" ht="12.75" customHeight="1">
      <c r="A9" s="213" t="s">
        <v>135</v>
      </c>
      <c r="B9" s="212">
        <v>2018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96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108"/>
    </row>
    <row r="26" spans="1:13" ht="12.75" customHeight="1">
      <c r="A26" s="213" t="s">
        <v>135</v>
      </c>
      <c r="B26" s="212">
        <v>2018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0"/>
    </row>
    <row r="40" spans="1:13" ht="12.75" customHeight="1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>
      <c r="A41" s="26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58"/>
    </row>
    <row r="46" spans="1:13" ht="15">
      <c r="A46" s="217" t="s">
        <v>165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58"/>
    </row>
    <row r="47" spans="1:13" s="18" customFormat="1" ht="12.75" customHeight="1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96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108"/>
    </row>
    <row r="51" spans="1:13" ht="12.75" customHeight="1">
      <c r="A51" s="213" t="s">
        <v>135</v>
      </c>
      <c r="B51" s="212">
        <v>2018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96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108"/>
    </row>
    <row r="72" spans="1:13" ht="12.75" customHeight="1">
      <c r="A72" s="213" t="s">
        <v>135</v>
      </c>
      <c r="B72" s="212">
        <v>2018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>
      <c r="A84" s="24"/>
    </row>
    <row r="85" spans="1:14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0"/>
    </row>
    <row r="86" spans="1:14" ht="12.75" customHeight="1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58"/>
    </row>
    <row r="90" spans="1:14" ht="15">
      <c r="A90" s="217" t="s">
        <v>165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58"/>
    </row>
    <row r="91" spans="1:14" ht="12.75" customHeight="1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96"/>
    </row>
    <row r="94" spans="1:14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108"/>
    </row>
    <row r="95" spans="1:14" ht="12.75" customHeight="1">
      <c r="A95" s="213" t="s">
        <v>135</v>
      </c>
      <c r="B95" s="212">
        <v>2018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4" ht="12.75" customHeight="1">
      <c r="A96" s="214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2" customHeight="1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96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108"/>
    </row>
    <row r="112" spans="1:13" ht="12.75" customHeight="1">
      <c r="A112" s="213" t="s">
        <v>135</v>
      </c>
      <c r="B112" s="212">
        <v>2018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58"/>
    </row>
    <row r="133" spans="1:13" ht="15">
      <c r="A133" s="217" t="s">
        <v>165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58"/>
    </row>
    <row r="134" spans="1:13" s="36" customFormat="1" ht="12.75" customHeight="1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96"/>
    </row>
    <row r="137" spans="1:13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108"/>
    </row>
    <row r="138" spans="1:13" ht="12.75" customHeight="1">
      <c r="A138" s="213" t="s">
        <v>135</v>
      </c>
      <c r="B138" s="212">
        <v>2018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96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108"/>
    </row>
    <row r="159" spans="1:13" ht="12.75" customHeight="1">
      <c r="A159" s="213" t="s">
        <v>135</v>
      </c>
      <c r="B159" s="212">
        <v>2018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4499999999999993" customHeight="1">
      <c r="A168" s="24"/>
    </row>
    <row r="169" spans="1:13" ht="8.4499999999999993" customHeight="1">
      <c r="A169" s="92"/>
    </row>
    <row r="170" spans="1:13">
      <c r="A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58"/>
    </row>
    <row r="177" spans="1:13" ht="15">
      <c r="A177" s="217" t="s">
        <v>165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58"/>
    </row>
    <row r="178" spans="1:13" s="36" customFormat="1" ht="12.75" customHeight="1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96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108"/>
    </row>
    <row r="183" spans="1:13" ht="12.75" customHeight="1">
      <c r="A183" s="213" t="s">
        <v>135</v>
      </c>
      <c r="B183" s="212">
        <v>2018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96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108"/>
    </row>
    <row r="198" spans="1:13" ht="12.75" customHeight="1">
      <c r="A198" s="213" t="s">
        <v>135</v>
      </c>
      <c r="B198" s="212">
        <v>2018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58"/>
    </row>
    <row r="221" spans="1:13" ht="15">
      <c r="A221" s="217" t="s">
        <v>165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58"/>
    </row>
    <row r="222" spans="1:13" s="36" customFormat="1" ht="7.5" customHeight="1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96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108"/>
    </row>
    <row r="226" spans="1:13" ht="12.75" customHeight="1">
      <c r="A226" s="213" t="s">
        <v>135</v>
      </c>
      <c r="B226" s="212">
        <v>2018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96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108"/>
    </row>
    <row r="245" spans="1:13" ht="12.75" customHeight="1">
      <c r="A245" s="213" t="s">
        <v>135</v>
      </c>
      <c r="B245" s="212">
        <v>2018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>
      <c r="A260" s="75"/>
    </row>
    <row r="261" spans="1:13" s="25" customFormat="1" ht="12.75" customHeight="1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>
      <c r="B265" s="20"/>
      <c r="C265" s="20"/>
    </row>
    <row r="266" spans="1:1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1.28515625" defaultRowHeight="12.75" customHeight="1"/>
  <cols>
    <col min="1" max="1" width="26" style="2" customWidth="1"/>
    <col min="2" max="13" width="8.28515625" style="2" customWidth="1"/>
    <col min="14" max="16384" width="11.28515625" style="2"/>
  </cols>
  <sheetData>
    <row r="1" spans="1:17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>
      <c r="A3" s="217" t="s">
        <v>127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>
      <c r="A9" s="213" t="s">
        <v>135</v>
      </c>
      <c r="B9" s="212">
        <v>2001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>
      <c r="A26" s="213" t="s">
        <v>135</v>
      </c>
      <c r="B26" s="212">
        <v>2001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>
      <c r="A46" s="217" t="s">
        <v>127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>
      <c r="A51" s="213" t="s">
        <v>135</v>
      </c>
      <c r="B51" s="212">
        <v>2001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>
      <c r="A72" s="213" t="s">
        <v>135</v>
      </c>
      <c r="B72" s="212">
        <v>2001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>
      <c r="A90" s="217" t="s">
        <v>127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>
      <c r="A95" s="213" t="s">
        <v>135</v>
      </c>
      <c r="B95" s="212">
        <v>2001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>
      <c r="A112" s="213" t="s">
        <v>135</v>
      </c>
      <c r="B112" s="212">
        <v>2001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>
      <c r="A133" s="217" t="s">
        <v>127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>
      <c r="A138" s="213" t="s">
        <v>135</v>
      </c>
      <c r="B138" s="212">
        <v>2001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>
      <c r="A159" s="213" t="s">
        <v>135</v>
      </c>
      <c r="B159" s="212">
        <v>2001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4499999999999993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499999999999993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>
      <c r="A177" s="217" t="s">
        <v>127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>
      <c r="A183" s="213" t="s">
        <v>135</v>
      </c>
      <c r="B183" s="212">
        <v>2001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>
      <c r="A198" s="213" t="s">
        <v>135</v>
      </c>
      <c r="B198" s="212">
        <v>2001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>
      <c r="A221" s="217" t="s">
        <v>127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>
      <c r="A226" s="213" t="s">
        <v>135</v>
      </c>
      <c r="B226" s="212">
        <v>2001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>
      <c r="A245" s="213" t="s">
        <v>135</v>
      </c>
      <c r="B245" s="212">
        <v>2001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70"/>
  <sheetViews>
    <sheetView workbookViewId="0">
      <selection activeCell="A219" sqref="A219:M221"/>
    </sheetView>
  </sheetViews>
  <sheetFormatPr baseColWidth="10" defaultColWidth="10.28515625" defaultRowHeight="11.25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164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2019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2019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>
      <c r="A41" s="26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4.25">
      <c r="A46" s="217" t="s">
        <v>164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2019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2019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>
      <c r="A84" s="24"/>
    </row>
    <row r="85" spans="1:1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4.25">
      <c r="A90" s="217" t="s">
        <v>164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>
      <c r="A95" s="213" t="s">
        <v>135</v>
      </c>
      <c r="B95" s="212">
        <v>2019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2" customHeight="1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2019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4.25">
      <c r="A133" s="217" t="s">
        <v>164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2019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2019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4499999999999993" customHeight="1">
      <c r="A168" s="24"/>
    </row>
    <row r="169" spans="1:13" ht="8.4499999999999993" customHeight="1">
      <c r="A169" s="92"/>
    </row>
    <row r="170" spans="1:13">
      <c r="A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164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2019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2019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4.25">
      <c r="A221" s="217" t="s">
        <v>164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2019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2019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>
      <c r="A260" s="75"/>
    </row>
    <row r="261" spans="1:13" s="25" customFormat="1" ht="12.75" customHeight="1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70"/>
  <sheetViews>
    <sheetView workbookViewId="0">
      <selection activeCell="B10" sqref="B10:M10"/>
    </sheetView>
  </sheetViews>
  <sheetFormatPr baseColWidth="10" defaultColWidth="10.28515625" defaultRowHeight="11.25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28515625" style="38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163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2020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2020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>
      <c r="A41" s="26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4.25">
      <c r="A46" s="217" t="s">
        <v>163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2020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2020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>
      <c r="A84" s="24"/>
    </row>
    <row r="85" spans="1:1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4.25">
      <c r="A90" s="217" t="s">
        <v>163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>
      <c r="A95" s="213" t="s">
        <v>135</v>
      </c>
      <c r="B95" s="212">
        <v>2020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>
      <c r="A96" s="214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2" customHeight="1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2020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4.25">
      <c r="A133" s="217" t="s">
        <v>163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2020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2020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4499999999999993" customHeight="1">
      <c r="A168" s="24"/>
    </row>
    <row r="169" spans="1:13" ht="8.4499999999999993" customHeight="1">
      <c r="A169" s="92"/>
    </row>
    <row r="170" spans="1:13">
      <c r="A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163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2020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2020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4.25">
      <c r="A221" s="217" t="s">
        <v>163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2020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2020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>
      <c r="A260" s="75"/>
    </row>
    <row r="261" spans="1:13" s="25" customFormat="1" ht="12.75" customHeight="1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70"/>
  <sheetViews>
    <sheetView workbookViewId="0">
      <selection activeCell="B246" sqref="B246:M246"/>
    </sheetView>
  </sheetViews>
  <sheetFormatPr baseColWidth="10" defaultColWidth="10.28515625" defaultRowHeight="11.25"/>
  <cols>
    <col min="1" max="1" width="26.28515625" style="20" customWidth="1"/>
    <col min="2" max="2" width="8.28515625" style="38" customWidth="1"/>
    <col min="3" max="5" width="7.7109375" style="38" customWidth="1"/>
    <col min="6" max="9" width="8" style="38" bestFit="1" customWidth="1"/>
    <col min="10" max="13" width="10.28515625" style="38" bestFit="1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176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2021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2021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208" t="s">
        <v>137</v>
      </c>
      <c r="C27" s="208" t="s">
        <v>138</v>
      </c>
      <c r="D27" s="208" t="s">
        <v>139</v>
      </c>
      <c r="E27" s="208" t="s">
        <v>140</v>
      </c>
      <c r="F27" s="208" t="s">
        <v>141</v>
      </c>
      <c r="G27" s="208" t="s">
        <v>142</v>
      </c>
      <c r="H27" s="208" t="s">
        <v>143</v>
      </c>
      <c r="I27" s="208" t="s">
        <v>144</v>
      </c>
      <c r="J27" s="208" t="s">
        <v>145</v>
      </c>
      <c r="K27" s="208" t="s">
        <v>146</v>
      </c>
      <c r="L27" s="208" t="s">
        <v>147</v>
      </c>
      <c r="M27" s="208" t="s">
        <v>148</v>
      </c>
    </row>
    <row r="28" spans="1:13" ht="12.75" customHeight="1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>
      <c r="A41" s="26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4.25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2021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208" t="s">
        <v>137</v>
      </c>
      <c r="C52" s="208" t="s">
        <v>138</v>
      </c>
      <c r="D52" s="208" t="s">
        <v>139</v>
      </c>
      <c r="E52" s="208" t="s">
        <v>140</v>
      </c>
      <c r="F52" s="208" t="s">
        <v>141</v>
      </c>
      <c r="G52" s="208" t="s">
        <v>142</v>
      </c>
      <c r="H52" s="208" t="s">
        <v>143</v>
      </c>
      <c r="I52" s="208" t="s">
        <v>144</v>
      </c>
      <c r="J52" s="208" t="s">
        <v>145</v>
      </c>
      <c r="K52" s="208" t="s">
        <v>146</v>
      </c>
      <c r="L52" s="208" t="s">
        <v>147</v>
      </c>
      <c r="M52" s="208" t="s">
        <v>148</v>
      </c>
    </row>
    <row r="53" spans="1:13" ht="12.75" customHeight="1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2021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208" t="s">
        <v>137</v>
      </c>
      <c r="C73" s="208" t="s">
        <v>138</v>
      </c>
      <c r="D73" s="208" t="s">
        <v>139</v>
      </c>
      <c r="E73" s="208" t="s">
        <v>140</v>
      </c>
      <c r="F73" s="208" t="s">
        <v>141</v>
      </c>
      <c r="G73" s="208" t="s">
        <v>142</v>
      </c>
      <c r="H73" s="208" t="s">
        <v>143</v>
      </c>
      <c r="I73" s="208" t="s">
        <v>144</v>
      </c>
      <c r="J73" s="208" t="s">
        <v>145</v>
      </c>
      <c r="K73" s="208" t="s">
        <v>146</v>
      </c>
      <c r="L73" s="208" t="s">
        <v>147</v>
      </c>
      <c r="M73" s="208" t="s">
        <v>148</v>
      </c>
    </row>
    <row r="74" spans="1:13" ht="12.75" customHeight="1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75" customHeight="1">
      <c r="A84" s="24"/>
    </row>
    <row r="85" spans="1:1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4.25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>
      <c r="A95" s="213" t="s">
        <v>135</v>
      </c>
      <c r="B95" s="212">
        <v>2021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>
      <c r="A96" s="214"/>
      <c r="B96" s="208" t="s">
        <v>137</v>
      </c>
      <c r="C96" s="208" t="s">
        <v>138</v>
      </c>
      <c r="D96" s="208" t="s">
        <v>139</v>
      </c>
      <c r="E96" s="208" t="s">
        <v>140</v>
      </c>
      <c r="F96" s="208" t="s">
        <v>141</v>
      </c>
      <c r="G96" s="208" t="s">
        <v>142</v>
      </c>
      <c r="H96" s="208" t="s">
        <v>143</v>
      </c>
      <c r="I96" s="208" t="s">
        <v>144</v>
      </c>
      <c r="J96" s="208" t="s">
        <v>145</v>
      </c>
      <c r="K96" s="208" t="s">
        <v>146</v>
      </c>
      <c r="L96" s="208" t="s">
        <v>147</v>
      </c>
      <c r="M96" s="208" t="s">
        <v>148</v>
      </c>
    </row>
    <row r="97" spans="1:13" ht="12.75" customHeight="1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2" customHeight="1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2021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208" t="s">
        <v>137</v>
      </c>
      <c r="C113" s="208" t="s">
        <v>138</v>
      </c>
      <c r="D113" s="208" t="s">
        <v>139</v>
      </c>
      <c r="E113" s="208" t="s">
        <v>140</v>
      </c>
      <c r="F113" s="208" t="s">
        <v>141</v>
      </c>
      <c r="G113" s="208" t="s">
        <v>142</v>
      </c>
      <c r="H113" s="208" t="s">
        <v>143</v>
      </c>
      <c r="I113" s="208" t="s">
        <v>144</v>
      </c>
      <c r="J113" s="208" t="s">
        <v>145</v>
      </c>
      <c r="K113" s="208" t="s">
        <v>146</v>
      </c>
      <c r="L113" s="208" t="s">
        <v>147</v>
      </c>
      <c r="M113" s="208" t="s">
        <v>148</v>
      </c>
    </row>
    <row r="114" spans="1:13" ht="12.75" customHeight="1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" customHeight="1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4.25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2021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208" t="s">
        <v>137</v>
      </c>
      <c r="C139" s="208" t="s">
        <v>138</v>
      </c>
      <c r="D139" s="208" t="s">
        <v>139</v>
      </c>
      <c r="E139" s="208" t="s">
        <v>140</v>
      </c>
      <c r="F139" s="208" t="s">
        <v>141</v>
      </c>
      <c r="G139" s="208" t="s">
        <v>142</v>
      </c>
      <c r="H139" s="208" t="s">
        <v>143</v>
      </c>
      <c r="I139" s="208" t="s">
        <v>144</v>
      </c>
      <c r="J139" s="208" t="s">
        <v>145</v>
      </c>
      <c r="K139" s="208" t="s">
        <v>146</v>
      </c>
      <c r="L139" s="208" t="s">
        <v>147</v>
      </c>
      <c r="M139" s="208" t="s">
        <v>148</v>
      </c>
    </row>
    <row r="140" spans="1:13" ht="12.75" customHeight="1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2021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208" t="s">
        <v>137</v>
      </c>
      <c r="C160" s="208" t="s">
        <v>138</v>
      </c>
      <c r="D160" s="208" t="s">
        <v>139</v>
      </c>
      <c r="E160" s="208" t="s">
        <v>140</v>
      </c>
      <c r="F160" s="208" t="s">
        <v>141</v>
      </c>
      <c r="G160" s="208" t="s">
        <v>142</v>
      </c>
      <c r="H160" s="208" t="s">
        <v>143</v>
      </c>
      <c r="I160" s="208" t="s">
        <v>144</v>
      </c>
      <c r="J160" s="208" t="s">
        <v>145</v>
      </c>
      <c r="K160" s="208" t="s">
        <v>146</v>
      </c>
      <c r="L160" s="208" t="s">
        <v>147</v>
      </c>
      <c r="M160" s="208" t="s">
        <v>148</v>
      </c>
    </row>
    <row r="161" spans="1:13" s="19" customFormat="1" ht="12.75" customHeight="1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4499999999999993" customHeight="1">
      <c r="A168" s="24"/>
    </row>
    <row r="169" spans="1:13" ht="8.4499999999999993" customHeight="1">
      <c r="A169" s="92"/>
    </row>
    <row r="170" spans="1:13">
      <c r="A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2021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208" t="s">
        <v>137</v>
      </c>
      <c r="C184" s="208" t="s">
        <v>138</v>
      </c>
      <c r="D184" s="208" t="s">
        <v>139</v>
      </c>
      <c r="E184" s="208" t="s">
        <v>140</v>
      </c>
      <c r="F184" s="208" t="s">
        <v>141</v>
      </c>
      <c r="G184" s="208" t="s">
        <v>142</v>
      </c>
      <c r="H184" s="208" t="s">
        <v>143</v>
      </c>
      <c r="I184" s="208" t="s">
        <v>144</v>
      </c>
      <c r="J184" s="208" t="s">
        <v>145</v>
      </c>
      <c r="K184" s="208" t="s">
        <v>146</v>
      </c>
      <c r="L184" s="208" t="s">
        <v>147</v>
      </c>
      <c r="M184" s="208" t="s">
        <v>148</v>
      </c>
    </row>
    <row r="185" spans="1:13" ht="12.75" customHeight="1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2021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208" t="s">
        <v>137</v>
      </c>
      <c r="C199" s="208" t="s">
        <v>138</v>
      </c>
      <c r="D199" s="208" t="s">
        <v>139</v>
      </c>
      <c r="E199" s="208" t="s">
        <v>140</v>
      </c>
      <c r="F199" s="208" t="s">
        <v>141</v>
      </c>
      <c r="G199" s="208" t="s">
        <v>142</v>
      </c>
      <c r="H199" s="208" t="s">
        <v>143</v>
      </c>
      <c r="I199" s="208" t="s">
        <v>144</v>
      </c>
      <c r="J199" s="208" t="s">
        <v>145</v>
      </c>
      <c r="K199" s="208" t="s">
        <v>146</v>
      </c>
      <c r="L199" s="208" t="s">
        <v>147</v>
      </c>
      <c r="M199" s="208" t="s">
        <v>148</v>
      </c>
    </row>
    <row r="200" spans="1:13" ht="12.75" customHeight="1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4.25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2021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208" t="s">
        <v>137</v>
      </c>
      <c r="C227" s="208" t="s">
        <v>138</v>
      </c>
      <c r="D227" s="208" t="s">
        <v>139</v>
      </c>
      <c r="E227" s="208" t="s">
        <v>140</v>
      </c>
      <c r="F227" s="208" t="s">
        <v>141</v>
      </c>
      <c r="G227" s="208" t="s">
        <v>142</v>
      </c>
      <c r="H227" s="208" t="s">
        <v>143</v>
      </c>
      <c r="I227" s="208" t="s">
        <v>144</v>
      </c>
      <c r="J227" s="208" t="s">
        <v>145</v>
      </c>
      <c r="K227" s="208" t="s">
        <v>146</v>
      </c>
      <c r="L227" s="208" t="s">
        <v>147</v>
      </c>
      <c r="M227" s="208" t="s">
        <v>148</v>
      </c>
    </row>
    <row r="228" spans="1:13" ht="12.75" customHeight="1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2021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208" t="s">
        <v>137</v>
      </c>
      <c r="C246" s="208" t="s">
        <v>138</v>
      </c>
      <c r="D246" s="208" t="s">
        <v>139</v>
      </c>
      <c r="E246" s="208" t="s">
        <v>140</v>
      </c>
      <c r="F246" s="208" t="s">
        <v>141</v>
      </c>
      <c r="G246" s="208" t="s">
        <v>142</v>
      </c>
      <c r="H246" s="208" t="s">
        <v>143</v>
      </c>
      <c r="I246" s="208" t="s">
        <v>144</v>
      </c>
      <c r="J246" s="208" t="s">
        <v>145</v>
      </c>
      <c r="K246" s="208" t="s">
        <v>146</v>
      </c>
      <c r="L246" s="208" t="s">
        <v>147</v>
      </c>
      <c r="M246" s="208" t="s">
        <v>148</v>
      </c>
    </row>
    <row r="247" spans="1:13" ht="12.75" customHeight="1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75" customHeight="1">
      <c r="A260" s="75"/>
    </row>
    <row r="261" spans="1:13" s="25" customFormat="1" ht="12.75" customHeight="1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270"/>
  <sheetViews>
    <sheetView workbookViewId="0">
      <selection activeCell="S262" sqref="S262"/>
    </sheetView>
  </sheetViews>
  <sheetFormatPr baseColWidth="10" defaultColWidth="10.28515625" defaultRowHeight="11.25"/>
  <cols>
    <col min="1" max="1" width="26.28515625" style="20" customWidth="1"/>
    <col min="2" max="13" width="9" style="38" bestFit="1" customWidth="1"/>
    <col min="14" max="16384" width="10.28515625" style="20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4.25">
      <c r="A3" s="217" t="s">
        <v>179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2022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208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>
        <v>629</v>
      </c>
      <c r="J11" s="78">
        <v>610</v>
      </c>
      <c r="K11" s="78">
        <v>600</v>
      </c>
      <c r="L11" s="78">
        <v>598</v>
      </c>
      <c r="M11" s="78">
        <v>587</v>
      </c>
    </row>
    <row r="12" spans="1:13" ht="12.75" customHeight="1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>
        <v>10</v>
      </c>
      <c r="J12" s="78">
        <v>10</v>
      </c>
      <c r="K12" s="78">
        <v>14</v>
      </c>
      <c r="L12" s="78">
        <v>13</v>
      </c>
      <c r="M12" s="78">
        <v>11</v>
      </c>
    </row>
    <row r="13" spans="1:13" ht="12.75" customHeight="1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>
        <v>642</v>
      </c>
      <c r="J13" s="78">
        <v>600</v>
      </c>
      <c r="K13" s="78">
        <v>601</v>
      </c>
      <c r="L13" s="78">
        <v>611</v>
      </c>
      <c r="M13" s="78">
        <v>606</v>
      </c>
    </row>
    <row r="14" spans="1:13" ht="12.75" customHeight="1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>
        <v>96</v>
      </c>
      <c r="J14" s="78">
        <v>106</v>
      </c>
      <c r="K14" s="78">
        <v>103</v>
      </c>
      <c r="L14" s="78">
        <v>104</v>
      </c>
      <c r="M14" s="78">
        <v>97</v>
      </c>
    </row>
    <row r="15" spans="1:13" ht="12.75" customHeight="1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>
        <v>1406</v>
      </c>
      <c r="J15" s="78">
        <v>1454</v>
      </c>
      <c r="K15" s="78">
        <v>1342</v>
      </c>
      <c r="L15" s="78">
        <v>1373</v>
      </c>
      <c r="M15" s="78">
        <v>1165</v>
      </c>
    </row>
    <row r="16" spans="1:13" ht="12.75" customHeight="1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>
        <v>205</v>
      </c>
      <c r="J16" s="78">
        <v>195</v>
      </c>
      <c r="K16" s="78">
        <v>197</v>
      </c>
      <c r="L16" s="78">
        <v>200</v>
      </c>
      <c r="M16" s="78">
        <v>199</v>
      </c>
    </row>
    <row r="17" spans="1:13" s="25" customFormat="1" ht="12.75" customHeight="1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>
        <v>93</v>
      </c>
      <c r="J17" s="78">
        <v>93</v>
      </c>
      <c r="K17" s="78">
        <v>93</v>
      </c>
      <c r="L17" s="78">
        <v>68</v>
      </c>
      <c r="M17" s="78">
        <v>57</v>
      </c>
    </row>
    <row r="18" spans="1:13" s="24" customFormat="1" ht="12.75" customHeight="1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>
        <v>5</v>
      </c>
      <c r="J18" s="78">
        <v>5</v>
      </c>
      <c r="K18" s="78">
        <v>5</v>
      </c>
      <c r="L18" s="78">
        <v>5</v>
      </c>
      <c r="M18" s="78">
        <v>1</v>
      </c>
    </row>
    <row r="19" spans="1:13" ht="12.75" customHeight="1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>
        <v>52</v>
      </c>
      <c r="J19" s="78">
        <v>61</v>
      </c>
      <c r="K19" s="78">
        <v>59</v>
      </c>
      <c r="L19" s="78">
        <v>59</v>
      </c>
      <c r="M19" s="78">
        <v>59</v>
      </c>
    </row>
    <row r="20" spans="1:13" ht="12.75" customHeight="1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>
        <v>41</v>
      </c>
      <c r="J20" s="78">
        <v>46</v>
      </c>
      <c r="K20" s="78">
        <v>51</v>
      </c>
      <c r="L20" s="78">
        <v>54</v>
      </c>
      <c r="M20" s="78">
        <v>54</v>
      </c>
    </row>
    <row r="21" spans="1:13" ht="12.75" customHeight="1">
      <c r="A21" s="65" t="s">
        <v>42</v>
      </c>
      <c r="B21" s="66">
        <f t="shared" ref="B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>SUM(I11:I20)</f>
        <v>3179</v>
      </c>
      <c r="J21" s="66">
        <f>SUM(J11:J20)</f>
        <v>3180</v>
      </c>
      <c r="K21" s="66">
        <f>SUM(K11:K20)</f>
        <v>3065</v>
      </c>
      <c r="L21" s="66">
        <f>SUM(L11:L20)</f>
        <v>3085</v>
      </c>
      <c r="M21" s="66">
        <f>SUM(M11:M20)</f>
        <v>2836</v>
      </c>
    </row>
    <row r="22" spans="1:13" ht="12.75" customHeight="1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2022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208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123" t="s">
        <v>148</v>
      </c>
    </row>
    <row r="28" spans="1:13" ht="12.75" customHeight="1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>
        <v>3499</v>
      </c>
      <c r="J28" s="78">
        <v>3510</v>
      </c>
      <c r="K28" s="78">
        <v>3564</v>
      </c>
      <c r="L28" s="78">
        <v>3605</v>
      </c>
      <c r="M28" s="78">
        <v>3552</v>
      </c>
    </row>
    <row r="29" spans="1:13" ht="12.75" customHeight="1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>
        <v>36451</v>
      </c>
      <c r="J29" s="78">
        <v>37352</v>
      </c>
      <c r="K29" s="78">
        <v>37619</v>
      </c>
      <c r="L29" s="78">
        <v>36746</v>
      </c>
      <c r="M29" s="78">
        <v>36203</v>
      </c>
    </row>
    <row r="30" spans="1:13" ht="12.75" customHeight="1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>
        <v>582</v>
      </c>
      <c r="J30" s="78">
        <v>585</v>
      </c>
      <c r="K30" s="78">
        <v>594</v>
      </c>
      <c r="L30" s="78">
        <v>611</v>
      </c>
      <c r="M30" s="78">
        <v>595</v>
      </c>
    </row>
    <row r="31" spans="1:13" ht="12.75" customHeight="1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>
        <v>70</v>
      </c>
      <c r="J31" s="78">
        <v>71</v>
      </c>
      <c r="K31" s="78">
        <v>73</v>
      </c>
      <c r="L31" s="78">
        <v>90</v>
      </c>
      <c r="M31" s="78">
        <v>89</v>
      </c>
    </row>
    <row r="32" spans="1:13" ht="12.75" customHeight="1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>
        <v>15988</v>
      </c>
      <c r="J32" s="78">
        <v>16109</v>
      </c>
      <c r="K32" s="78">
        <v>16304</v>
      </c>
      <c r="L32" s="78">
        <v>16447</v>
      </c>
      <c r="M32" s="78">
        <v>16459</v>
      </c>
    </row>
    <row r="33" spans="1:13" ht="12.75" customHeight="1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>
        <v>1418</v>
      </c>
      <c r="J33" s="78">
        <v>1392</v>
      </c>
      <c r="K33" s="78">
        <v>1280</v>
      </c>
      <c r="L33" s="78">
        <v>1308</v>
      </c>
      <c r="M33" s="78">
        <v>1275</v>
      </c>
    </row>
    <row r="34" spans="1:13" ht="12.75" customHeight="1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>
        <v>1507</v>
      </c>
      <c r="J34" s="78">
        <v>1540</v>
      </c>
      <c r="K34" s="78">
        <v>1574</v>
      </c>
      <c r="L34" s="78">
        <v>1571</v>
      </c>
      <c r="M34" s="78">
        <v>1552</v>
      </c>
    </row>
    <row r="35" spans="1:13" ht="12.75" customHeight="1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>
        <v>647</v>
      </c>
      <c r="J35" s="78">
        <v>646</v>
      </c>
      <c r="K35" s="78">
        <v>645</v>
      </c>
      <c r="L35" s="78">
        <v>641</v>
      </c>
      <c r="M35" s="78">
        <v>642</v>
      </c>
    </row>
    <row r="36" spans="1:13" ht="12.75" customHeight="1">
      <c r="A36" s="65" t="s">
        <v>42</v>
      </c>
      <c r="B36" s="66">
        <f t="shared" ref="B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>SUM(I28:I35)</f>
        <v>60162</v>
      </c>
      <c r="J36" s="66">
        <f>SUM(J28:J35)</f>
        <v>61205</v>
      </c>
      <c r="K36" s="66">
        <f>SUM(K28:K35)</f>
        <v>61653</v>
      </c>
      <c r="L36" s="66">
        <f>SUM(L28:L35)</f>
        <v>61019</v>
      </c>
      <c r="M36" s="66">
        <f>SUM(M28:M35)</f>
        <v>60367</v>
      </c>
    </row>
    <row r="37" spans="1:13" ht="12.75" customHeight="1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>
      <c r="A41" s="26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4.25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2022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208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123" t="s">
        <v>148</v>
      </c>
    </row>
    <row r="53" spans="1:13" ht="12.75" customHeight="1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>
        <v>5068</v>
      </c>
      <c r="J53" s="78">
        <v>5113</v>
      </c>
      <c r="K53" s="78">
        <v>5248</v>
      </c>
      <c r="L53" s="78">
        <v>5285</v>
      </c>
      <c r="M53" s="78">
        <v>5315</v>
      </c>
    </row>
    <row r="54" spans="1:13" ht="12.75" customHeight="1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>
        <v>12641</v>
      </c>
      <c r="J54" s="78">
        <v>12869</v>
      </c>
      <c r="K54" s="78">
        <v>12908</v>
      </c>
      <c r="L54" s="78">
        <v>12966</v>
      </c>
      <c r="M54" s="78">
        <v>12674</v>
      </c>
    </row>
    <row r="55" spans="1:13" ht="12.75" customHeight="1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>
        <v>130</v>
      </c>
      <c r="J55" s="78">
        <v>141</v>
      </c>
      <c r="K55" s="78">
        <v>115</v>
      </c>
      <c r="L55" s="78">
        <v>148</v>
      </c>
      <c r="M55" s="78">
        <v>155</v>
      </c>
    </row>
    <row r="56" spans="1:13" ht="12.75" customHeight="1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>
        <v>2688</v>
      </c>
      <c r="J56" s="78">
        <v>2710</v>
      </c>
      <c r="K56" s="78">
        <v>2721</v>
      </c>
      <c r="L56" s="78">
        <v>2739</v>
      </c>
      <c r="M56" s="78">
        <v>2740</v>
      </c>
    </row>
    <row r="57" spans="1:13" ht="12.75" customHeight="1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>
        <v>1713</v>
      </c>
      <c r="J57" s="78">
        <v>1668</v>
      </c>
      <c r="K57" s="78">
        <v>1702</v>
      </c>
      <c r="L57" s="78">
        <v>1714</v>
      </c>
      <c r="M57" s="78">
        <v>1688</v>
      </c>
    </row>
    <row r="58" spans="1:13" ht="12.75" customHeight="1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>
        <v>15</v>
      </c>
      <c r="J58" s="78">
        <v>17</v>
      </c>
      <c r="K58" s="78">
        <v>17</v>
      </c>
      <c r="L58" s="78">
        <v>17</v>
      </c>
      <c r="M58" s="78">
        <v>17</v>
      </c>
    </row>
    <row r="59" spans="1:13" ht="12.75" customHeight="1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>
        <v>1205</v>
      </c>
      <c r="J59" s="78">
        <v>1228</v>
      </c>
      <c r="K59" s="78">
        <v>1230</v>
      </c>
      <c r="L59" s="78">
        <v>1256</v>
      </c>
      <c r="M59" s="78">
        <v>1258</v>
      </c>
    </row>
    <row r="60" spans="1:13" ht="12.75" customHeight="1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>
        <v>908</v>
      </c>
      <c r="J60" s="78">
        <v>935</v>
      </c>
      <c r="K60" s="78">
        <v>952</v>
      </c>
      <c r="L60" s="78">
        <v>957</v>
      </c>
      <c r="M60" s="78">
        <v>966</v>
      </c>
    </row>
    <row r="61" spans="1:13" ht="12.75" customHeight="1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>
        <v>3956</v>
      </c>
      <c r="J61" s="78">
        <v>3899</v>
      </c>
      <c r="K61" s="78">
        <v>3968</v>
      </c>
      <c r="L61" s="78">
        <v>3968</v>
      </c>
      <c r="M61" s="78">
        <v>3969</v>
      </c>
    </row>
    <row r="62" spans="1:13" s="25" customFormat="1" ht="12.75" customHeight="1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>
        <v>37893</v>
      </c>
      <c r="J62" s="78">
        <v>38004</v>
      </c>
      <c r="K62" s="78">
        <v>38269</v>
      </c>
      <c r="L62" s="78">
        <v>38360</v>
      </c>
      <c r="M62" s="78">
        <v>38415</v>
      </c>
    </row>
    <row r="63" spans="1:13" ht="12.75" customHeight="1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>
        <v>2243</v>
      </c>
      <c r="J63" s="78">
        <v>2333</v>
      </c>
      <c r="K63" s="78">
        <v>2367</v>
      </c>
      <c r="L63" s="78">
        <v>2300</v>
      </c>
      <c r="M63" s="78">
        <v>2279</v>
      </c>
    </row>
    <row r="64" spans="1:13" ht="12.75" customHeight="1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>
        <v>516</v>
      </c>
      <c r="J64" s="78">
        <v>519</v>
      </c>
      <c r="K64" s="78">
        <v>528</v>
      </c>
      <c r="L64" s="78">
        <v>530</v>
      </c>
      <c r="M64" s="78">
        <v>515</v>
      </c>
    </row>
    <row r="65" spans="1:13" ht="12.75" customHeight="1">
      <c r="A65" s="65" t="s">
        <v>42</v>
      </c>
      <c r="B65" s="66">
        <f t="shared" ref="B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>SUM(I53:I64)</f>
        <v>68976</v>
      </c>
      <c r="J65" s="66">
        <f>SUM(J53:J64)</f>
        <v>69436</v>
      </c>
      <c r="K65" s="66">
        <f>SUM(K53:K64)</f>
        <v>70025</v>
      </c>
      <c r="L65" s="66">
        <f>SUM(L53:L64)</f>
        <v>70240</v>
      </c>
      <c r="M65" s="66">
        <f>SUM(M53:M64)</f>
        <v>69991</v>
      </c>
    </row>
    <row r="66" spans="1:13" s="29" customFormat="1" ht="12.75" customHeight="1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2022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208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123" t="s">
        <v>148</v>
      </c>
    </row>
    <row r="74" spans="1:13" ht="12.75" customHeight="1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>
        <v>12122</v>
      </c>
      <c r="J74" s="78">
        <v>12236</v>
      </c>
      <c r="K74" s="78">
        <v>12509</v>
      </c>
      <c r="L74" s="78">
        <v>12808</v>
      </c>
      <c r="M74" s="78">
        <v>12471</v>
      </c>
    </row>
    <row r="75" spans="1:13" ht="12.75" customHeight="1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>
        <v>3772</v>
      </c>
      <c r="J75" s="78">
        <v>3821</v>
      </c>
      <c r="K75" s="78">
        <v>3735</v>
      </c>
      <c r="L75" s="78">
        <v>3739</v>
      </c>
      <c r="M75" s="78">
        <v>3840</v>
      </c>
    </row>
    <row r="76" spans="1:13" ht="12.75" customHeight="1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>
        <v>1051</v>
      </c>
      <c r="J76" s="78">
        <v>1068</v>
      </c>
      <c r="K76" s="78">
        <v>1093</v>
      </c>
      <c r="L76" s="78">
        <v>1069</v>
      </c>
      <c r="M76" s="78">
        <v>1071</v>
      </c>
    </row>
    <row r="77" spans="1:13" ht="12.75" customHeight="1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>
        <v>1307</v>
      </c>
      <c r="J77" s="78">
        <v>1310</v>
      </c>
      <c r="K77" s="78">
        <v>1302</v>
      </c>
      <c r="L77" s="78">
        <v>1300</v>
      </c>
      <c r="M77" s="78">
        <v>1269</v>
      </c>
    </row>
    <row r="78" spans="1:13" ht="12.75" customHeight="1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>
        <v>4859</v>
      </c>
      <c r="J78" s="78">
        <v>4884</v>
      </c>
      <c r="K78" s="78">
        <v>4978</v>
      </c>
      <c r="L78" s="78">
        <v>5038</v>
      </c>
      <c r="M78" s="78">
        <v>4996</v>
      </c>
    </row>
    <row r="79" spans="1:13" ht="12.75" customHeight="1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>
        <v>22226</v>
      </c>
      <c r="J79" s="78">
        <v>22488</v>
      </c>
      <c r="K79" s="78">
        <v>22576</v>
      </c>
      <c r="L79" s="78">
        <v>22680</v>
      </c>
      <c r="M79" s="78">
        <v>22513</v>
      </c>
    </row>
    <row r="80" spans="1:13" ht="12.75" customHeight="1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>
        <v>4725</v>
      </c>
      <c r="J80" s="78">
        <v>4716</v>
      </c>
      <c r="K80" s="78">
        <v>4682</v>
      </c>
      <c r="L80" s="78">
        <v>4685</v>
      </c>
      <c r="M80" s="78">
        <v>4677</v>
      </c>
    </row>
    <row r="81" spans="1:15" ht="12.75" customHeight="1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>
        <v>1926</v>
      </c>
      <c r="J81" s="78">
        <v>2011</v>
      </c>
      <c r="K81" s="78">
        <v>2015</v>
      </c>
      <c r="L81" s="78">
        <v>2058</v>
      </c>
      <c r="M81" s="78">
        <v>2029</v>
      </c>
    </row>
    <row r="82" spans="1:15" ht="12.75" customHeight="1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>
        <v>2728</v>
      </c>
      <c r="J82" s="78">
        <v>2649</v>
      </c>
      <c r="K82" s="78">
        <v>2602</v>
      </c>
      <c r="L82" s="78">
        <v>2642</v>
      </c>
      <c r="M82" s="78">
        <v>2597</v>
      </c>
    </row>
    <row r="83" spans="1:15" ht="12.75" customHeight="1">
      <c r="A83" s="65" t="s">
        <v>42</v>
      </c>
      <c r="B83" s="66">
        <f t="shared" ref="B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>SUM(I74:I82)</f>
        <v>54716</v>
      </c>
      <c r="J83" s="66">
        <f>SUM(J74:J82)</f>
        <v>55183</v>
      </c>
      <c r="K83" s="66">
        <f>SUM(K74:K82)</f>
        <v>55492</v>
      </c>
      <c r="L83" s="66">
        <f>SUM(L74:L82)</f>
        <v>56019</v>
      </c>
      <c r="M83" s="66">
        <f>SUM(M74:M82)</f>
        <v>55463</v>
      </c>
      <c r="N83" s="29"/>
      <c r="O83" s="29"/>
    </row>
    <row r="84" spans="1:15" ht="9.75" customHeight="1">
      <c r="A84" s="24"/>
    </row>
    <row r="85" spans="1:1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4.25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5" ht="12.75" customHeight="1">
      <c r="A95" s="213" t="s">
        <v>135</v>
      </c>
      <c r="B95" s="212">
        <v>2022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>
      <c r="A96" s="214"/>
      <c r="B96" s="208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123" t="s">
        <v>148</v>
      </c>
    </row>
    <row r="97" spans="1:13" ht="12.75" customHeight="1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>
        <v>6962</v>
      </c>
      <c r="J97" s="78">
        <v>7643</v>
      </c>
      <c r="K97" s="78">
        <v>7826</v>
      </c>
      <c r="L97" s="78">
        <v>8206</v>
      </c>
      <c r="M97" s="78">
        <v>8188</v>
      </c>
    </row>
    <row r="98" spans="1:13" ht="12.75" customHeight="1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>
        <v>136</v>
      </c>
      <c r="J98" s="78">
        <v>137</v>
      </c>
      <c r="K98" s="78">
        <v>125</v>
      </c>
      <c r="L98" s="78">
        <v>128</v>
      </c>
      <c r="M98" s="78">
        <v>131</v>
      </c>
    </row>
    <row r="99" spans="1:13" ht="12.75" customHeight="1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>
        <v>6636</v>
      </c>
      <c r="J99" s="78">
        <v>7185</v>
      </c>
      <c r="K99" s="78">
        <v>7540</v>
      </c>
      <c r="L99" s="78">
        <v>7730</v>
      </c>
      <c r="M99" s="78">
        <v>7396</v>
      </c>
    </row>
    <row r="100" spans="1:13" ht="12.75" customHeight="1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>
        <v>153</v>
      </c>
      <c r="J100" s="78">
        <v>150</v>
      </c>
      <c r="K100" s="78">
        <v>150</v>
      </c>
      <c r="L100" s="78">
        <v>148</v>
      </c>
      <c r="M100" s="78">
        <v>150</v>
      </c>
    </row>
    <row r="101" spans="1:13" ht="12.75" customHeight="1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>
        <v>967</v>
      </c>
      <c r="J101" s="78">
        <v>936</v>
      </c>
      <c r="K101" s="78">
        <v>964</v>
      </c>
      <c r="L101" s="78">
        <v>991</v>
      </c>
      <c r="M101" s="78">
        <v>973</v>
      </c>
    </row>
    <row r="102" spans="1:13" ht="12.75" customHeight="1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>
        <v>13</v>
      </c>
      <c r="J102" s="78">
        <v>13</v>
      </c>
      <c r="K102" s="78">
        <v>13</v>
      </c>
      <c r="L102" s="78">
        <v>13</v>
      </c>
      <c r="M102" s="78">
        <v>13</v>
      </c>
    </row>
    <row r="103" spans="1:13" ht="12.75" customHeight="1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>
        <v>565</v>
      </c>
      <c r="J104" s="78">
        <v>551</v>
      </c>
      <c r="K104" s="78">
        <v>558</v>
      </c>
      <c r="L104" s="78">
        <v>574</v>
      </c>
      <c r="M104" s="78">
        <v>567</v>
      </c>
    </row>
    <row r="105" spans="1:13" ht="12.75" customHeight="1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>
        <v>386</v>
      </c>
      <c r="J105" s="78">
        <v>381</v>
      </c>
      <c r="K105" s="78">
        <v>393</v>
      </c>
      <c r="L105" s="78">
        <v>377</v>
      </c>
      <c r="M105" s="78">
        <v>375</v>
      </c>
    </row>
    <row r="106" spans="1:13" ht="12.75" customHeight="1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>
        <v>568</v>
      </c>
      <c r="J106" s="78">
        <v>581</v>
      </c>
      <c r="K106" s="78">
        <v>583</v>
      </c>
      <c r="L106" s="78">
        <v>585</v>
      </c>
      <c r="M106" s="78">
        <v>566</v>
      </c>
    </row>
    <row r="107" spans="1:13" ht="12.75" customHeight="1">
      <c r="A107" s="65" t="s">
        <v>42</v>
      </c>
      <c r="B107" s="66">
        <f t="shared" ref="B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>SUM(I97:I106)</f>
        <v>16386</v>
      </c>
      <c r="J107" s="66">
        <f>SUM(J97:J106)</f>
        <v>17577</v>
      </c>
      <c r="K107" s="66">
        <f>SUM(K97:K106)</f>
        <v>18152</v>
      </c>
      <c r="L107" s="66">
        <f>SUM(L97:L106)</f>
        <v>18752</v>
      </c>
      <c r="M107" s="66">
        <f>SUM(M97:M106)</f>
        <v>18359</v>
      </c>
    </row>
    <row r="108" spans="1:13" ht="12.2" customHeight="1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2" customHeight="1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2022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208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123" t="s">
        <v>148</v>
      </c>
    </row>
    <row r="114" spans="1:13" ht="12.75" customHeight="1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>
        <v>2326</v>
      </c>
      <c r="J114" s="78">
        <v>2517</v>
      </c>
      <c r="K114" s="78">
        <v>2619</v>
      </c>
      <c r="L114" s="78">
        <v>2690</v>
      </c>
      <c r="M114" s="78">
        <v>2617</v>
      </c>
    </row>
    <row r="115" spans="1:13" ht="12.75" customHeight="1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>
        <v>62</v>
      </c>
      <c r="J115" s="78">
        <v>60</v>
      </c>
      <c r="K115" s="78">
        <v>68</v>
      </c>
      <c r="L115" s="78">
        <v>71</v>
      </c>
      <c r="M115" s="78">
        <v>71</v>
      </c>
    </row>
    <row r="116" spans="1:13" ht="12.75" customHeight="1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>
        <v>566</v>
      </c>
      <c r="J116" s="78">
        <v>548</v>
      </c>
      <c r="K116" s="78">
        <v>553</v>
      </c>
      <c r="L116" s="78">
        <v>565</v>
      </c>
      <c r="M116" s="78">
        <v>567</v>
      </c>
    </row>
    <row r="117" spans="1:13" ht="12.75" customHeight="1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>
        <v>4429</v>
      </c>
      <c r="J117" s="78">
        <v>4818</v>
      </c>
      <c r="K117" s="78">
        <v>4467</v>
      </c>
      <c r="L117" s="78">
        <v>4346</v>
      </c>
      <c r="M117" s="78">
        <v>3348</v>
      </c>
    </row>
    <row r="118" spans="1:13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>
        <v>5931</v>
      </c>
      <c r="J118" s="78">
        <v>6515</v>
      </c>
      <c r="K118" s="78">
        <v>6711</v>
      </c>
      <c r="L118" s="78">
        <v>6825</v>
      </c>
      <c r="M118" s="78">
        <v>7062</v>
      </c>
    </row>
    <row r="119" spans="1:13" ht="12.75" customHeight="1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>
        <v>674</v>
      </c>
      <c r="J119" s="78">
        <v>715</v>
      </c>
      <c r="K119" s="78">
        <v>729</v>
      </c>
      <c r="L119" s="78">
        <v>708</v>
      </c>
      <c r="M119" s="78">
        <v>714</v>
      </c>
    </row>
    <row r="120" spans="1:13" ht="12.75" customHeight="1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>
        <v>995</v>
      </c>
      <c r="J120" s="78">
        <v>1030</v>
      </c>
      <c r="K120" s="78">
        <v>1027</v>
      </c>
      <c r="L120" s="78">
        <v>1041</v>
      </c>
      <c r="M120" s="78">
        <v>1025</v>
      </c>
    </row>
    <row r="121" spans="1:13" ht="12.75" customHeight="1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>
        <v>415</v>
      </c>
      <c r="J121" s="78">
        <v>399</v>
      </c>
      <c r="K121" s="78">
        <v>400</v>
      </c>
      <c r="L121" s="78">
        <v>393</v>
      </c>
      <c r="M121" s="78">
        <v>398</v>
      </c>
    </row>
    <row r="122" spans="1:13" ht="12.75" customHeight="1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>
        <v>3153</v>
      </c>
      <c r="J122" s="78">
        <v>3388</v>
      </c>
      <c r="K122" s="78">
        <v>3577</v>
      </c>
      <c r="L122" s="78">
        <v>3323</v>
      </c>
      <c r="M122" s="78">
        <v>3256</v>
      </c>
    </row>
    <row r="123" spans="1:13" ht="12.75" customHeight="1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>
        <v>5658</v>
      </c>
      <c r="J123" s="78">
        <v>5712</v>
      </c>
      <c r="K123" s="78">
        <v>5819</v>
      </c>
      <c r="L123" s="78">
        <v>5855</v>
      </c>
      <c r="M123" s="78">
        <v>5777</v>
      </c>
    </row>
    <row r="124" spans="1:13" ht="12.75" customHeight="1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>
        <v>48</v>
      </c>
      <c r="J124" s="78">
        <v>49</v>
      </c>
      <c r="K124" s="78">
        <v>49</v>
      </c>
      <c r="L124" s="78">
        <v>49</v>
      </c>
      <c r="M124" s="78">
        <v>49</v>
      </c>
    </row>
    <row r="125" spans="1:13" ht="12.75" customHeight="1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>
        <v>37733</v>
      </c>
      <c r="J125" s="78">
        <v>38561</v>
      </c>
      <c r="K125" s="78">
        <v>38589</v>
      </c>
      <c r="L125" s="78">
        <v>38624</v>
      </c>
      <c r="M125" s="78">
        <v>37219</v>
      </c>
    </row>
    <row r="126" spans="1:13" ht="12.75" customHeight="1">
      <c r="A126" s="65" t="s">
        <v>42</v>
      </c>
      <c r="B126" s="66">
        <f t="shared" ref="B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>SUM(I114:I125)</f>
        <v>61990</v>
      </c>
      <c r="J126" s="66">
        <f>SUM(J114:J125)</f>
        <v>64312</v>
      </c>
      <c r="K126" s="66">
        <f>SUM(K114:K125)</f>
        <v>64608</v>
      </c>
      <c r="L126" s="66">
        <f>SUM(L114:L125)</f>
        <v>64490</v>
      </c>
      <c r="M126" s="66">
        <f>SUM(M114:M125)</f>
        <v>62103</v>
      </c>
    </row>
    <row r="127" spans="1:13" ht="10.5" customHeight="1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4.25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2022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208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123" t="s">
        <v>148</v>
      </c>
    </row>
    <row r="140" spans="1:13" ht="12.75" customHeight="1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>
        <v>23</v>
      </c>
      <c r="J140" s="81">
        <v>22</v>
      </c>
      <c r="K140" s="81">
        <v>22</v>
      </c>
      <c r="L140" s="81">
        <v>21</v>
      </c>
      <c r="M140" s="81">
        <v>22</v>
      </c>
    </row>
    <row r="141" spans="1:13" ht="12.75" customHeight="1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>
        <v>11036</v>
      </c>
      <c r="J141" s="81">
        <v>10939</v>
      </c>
      <c r="K141" s="81">
        <v>10991</v>
      </c>
      <c r="L141" s="81">
        <v>11450</v>
      </c>
      <c r="M141" s="81">
        <v>10955</v>
      </c>
    </row>
    <row r="142" spans="1:13" ht="12.75" customHeight="1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>
        <v>362</v>
      </c>
      <c r="J142" s="81">
        <v>359</v>
      </c>
      <c r="K142" s="81">
        <v>359</v>
      </c>
      <c r="L142" s="81">
        <v>361</v>
      </c>
      <c r="M142" s="81">
        <v>357</v>
      </c>
    </row>
    <row r="143" spans="1:13" ht="12.75" customHeight="1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>
        <v>206</v>
      </c>
      <c r="J143" s="81">
        <v>209</v>
      </c>
      <c r="K143" s="81">
        <v>207</v>
      </c>
      <c r="L143" s="81">
        <v>192</v>
      </c>
      <c r="M143" s="81">
        <v>203</v>
      </c>
    </row>
    <row r="144" spans="1:13" ht="12.75" customHeight="1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>
        <v>71</v>
      </c>
      <c r="J144" s="81">
        <v>68</v>
      </c>
      <c r="K144" s="81">
        <v>70</v>
      </c>
      <c r="L144" s="81">
        <v>69</v>
      </c>
      <c r="M144" s="81">
        <v>63</v>
      </c>
    </row>
    <row r="145" spans="1:13" ht="12.75" customHeight="1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>
        <v>10</v>
      </c>
      <c r="J145" s="81">
        <v>10</v>
      </c>
      <c r="K145" s="81">
        <v>11</v>
      </c>
      <c r="L145" s="81">
        <v>12</v>
      </c>
      <c r="M145" s="81">
        <v>11</v>
      </c>
    </row>
    <row r="146" spans="1:13" ht="12.75" customHeight="1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>
        <v>2414</v>
      </c>
      <c r="J146" s="81">
        <v>2415</v>
      </c>
      <c r="K146" s="81">
        <v>2461</v>
      </c>
      <c r="L146" s="81">
        <v>2479</v>
      </c>
      <c r="M146" s="81">
        <v>2484</v>
      </c>
    </row>
    <row r="147" spans="1:13" ht="12.75" customHeight="1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>
        <v>151</v>
      </c>
      <c r="J147" s="81">
        <v>150</v>
      </c>
      <c r="K147" s="81">
        <v>154</v>
      </c>
      <c r="L147" s="81">
        <v>153</v>
      </c>
      <c r="M147" s="81">
        <v>154</v>
      </c>
    </row>
    <row r="148" spans="1:13" ht="12.75" customHeight="1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>
        <v>74</v>
      </c>
      <c r="J148" s="81">
        <v>69</v>
      </c>
      <c r="K148" s="81">
        <v>70</v>
      </c>
      <c r="L148" s="81">
        <v>68</v>
      </c>
      <c r="M148" s="81">
        <v>69</v>
      </c>
    </row>
    <row r="149" spans="1:13" ht="12.75" customHeight="1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>
        <v>1174</v>
      </c>
      <c r="J149" s="81">
        <v>929</v>
      </c>
      <c r="K149" s="81">
        <v>927</v>
      </c>
      <c r="L149" s="81">
        <v>1176</v>
      </c>
      <c r="M149" s="81">
        <v>1161</v>
      </c>
    </row>
    <row r="150" spans="1:13" ht="12.75" customHeight="1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>
        <v>115</v>
      </c>
      <c r="J150" s="81">
        <v>114</v>
      </c>
      <c r="K150" s="81">
        <v>117</v>
      </c>
      <c r="L150" s="81">
        <v>120</v>
      </c>
      <c r="M150" s="81">
        <v>122</v>
      </c>
    </row>
    <row r="151" spans="1:13" ht="12.75" customHeight="1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>
        <v>900</v>
      </c>
      <c r="J151" s="81">
        <v>903</v>
      </c>
      <c r="K151" s="81">
        <v>869</v>
      </c>
      <c r="L151" s="81">
        <v>885</v>
      </c>
      <c r="M151" s="81">
        <v>889</v>
      </c>
    </row>
    <row r="152" spans="1:13" ht="12.75" customHeight="1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>
        <v>3439</v>
      </c>
      <c r="J152" s="81">
        <v>3372</v>
      </c>
      <c r="K152" s="81">
        <v>3443</v>
      </c>
      <c r="L152" s="81">
        <v>3288</v>
      </c>
      <c r="M152" s="81">
        <v>3161</v>
      </c>
    </row>
    <row r="153" spans="1:13" ht="12.75" customHeight="1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>
        <v>544</v>
      </c>
      <c r="J153" s="81">
        <v>554</v>
      </c>
      <c r="K153" s="81">
        <v>557</v>
      </c>
      <c r="L153" s="81">
        <v>556</v>
      </c>
      <c r="M153" s="81">
        <v>561</v>
      </c>
    </row>
    <row r="154" spans="1:13" ht="12.75" customHeight="1">
      <c r="A154" s="65" t="s">
        <v>42</v>
      </c>
      <c r="B154" s="66">
        <f t="shared" ref="B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>SUM(I140:I153)</f>
        <v>20519</v>
      </c>
      <c r="J154" s="66">
        <f>SUM(J140:J153)</f>
        <v>20113</v>
      </c>
      <c r="K154" s="66">
        <f>SUM(K140:K153)</f>
        <v>20258</v>
      </c>
      <c r="L154" s="66">
        <f>SUM(L140:L153)</f>
        <v>20830</v>
      </c>
      <c r="M154" s="66">
        <f>SUM(M140:M153)</f>
        <v>20212</v>
      </c>
    </row>
    <row r="155" spans="1:13" ht="12.75" customHeight="1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2022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208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123" t="s">
        <v>148</v>
      </c>
    </row>
    <row r="161" spans="1:13" s="19" customFormat="1" ht="12.75" customHeight="1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>
        <v>2906</v>
      </c>
      <c r="J161" s="84">
        <v>2898</v>
      </c>
      <c r="K161" s="84">
        <v>2893</v>
      </c>
      <c r="L161" s="84">
        <v>3008</v>
      </c>
      <c r="M161" s="84">
        <v>3339</v>
      </c>
    </row>
    <row r="162" spans="1:13" ht="12.75" customHeight="1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>
        <v>2211</v>
      </c>
      <c r="J162" s="84">
        <v>2253</v>
      </c>
      <c r="K162" s="84">
        <v>2301</v>
      </c>
      <c r="L162" s="84">
        <v>2265</v>
      </c>
      <c r="M162" s="84">
        <v>2186</v>
      </c>
    </row>
    <row r="163" spans="1:13" ht="12.75" customHeight="1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>
        <v>43</v>
      </c>
      <c r="J163" s="84">
        <v>43</v>
      </c>
      <c r="K163" s="84">
        <v>44</v>
      </c>
      <c r="L163" s="84">
        <v>43</v>
      </c>
      <c r="M163" s="84">
        <v>41</v>
      </c>
    </row>
    <row r="164" spans="1:13" ht="12.75" customHeight="1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>
        <v>2096</v>
      </c>
      <c r="J164" s="84">
        <v>2249</v>
      </c>
      <c r="K164" s="84">
        <v>2305</v>
      </c>
      <c r="L164" s="84">
        <v>2340</v>
      </c>
      <c r="M164" s="84">
        <v>2346</v>
      </c>
    </row>
    <row r="165" spans="1:13" ht="12.75" customHeight="1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>
        <v>1277</v>
      </c>
      <c r="J165" s="84">
        <v>1264</v>
      </c>
      <c r="K165" s="84">
        <v>1289</v>
      </c>
      <c r="L165" s="84">
        <v>1328</v>
      </c>
      <c r="M165" s="84">
        <v>1311</v>
      </c>
    </row>
    <row r="166" spans="1:13" ht="12.75" customHeight="1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>
        <v>142</v>
      </c>
      <c r="J166" s="84">
        <v>146</v>
      </c>
      <c r="K166" s="84">
        <v>151</v>
      </c>
      <c r="L166" s="84">
        <v>138</v>
      </c>
      <c r="M166" s="84">
        <v>132</v>
      </c>
    </row>
    <row r="167" spans="1:13" ht="12.75" customHeight="1">
      <c r="A167" s="65" t="s">
        <v>42</v>
      </c>
      <c r="B167" s="66">
        <f t="shared" ref="B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>SUM(I161:I166)</f>
        <v>8675</v>
      </c>
      <c r="J167" s="66">
        <f>SUM(J161:J166)</f>
        <v>8853</v>
      </c>
      <c r="K167" s="66">
        <f>SUM(K161:K166)</f>
        <v>8983</v>
      </c>
      <c r="L167" s="66">
        <f>SUM(L161:L166)</f>
        <v>9122</v>
      </c>
      <c r="M167" s="66">
        <f>SUM(M161:M166)</f>
        <v>9355</v>
      </c>
    </row>
    <row r="168" spans="1:13" ht="8.4499999999999993" customHeight="1">
      <c r="A168" s="24"/>
    </row>
    <row r="169" spans="1:13" ht="8.4499999999999993" customHeight="1">
      <c r="A169" s="92"/>
    </row>
    <row r="170" spans="1:13">
      <c r="A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2022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208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123" t="s">
        <v>148</v>
      </c>
    </row>
    <row r="185" spans="1:13" ht="12.75" customHeight="1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>
        <v>119</v>
      </c>
      <c r="J185" s="81">
        <v>135</v>
      </c>
      <c r="K185" s="81">
        <v>149</v>
      </c>
      <c r="L185" s="81">
        <v>153</v>
      </c>
      <c r="M185" s="81">
        <v>93</v>
      </c>
    </row>
    <row r="186" spans="1:13" ht="12.75" customHeight="1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>
        <v>308</v>
      </c>
      <c r="J186" s="81">
        <v>306</v>
      </c>
      <c r="K186" s="81">
        <v>297</v>
      </c>
      <c r="L186" s="81">
        <v>297</v>
      </c>
      <c r="M186" s="81">
        <v>307</v>
      </c>
    </row>
    <row r="187" spans="1:13" ht="12.75" customHeight="1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>
        <v>163</v>
      </c>
      <c r="J187" s="81">
        <v>164</v>
      </c>
      <c r="K187" s="81">
        <v>176</v>
      </c>
      <c r="L187" s="81">
        <v>175</v>
      </c>
      <c r="M187" s="81">
        <v>156</v>
      </c>
    </row>
    <row r="188" spans="1:13" ht="12.75" customHeight="1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>
        <v>445</v>
      </c>
      <c r="J188" s="81">
        <v>446</v>
      </c>
      <c r="K188" s="81">
        <v>460</v>
      </c>
      <c r="L188" s="81">
        <v>467</v>
      </c>
      <c r="M188" s="81">
        <v>472</v>
      </c>
    </row>
    <row r="189" spans="1:13" ht="12.75" customHeight="1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>
        <v>34</v>
      </c>
      <c r="J189" s="81">
        <v>34</v>
      </c>
      <c r="K189" s="81">
        <v>34</v>
      </c>
      <c r="L189" s="81">
        <v>33</v>
      </c>
      <c r="M189" s="81">
        <v>34</v>
      </c>
    </row>
    <row r="190" spans="1:13" ht="12.75" customHeight="1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>
        <v>76042</v>
      </c>
      <c r="J190" s="81">
        <v>76520</v>
      </c>
      <c r="K190" s="81">
        <v>77980</v>
      </c>
      <c r="L190" s="81">
        <v>78139</v>
      </c>
      <c r="M190" s="81">
        <v>76714</v>
      </c>
    </row>
    <row r="191" spans="1:13" ht="12.75" customHeight="1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>
        <v>234</v>
      </c>
      <c r="J191" s="81">
        <v>252</v>
      </c>
      <c r="K191" s="81">
        <v>260</v>
      </c>
      <c r="L191" s="81">
        <v>306</v>
      </c>
      <c r="M191" s="81">
        <v>279</v>
      </c>
    </row>
    <row r="192" spans="1:13" ht="12.75" customHeight="1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>
        <v>406</v>
      </c>
      <c r="J192" s="81">
        <v>406</v>
      </c>
      <c r="K192" s="81">
        <v>406</v>
      </c>
      <c r="L192" s="81">
        <v>413</v>
      </c>
      <c r="M192" s="81">
        <v>413</v>
      </c>
    </row>
    <row r="193" spans="1:13" ht="12.75" customHeight="1">
      <c r="A193" s="65" t="s">
        <v>42</v>
      </c>
      <c r="B193" s="66">
        <f t="shared" ref="B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>SUM(I185:I192)</f>
        <v>77751</v>
      </c>
      <c r="J193" s="66">
        <f>SUM(J185:J192)</f>
        <v>78263</v>
      </c>
      <c r="K193" s="66">
        <f>SUM(K185:K192)</f>
        <v>79762</v>
      </c>
      <c r="L193" s="66">
        <f>SUM(L185:L192)</f>
        <v>79983</v>
      </c>
      <c r="M193" s="66">
        <f>SUM(M185:M192)</f>
        <v>78468</v>
      </c>
    </row>
    <row r="194" spans="1:13" ht="12.75" customHeight="1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2022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208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123" t="s">
        <v>148</v>
      </c>
    </row>
    <row r="200" spans="1:13" ht="12.75" customHeight="1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>
        <v>1668</v>
      </c>
      <c r="J200" s="81">
        <v>1672</v>
      </c>
      <c r="K200" s="81">
        <v>2327</v>
      </c>
      <c r="L200" s="81">
        <v>2524</v>
      </c>
      <c r="M200" s="81">
        <v>2241</v>
      </c>
    </row>
    <row r="201" spans="1:13" ht="12.75" customHeight="1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>
        <v>3550</v>
      </c>
      <c r="J201" s="81">
        <v>3474</v>
      </c>
      <c r="K201" s="81">
        <v>3415</v>
      </c>
      <c r="L201" s="81">
        <v>3687</v>
      </c>
      <c r="M201" s="81">
        <v>3584</v>
      </c>
    </row>
    <row r="202" spans="1:13" ht="12.75" customHeight="1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>
        <v>6389</v>
      </c>
      <c r="J202" s="81">
        <v>6301</v>
      </c>
      <c r="K202" s="81">
        <v>6395</v>
      </c>
      <c r="L202" s="81">
        <v>6559</v>
      </c>
      <c r="M202" s="81">
        <v>7276</v>
      </c>
    </row>
    <row r="203" spans="1:13" ht="12.75" customHeight="1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>
        <v>3243</v>
      </c>
      <c r="J203" s="81">
        <v>3276</v>
      </c>
      <c r="K203" s="81">
        <v>3319</v>
      </c>
      <c r="L203" s="81">
        <v>3300</v>
      </c>
      <c r="M203" s="81">
        <v>3241</v>
      </c>
    </row>
    <row r="204" spans="1:13" ht="12.75" customHeight="1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>
        <v>726</v>
      </c>
      <c r="J204" s="81">
        <v>729</v>
      </c>
      <c r="K204" s="81">
        <v>715</v>
      </c>
      <c r="L204" s="81">
        <v>715</v>
      </c>
      <c r="M204" s="81">
        <v>711</v>
      </c>
    </row>
    <row r="205" spans="1:13" ht="12.75" customHeight="1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>
        <v>180</v>
      </c>
      <c r="J205" s="81">
        <v>179</v>
      </c>
      <c r="K205" s="81">
        <v>177</v>
      </c>
      <c r="L205" s="81">
        <v>183</v>
      </c>
      <c r="M205" s="81">
        <v>180</v>
      </c>
    </row>
    <row r="206" spans="1:13" ht="12.75" customHeight="1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>
        <v>1247</v>
      </c>
      <c r="J206" s="81">
        <v>1227</v>
      </c>
      <c r="K206" s="81">
        <v>1259</v>
      </c>
      <c r="L206" s="81">
        <v>1286</v>
      </c>
      <c r="M206" s="81">
        <v>1215</v>
      </c>
    </row>
    <row r="207" spans="1:13" ht="12.75" customHeight="1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>
        <v>235</v>
      </c>
      <c r="J207" s="81">
        <v>243</v>
      </c>
      <c r="K207" s="81">
        <v>250</v>
      </c>
      <c r="L207" s="81">
        <v>252</v>
      </c>
      <c r="M207" s="81">
        <v>238</v>
      </c>
    </row>
    <row r="208" spans="1:13" ht="12.75" customHeight="1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>
        <v>48</v>
      </c>
      <c r="J208" s="81">
        <v>86</v>
      </c>
      <c r="K208" s="81">
        <v>67</v>
      </c>
      <c r="L208" s="81">
        <v>64</v>
      </c>
      <c r="M208" s="81">
        <v>65</v>
      </c>
    </row>
    <row r="209" spans="1:13" ht="12.75" customHeight="1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>
        <v>14406</v>
      </c>
      <c r="J209" s="81">
        <v>14152</v>
      </c>
      <c r="K209" s="81">
        <v>14500</v>
      </c>
      <c r="L209" s="81">
        <v>15386</v>
      </c>
      <c r="M209" s="81">
        <v>15844</v>
      </c>
    </row>
    <row r="210" spans="1:13" ht="12.75" customHeight="1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>
        <v>8700</v>
      </c>
      <c r="J210" s="81">
        <v>9036</v>
      </c>
      <c r="K210" s="81">
        <v>9397</v>
      </c>
      <c r="L210" s="81">
        <v>9582</v>
      </c>
      <c r="M210" s="81">
        <v>9013</v>
      </c>
    </row>
    <row r="211" spans="1:13" ht="12.75" customHeight="1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>
        <v>512</v>
      </c>
      <c r="J211" s="81">
        <v>495</v>
      </c>
      <c r="K211" s="81">
        <v>408</v>
      </c>
      <c r="L211" s="81">
        <v>402</v>
      </c>
      <c r="M211" s="81">
        <v>345</v>
      </c>
    </row>
    <row r="212" spans="1:13" ht="12.75" customHeight="1">
      <c r="A212" s="73" t="s">
        <v>42</v>
      </c>
      <c r="B212" s="66">
        <f t="shared" ref="B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>SUM(I200:I211)</f>
        <v>40904</v>
      </c>
      <c r="J212" s="66">
        <f>SUM(J200:J211)</f>
        <v>40870</v>
      </c>
      <c r="K212" s="66">
        <f>SUM(K200:K211)</f>
        <v>42229</v>
      </c>
      <c r="L212" s="66">
        <f>SUM(L200:L211)</f>
        <v>43940</v>
      </c>
      <c r="M212" s="66">
        <f>SUM(M200:M211)</f>
        <v>43953</v>
      </c>
    </row>
    <row r="213" spans="1:13" ht="12.75" customHeight="1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4.25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2022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208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123" t="s">
        <v>148</v>
      </c>
    </row>
    <row r="228" spans="1:13" ht="12.75" customHeight="1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>
        <v>7156</v>
      </c>
      <c r="J228" s="81">
        <v>7361</v>
      </c>
      <c r="K228" s="81">
        <v>7820</v>
      </c>
      <c r="L228" s="81">
        <v>8000</v>
      </c>
      <c r="M228" s="81">
        <v>7964</v>
      </c>
    </row>
    <row r="229" spans="1:13" ht="12.75" customHeight="1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>
        <v>103</v>
      </c>
      <c r="J229" s="81">
        <v>100</v>
      </c>
      <c r="K229" s="81">
        <v>101</v>
      </c>
      <c r="L229" s="81">
        <v>99</v>
      </c>
      <c r="M229" s="81">
        <v>98</v>
      </c>
    </row>
    <row r="230" spans="1:13" ht="12.75" customHeight="1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>
        <v>566</v>
      </c>
      <c r="J230" s="81">
        <v>736</v>
      </c>
      <c r="K230" s="81">
        <v>708</v>
      </c>
      <c r="L230" s="81">
        <v>808</v>
      </c>
      <c r="M230" s="81">
        <v>709</v>
      </c>
    </row>
    <row r="231" spans="1:13" ht="12.75" customHeight="1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>
        <v>591</v>
      </c>
      <c r="J231" s="81">
        <v>583</v>
      </c>
      <c r="K231" s="81">
        <v>563</v>
      </c>
      <c r="L231" s="81">
        <v>570</v>
      </c>
      <c r="M231" s="81">
        <v>558</v>
      </c>
    </row>
    <row r="232" spans="1:13" ht="12.75" customHeight="1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>
        <v>3026</v>
      </c>
      <c r="J232" s="81">
        <v>3114</v>
      </c>
      <c r="K232" s="81">
        <v>3118</v>
      </c>
      <c r="L232" s="81">
        <v>3359</v>
      </c>
      <c r="M232" s="81">
        <v>3259</v>
      </c>
    </row>
    <row r="233" spans="1:13" ht="12.75" customHeight="1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>
        <v>1279</v>
      </c>
      <c r="J233" s="81">
        <v>1322</v>
      </c>
      <c r="K233" s="81">
        <v>1344</v>
      </c>
      <c r="L233" s="81">
        <v>1375</v>
      </c>
      <c r="M233" s="81">
        <v>1335</v>
      </c>
    </row>
    <row r="234" spans="1:13" ht="12.75" customHeight="1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>
        <v>5096</v>
      </c>
      <c r="J234" s="81">
        <v>5458</v>
      </c>
      <c r="K234" s="81">
        <v>5539</v>
      </c>
      <c r="L234" s="81">
        <v>5513</v>
      </c>
      <c r="M234" s="81">
        <v>5424</v>
      </c>
    </row>
    <row r="235" spans="1:13" ht="12.75" customHeight="1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>
        <v>2643</v>
      </c>
      <c r="J235" s="81">
        <v>2608</v>
      </c>
      <c r="K235" s="81">
        <v>2831</v>
      </c>
      <c r="L235" s="81">
        <v>3018</v>
      </c>
      <c r="M235" s="81">
        <v>2831</v>
      </c>
    </row>
    <row r="236" spans="1:13" ht="12.75" customHeight="1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>
        <v>410</v>
      </c>
      <c r="J236" s="81">
        <v>473</v>
      </c>
      <c r="K236" s="81">
        <v>483</v>
      </c>
      <c r="L236" s="81">
        <v>571</v>
      </c>
      <c r="M236" s="81">
        <v>528</v>
      </c>
    </row>
    <row r="237" spans="1:13" s="25" customFormat="1" ht="12.75" customHeight="1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>
        <v>735</v>
      </c>
      <c r="J237" s="81">
        <v>702</v>
      </c>
      <c r="K237" s="81">
        <v>785</v>
      </c>
      <c r="L237" s="81">
        <v>738</v>
      </c>
      <c r="M237" s="81">
        <v>645</v>
      </c>
    </row>
    <row r="238" spans="1:13" ht="12.75" customHeight="1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>
        <v>1228</v>
      </c>
      <c r="J238" s="81">
        <v>1221</v>
      </c>
      <c r="K238" s="81">
        <v>1231</v>
      </c>
      <c r="L238" s="81">
        <v>1283</v>
      </c>
      <c r="M238" s="81">
        <v>1319</v>
      </c>
    </row>
    <row r="239" spans="1:13" ht="12.75" customHeight="1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>
        <v>1887</v>
      </c>
      <c r="J239" s="81">
        <v>2627</v>
      </c>
      <c r="K239" s="81">
        <v>2650</v>
      </c>
      <c r="L239" s="81">
        <v>2255</v>
      </c>
      <c r="M239" s="81">
        <v>2457</v>
      </c>
    </row>
    <row r="240" spans="1:13" ht="12.75" customHeight="1">
      <c r="A240" s="65" t="s">
        <v>42</v>
      </c>
      <c r="B240" s="66">
        <f t="shared" ref="B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>SUM(I228:I239)</f>
        <v>24720</v>
      </c>
      <c r="J240" s="66">
        <f>SUM(J228:J239)</f>
        <v>26305</v>
      </c>
      <c r="K240" s="66">
        <f>SUM(K228:K239)</f>
        <v>27173</v>
      </c>
      <c r="L240" s="66">
        <f>SUM(L228:L239)</f>
        <v>27589</v>
      </c>
      <c r="M240" s="66">
        <f>SUM(M228:M239)</f>
        <v>27127</v>
      </c>
    </row>
    <row r="241" spans="1:13" ht="7.5" customHeight="1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2022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208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123" t="s">
        <v>148</v>
      </c>
    </row>
    <row r="247" spans="1:13" ht="12.75" customHeight="1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>
        <v>194</v>
      </c>
      <c r="J247" s="81">
        <v>204</v>
      </c>
      <c r="K247" s="81">
        <v>270</v>
      </c>
      <c r="L247" s="81">
        <v>263</v>
      </c>
      <c r="M247" s="81">
        <v>241</v>
      </c>
    </row>
    <row r="248" spans="1:13" ht="12.75" customHeight="1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>
        <v>65451</v>
      </c>
      <c r="J248" s="81">
        <v>65529</v>
      </c>
      <c r="K248" s="81">
        <v>66391</v>
      </c>
      <c r="L248" s="81">
        <v>66773</v>
      </c>
      <c r="M248" s="81">
        <v>65518</v>
      </c>
    </row>
    <row r="249" spans="1:13" ht="12.75" customHeight="1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>
        <v>676197</v>
      </c>
      <c r="J249" s="81">
        <v>678950</v>
      </c>
      <c r="K249" s="81">
        <v>684730</v>
      </c>
      <c r="L249" s="81">
        <v>687705</v>
      </c>
      <c r="M249" s="81">
        <v>678742</v>
      </c>
    </row>
    <row r="250" spans="1:13" ht="12.75" customHeight="1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>
        <v>4847</v>
      </c>
      <c r="J250" s="81">
        <v>5043</v>
      </c>
      <c r="K250" s="81">
        <v>5544</v>
      </c>
      <c r="L250" s="81">
        <v>5494</v>
      </c>
      <c r="M250" s="81">
        <v>5639</v>
      </c>
    </row>
    <row r="251" spans="1:13" ht="12.75" customHeight="1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>
        <v>628</v>
      </c>
      <c r="J251" s="81">
        <v>631</v>
      </c>
      <c r="K251" s="81">
        <v>627</v>
      </c>
      <c r="L251" s="81">
        <v>619</v>
      </c>
      <c r="M251" s="81">
        <v>608</v>
      </c>
    </row>
    <row r="252" spans="1:13" ht="12.75" customHeight="1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>
        <v>1516</v>
      </c>
      <c r="J252" s="81">
        <v>1554</v>
      </c>
      <c r="K252" s="81">
        <v>1584</v>
      </c>
      <c r="L252" s="81">
        <v>1554</v>
      </c>
      <c r="M252" s="81">
        <v>1528</v>
      </c>
    </row>
    <row r="253" spans="1:13" ht="12.75" customHeight="1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>
        <v>33</v>
      </c>
      <c r="J253" s="81">
        <v>33</v>
      </c>
      <c r="K253" s="81">
        <v>33</v>
      </c>
      <c r="L253" s="81">
        <v>37</v>
      </c>
      <c r="M253" s="81">
        <v>36</v>
      </c>
    </row>
    <row r="254" spans="1:13" s="24" customFormat="1" ht="12.75" customHeight="1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>
        <v>111012</v>
      </c>
      <c r="J254" s="81">
        <v>111859</v>
      </c>
      <c r="K254" s="81">
        <v>112740</v>
      </c>
      <c r="L254" s="81">
        <v>112273</v>
      </c>
      <c r="M254" s="81">
        <v>111322</v>
      </c>
    </row>
    <row r="255" spans="1:13" ht="12.75" customHeight="1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>
        <v>126627</v>
      </c>
      <c r="J255" s="81">
        <v>127494</v>
      </c>
      <c r="K255" s="81">
        <v>130446</v>
      </c>
      <c r="L255" s="81">
        <v>130859</v>
      </c>
      <c r="M255" s="81">
        <v>127144</v>
      </c>
    </row>
    <row r="256" spans="1:13" ht="12.75" customHeight="1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>
        <v>31843</v>
      </c>
      <c r="J256" s="81">
        <v>32078</v>
      </c>
      <c r="K256" s="81">
        <v>32573</v>
      </c>
      <c r="L256" s="81">
        <v>32362</v>
      </c>
      <c r="M256" s="81">
        <v>31781</v>
      </c>
    </row>
    <row r="257" spans="1:13" ht="12.75" customHeight="1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>
        <v>448227</v>
      </c>
      <c r="J257" s="81">
        <v>452377</v>
      </c>
      <c r="K257" s="81">
        <v>457975</v>
      </c>
      <c r="L257" s="81">
        <v>460662</v>
      </c>
      <c r="M257" s="81">
        <v>455222</v>
      </c>
    </row>
    <row r="258" spans="1:13" ht="12.75" customHeight="1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>
        <v>6074</v>
      </c>
      <c r="J258" s="81">
        <v>6598</v>
      </c>
      <c r="K258" s="81">
        <v>6628</v>
      </c>
      <c r="L258" s="81">
        <v>6840</v>
      </c>
      <c r="M258" s="81">
        <v>6947</v>
      </c>
    </row>
    <row r="259" spans="1:13" s="25" customFormat="1" ht="12.75" customHeight="1">
      <c r="A259" s="73" t="s">
        <v>42</v>
      </c>
      <c r="B259" s="66">
        <f t="shared" ref="B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>SUM(I247:I258)</f>
        <v>1472649</v>
      </c>
      <c r="J259" s="66">
        <f>SUM(J247:J258)</f>
        <v>1482350</v>
      </c>
      <c r="K259" s="66">
        <f>SUM(K247:K258)</f>
        <v>1499541</v>
      </c>
      <c r="L259" s="66">
        <f>SUM(L247:L258)</f>
        <v>1505441</v>
      </c>
      <c r="M259" s="66">
        <f>SUM(M247:M258)</f>
        <v>1484728</v>
      </c>
    </row>
    <row r="260" spans="1:13" ht="9.75" customHeight="1">
      <c r="A260" s="75"/>
    </row>
    <row r="261" spans="1:13" s="25" customFormat="1" ht="12.75" customHeight="1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" si="25">H21+H36+H65+H83+H107+H126+H154+H167+H193+H212+H240+H259</f>
        <v>1896517</v>
      </c>
      <c r="I261" s="107">
        <f>I21+I36+I65+I83+I107+I126+I154+I167+I193+I212+I240+I259</f>
        <v>1910627</v>
      </c>
      <c r="J261" s="107">
        <f>J21+J36+J65+J83+J107+J126+J154+J167+J193+J212+J240+J259</f>
        <v>1927647</v>
      </c>
      <c r="K261" s="107">
        <f>K21+K36+K65+K83+K107+K126+K154+K167+K193+K212+K240+K259</f>
        <v>1950941</v>
      </c>
      <c r="L261" s="107">
        <f>L21+L36+L65+L83+L107+L126+L154+L167+L193+L212+L240+L259</f>
        <v>1960510</v>
      </c>
      <c r="M261" s="107">
        <f>M21+M36+M65+M83+M107+M126+M154+M167+M193+M212+M240+M259</f>
        <v>1932962</v>
      </c>
    </row>
    <row r="262" spans="1:13" ht="12.75" customHeight="1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270"/>
  <sheetViews>
    <sheetView topLeftCell="A237" workbookViewId="0">
      <selection activeCell="C247" sqref="C247:C258"/>
    </sheetView>
  </sheetViews>
  <sheetFormatPr baseColWidth="10" defaultColWidth="10.28515625" defaultRowHeight="11.25"/>
  <cols>
    <col min="1" max="1" width="26.28515625" style="20" customWidth="1"/>
    <col min="2" max="13" width="9" style="38" bestFit="1" customWidth="1"/>
    <col min="14" max="16384" width="10.28515625" style="20"/>
  </cols>
  <sheetData>
    <row r="1" spans="1:18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P1"/>
      <c r="Q1"/>
      <c r="R1"/>
    </row>
    <row r="2" spans="1:18" ht="14.1" customHeight="1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P2"/>
      <c r="Q2"/>
      <c r="R2"/>
    </row>
    <row r="3" spans="1:18" ht="14.25">
      <c r="A3" s="217" t="s">
        <v>181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P3"/>
      <c r="Q3"/>
      <c r="R3"/>
    </row>
    <row r="4" spans="1:18" s="18" customFormat="1" ht="12.75" customHeight="1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P4"/>
      <c r="Q4"/>
      <c r="R4"/>
    </row>
    <row r="5" spans="1:18" ht="12.75" customHeight="1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P5"/>
      <c r="Q5"/>
      <c r="R5"/>
    </row>
    <row r="6" spans="1:18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P6"/>
      <c r="Q6"/>
      <c r="R6"/>
    </row>
    <row r="7" spans="1:18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P7"/>
      <c r="Q7"/>
      <c r="R7"/>
    </row>
    <row r="8" spans="1:18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P8"/>
      <c r="Q8"/>
      <c r="R8"/>
    </row>
    <row r="9" spans="1:18" ht="12.75" customHeight="1">
      <c r="A9" s="213" t="s">
        <v>135</v>
      </c>
      <c r="B9" s="212">
        <v>2023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P9"/>
      <c r="Q9"/>
      <c r="R9"/>
    </row>
    <row r="10" spans="1:18" ht="12.75" customHeight="1">
      <c r="A10" s="214"/>
      <c r="B10" s="123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  <c r="P10"/>
      <c r="Q10"/>
      <c r="R10"/>
    </row>
    <row r="11" spans="1:18" ht="12.75" customHeight="1">
      <c r="A11" s="61" t="s">
        <v>0</v>
      </c>
      <c r="B11" s="78">
        <v>618</v>
      </c>
      <c r="C11" s="78">
        <v>635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P11"/>
      <c r="Q11"/>
      <c r="R11"/>
    </row>
    <row r="12" spans="1:18" ht="12.75" customHeight="1">
      <c r="A12" s="61" t="s">
        <v>7</v>
      </c>
      <c r="B12" s="78">
        <v>11</v>
      </c>
      <c r="C12" s="78">
        <v>9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P12"/>
      <c r="Q12"/>
      <c r="R12"/>
    </row>
    <row r="13" spans="1:18" ht="12.75" customHeight="1">
      <c r="A13" s="61" t="s">
        <v>1</v>
      </c>
      <c r="B13" s="78">
        <v>607</v>
      </c>
      <c r="C13" s="78">
        <v>619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P13"/>
      <c r="Q13"/>
      <c r="R13"/>
    </row>
    <row r="14" spans="1:18" ht="12.75" customHeight="1">
      <c r="A14" s="61" t="s">
        <v>8</v>
      </c>
      <c r="B14" s="78">
        <v>99</v>
      </c>
      <c r="C14" s="78">
        <v>99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P14"/>
      <c r="Q14"/>
      <c r="R14"/>
    </row>
    <row r="15" spans="1:18" ht="12.75" customHeight="1">
      <c r="A15" s="61" t="s">
        <v>2</v>
      </c>
      <c r="B15" s="78">
        <v>1344</v>
      </c>
      <c r="C15" s="78">
        <v>1348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P15"/>
      <c r="Q15"/>
      <c r="R15"/>
    </row>
    <row r="16" spans="1:18" ht="12.75" customHeight="1">
      <c r="A16" s="61" t="s">
        <v>3</v>
      </c>
      <c r="B16" s="78">
        <v>206</v>
      </c>
      <c r="C16" s="78">
        <v>217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P16"/>
      <c r="Q16"/>
      <c r="R16"/>
    </row>
    <row r="17" spans="1:18" s="25" customFormat="1" ht="12.75" customHeight="1">
      <c r="A17" s="61" t="s">
        <v>4</v>
      </c>
      <c r="B17" s="78">
        <v>62</v>
      </c>
      <c r="C17" s="78">
        <v>71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P17"/>
      <c r="Q17"/>
      <c r="R17"/>
    </row>
    <row r="18" spans="1:18" s="24" customFormat="1" ht="12.75" customHeight="1">
      <c r="A18" s="61" t="s">
        <v>9</v>
      </c>
      <c r="B18" s="78">
        <v>1</v>
      </c>
      <c r="C18" s="78">
        <v>1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P18"/>
      <c r="Q18"/>
      <c r="R18"/>
    </row>
    <row r="19" spans="1:18" ht="12.75" customHeight="1">
      <c r="A19" s="61" t="s">
        <v>5</v>
      </c>
      <c r="B19" s="78">
        <v>55</v>
      </c>
      <c r="C19" s="78">
        <v>56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P19"/>
      <c r="Q19"/>
      <c r="R19"/>
    </row>
    <row r="20" spans="1:18" ht="12.75" customHeight="1">
      <c r="A20" s="61" t="s">
        <v>6</v>
      </c>
      <c r="B20" s="78">
        <v>49</v>
      </c>
      <c r="C20" s="78">
        <v>49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P20"/>
      <c r="Q20"/>
      <c r="R20"/>
    </row>
    <row r="21" spans="1:18" ht="12.75" customHeight="1">
      <c r="A21" s="65" t="s">
        <v>42</v>
      </c>
      <c r="B21" s="66">
        <f>SUM(B11:B20)</f>
        <v>3052</v>
      </c>
      <c r="C21" s="66">
        <f>SUM(C11:C20)</f>
        <v>3104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P21"/>
      <c r="Q21"/>
      <c r="R21"/>
    </row>
    <row r="22" spans="1:18" ht="12.75" customHeight="1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P22"/>
      <c r="Q22"/>
      <c r="R22"/>
    </row>
    <row r="23" spans="1:18" ht="12.75" customHeight="1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P23"/>
      <c r="Q23"/>
      <c r="R23"/>
    </row>
    <row r="24" spans="1:18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P24"/>
      <c r="Q24"/>
      <c r="R24"/>
    </row>
    <row r="25" spans="1:18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P25"/>
      <c r="Q25"/>
      <c r="R25"/>
    </row>
    <row r="26" spans="1:18" ht="12.75" customHeight="1">
      <c r="A26" s="213" t="s">
        <v>135</v>
      </c>
      <c r="B26" s="212">
        <v>2023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P26"/>
      <c r="Q26"/>
      <c r="R26"/>
    </row>
    <row r="27" spans="1:18" ht="12.75" customHeight="1">
      <c r="A27" s="214"/>
      <c r="B27" s="123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123" t="s">
        <v>148</v>
      </c>
      <c r="P27"/>
      <c r="Q27"/>
      <c r="R27"/>
    </row>
    <row r="28" spans="1:18" ht="12.75" customHeight="1">
      <c r="A28" s="80" t="s">
        <v>10</v>
      </c>
      <c r="B28" s="78">
        <v>3539</v>
      </c>
      <c r="C28" s="78">
        <v>3570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P28"/>
      <c r="Q28"/>
      <c r="R28"/>
    </row>
    <row r="29" spans="1:18" ht="12.75" customHeight="1">
      <c r="A29" s="80" t="s">
        <v>11</v>
      </c>
      <c r="B29" s="78">
        <v>36356</v>
      </c>
      <c r="C29" s="78">
        <v>36513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P29"/>
      <c r="Q29"/>
      <c r="R29"/>
    </row>
    <row r="30" spans="1:18" ht="12.75" customHeight="1">
      <c r="A30" s="80" t="s">
        <v>12</v>
      </c>
      <c r="B30" s="78">
        <v>593</v>
      </c>
      <c r="C30" s="78">
        <v>599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P30"/>
      <c r="Q30"/>
      <c r="R30"/>
    </row>
    <row r="31" spans="1:18" ht="12.75" customHeight="1">
      <c r="A31" s="80" t="s">
        <v>17</v>
      </c>
      <c r="B31" s="78">
        <v>93</v>
      </c>
      <c r="C31" s="78">
        <v>88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P31"/>
      <c r="Q31"/>
      <c r="R31"/>
    </row>
    <row r="32" spans="1:18" ht="12.75" customHeight="1">
      <c r="A32" s="80" t="s">
        <v>13</v>
      </c>
      <c r="B32" s="78">
        <v>16516</v>
      </c>
      <c r="C32" s="78">
        <v>16586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P32"/>
      <c r="Q32"/>
      <c r="R32"/>
    </row>
    <row r="33" spans="1:18" ht="12.75" customHeight="1">
      <c r="A33" s="80" t="s">
        <v>14</v>
      </c>
      <c r="B33" s="78">
        <v>1265</v>
      </c>
      <c r="C33" s="78">
        <v>1283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P33"/>
      <c r="Q33"/>
      <c r="R33"/>
    </row>
    <row r="34" spans="1:18" ht="12.75" customHeight="1">
      <c r="A34" s="80" t="s">
        <v>15</v>
      </c>
      <c r="B34" s="78">
        <v>1549</v>
      </c>
      <c r="C34" s="78">
        <v>1601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P34"/>
      <c r="Q34"/>
      <c r="R34"/>
    </row>
    <row r="35" spans="1:18" ht="12.75" customHeight="1">
      <c r="A35" s="80" t="s">
        <v>16</v>
      </c>
      <c r="B35" s="78">
        <v>652</v>
      </c>
      <c r="C35" s="78">
        <v>649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P35"/>
      <c r="Q35"/>
      <c r="R35"/>
    </row>
    <row r="36" spans="1:18" ht="12.75" customHeight="1">
      <c r="A36" s="65" t="s">
        <v>42</v>
      </c>
      <c r="B36" s="66">
        <f>SUM(B28:B35)</f>
        <v>60563</v>
      </c>
      <c r="C36" s="66">
        <f>SUM(C28:C35)</f>
        <v>60889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P36"/>
      <c r="Q36"/>
      <c r="R36"/>
    </row>
    <row r="37" spans="1:18" ht="12.75" customHeight="1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P37"/>
      <c r="Q37"/>
      <c r="R37"/>
    </row>
    <row r="38" spans="1:18" ht="20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P38"/>
      <c r="Q38"/>
      <c r="R38"/>
    </row>
    <row r="39" spans="1:18" ht="12.75" customHeight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P39"/>
      <c r="Q39"/>
      <c r="R39"/>
    </row>
    <row r="40" spans="1:18" ht="12.75" customHeight="1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P40"/>
      <c r="Q40"/>
      <c r="R40"/>
    </row>
    <row r="41" spans="1:18" ht="12.75" customHeight="1">
      <c r="A41" s="26"/>
      <c r="P41"/>
      <c r="Q41"/>
      <c r="R41"/>
    </row>
    <row r="42" spans="1:18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P42"/>
      <c r="Q42"/>
      <c r="R42"/>
    </row>
    <row r="43" spans="1:18" s="36" customFormat="1" ht="12.75" customHeight="1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P43"/>
      <c r="Q43"/>
      <c r="R43"/>
    </row>
    <row r="44" spans="1:18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P44"/>
      <c r="Q44"/>
      <c r="R44"/>
    </row>
    <row r="45" spans="1:18" ht="15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P45"/>
      <c r="Q45"/>
      <c r="R45"/>
    </row>
    <row r="46" spans="1:18" ht="14.25">
      <c r="A46" s="217" t="s">
        <v>181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P46"/>
      <c r="Q46"/>
      <c r="R46"/>
    </row>
    <row r="47" spans="1:18" s="18" customFormat="1" ht="12.75" customHeight="1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P47"/>
      <c r="Q47"/>
      <c r="R47"/>
    </row>
    <row r="48" spans="1:18" ht="12.75" customHeight="1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P48"/>
      <c r="Q48"/>
      <c r="R48"/>
    </row>
    <row r="49" spans="1:18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P49"/>
      <c r="Q49"/>
      <c r="R49"/>
    </row>
    <row r="50" spans="1:18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P50"/>
      <c r="Q50"/>
      <c r="R50"/>
    </row>
    <row r="51" spans="1:18" ht="12.75" customHeight="1">
      <c r="A51" s="213" t="s">
        <v>135</v>
      </c>
      <c r="B51" s="212">
        <v>2023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P51"/>
      <c r="Q51"/>
      <c r="R51"/>
    </row>
    <row r="52" spans="1:18" ht="12.75" customHeight="1">
      <c r="A52" s="214"/>
      <c r="B52" s="123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123" t="s">
        <v>148</v>
      </c>
      <c r="P52"/>
      <c r="Q52"/>
      <c r="R52"/>
    </row>
    <row r="53" spans="1:18" ht="12.75" customHeight="1">
      <c r="A53" s="80" t="s">
        <v>18</v>
      </c>
      <c r="B53" s="78">
        <v>5352</v>
      </c>
      <c r="C53" s="78">
        <v>5437</v>
      </c>
      <c r="D53" s="78"/>
      <c r="E53" s="78"/>
      <c r="F53" s="78"/>
      <c r="G53" s="78"/>
      <c r="H53" s="78"/>
      <c r="I53" s="78"/>
      <c r="J53" s="78"/>
      <c r="K53" s="78"/>
      <c r="L53" s="78"/>
      <c r="M53" s="78"/>
      <c r="P53"/>
      <c r="Q53"/>
      <c r="R53"/>
    </row>
    <row r="54" spans="1:18" ht="12.75" customHeight="1">
      <c r="A54" s="80" t="s">
        <v>19</v>
      </c>
      <c r="B54" s="78">
        <v>12750</v>
      </c>
      <c r="C54" s="78">
        <v>12886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P54"/>
      <c r="Q54"/>
      <c r="R54"/>
    </row>
    <row r="55" spans="1:18" ht="12.75" customHeight="1">
      <c r="A55" s="80" t="s">
        <v>20</v>
      </c>
      <c r="B55" s="78">
        <v>173</v>
      </c>
      <c r="C55" s="78">
        <v>206</v>
      </c>
      <c r="D55" s="78"/>
      <c r="E55" s="78"/>
      <c r="F55" s="78"/>
      <c r="G55" s="78"/>
      <c r="H55" s="78"/>
      <c r="I55" s="78"/>
      <c r="J55" s="78"/>
      <c r="K55" s="78"/>
      <c r="L55" s="78"/>
      <c r="M55" s="78"/>
      <c r="P55"/>
      <c r="Q55"/>
      <c r="R55"/>
    </row>
    <row r="56" spans="1:18" ht="12.75" customHeight="1">
      <c r="A56" s="80" t="s">
        <v>21</v>
      </c>
      <c r="B56" s="78">
        <v>2683</v>
      </c>
      <c r="C56" s="78">
        <v>2683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P56"/>
      <c r="Q56"/>
      <c r="R56"/>
    </row>
    <row r="57" spans="1:18" ht="12.75" customHeight="1">
      <c r="A57" s="80" t="s">
        <v>22</v>
      </c>
      <c r="B57" s="78">
        <v>1709</v>
      </c>
      <c r="C57" s="78">
        <v>1705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P57"/>
      <c r="Q57"/>
      <c r="R57"/>
    </row>
    <row r="58" spans="1:18" ht="12.75" customHeight="1">
      <c r="A58" s="80" t="s">
        <v>23</v>
      </c>
      <c r="B58" s="78">
        <v>15</v>
      </c>
      <c r="C58" s="78">
        <v>15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P58"/>
      <c r="Q58"/>
      <c r="R58"/>
    </row>
    <row r="59" spans="1:18" ht="12.75" customHeight="1">
      <c r="A59" s="80" t="s">
        <v>136</v>
      </c>
      <c r="B59" s="78">
        <v>1282</v>
      </c>
      <c r="C59" s="78">
        <v>1297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  <c r="P59"/>
      <c r="Q59"/>
      <c r="R59"/>
    </row>
    <row r="60" spans="1:18" ht="12.75" customHeight="1">
      <c r="A60" s="80" t="s">
        <v>24</v>
      </c>
      <c r="B60" s="78">
        <v>984</v>
      </c>
      <c r="C60" s="78">
        <v>1002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  <c r="P60"/>
      <c r="Q60"/>
      <c r="R60"/>
    </row>
    <row r="61" spans="1:18" ht="12.75" customHeight="1">
      <c r="A61" s="80" t="s">
        <v>25</v>
      </c>
      <c r="B61" s="78">
        <v>3906</v>
      </c>
      <c r="C61" s="78">
        <v>3939</v>
      </c>
      <c r="D61" s="78"/>
      <c r="E61" s="78"/>
      <c r="F61" s="78"/>
      <c r="G61" s="78"/>
      <c r="H61" s="78"/>
      <c r="I61" s="78"/>
      <c r="J61" s="78"/>
      <c r="K61" s="78"/>
      <c r="L61" s="78"/>
      <c r="M61" s="78"/>
      <c r="P61"/>
      <c r="Q61"/>
      <c r="R61"/>
    </row>
    <row r="62" spans="1:18" s="25" customFormat="1" ht="12.75" customHeight="1">
      <c r="A62" s="80" t="s">
        <v>26</v>
      </c>
      <c r="B62" s="78">
        <v>38747</v>
      </c>
      <c r="C62" s="78">
        <v>39136</v>
      </c>
      <c r="D62" s="78"/>
      <c r="E62" s="78"/>
      <c r="F62" s="78"/>
      <c r="G62" s="78"/>
      <c r="H62" s="78"/>
      <c r="I62" s="78"/>
      <c r="J62" s="78"/>
      <c r="K62" s="78"/>
      <c r="L62" s="78"/>
      <c r="M62" s="78"/>
      <c r="P62"/>
      <c r="Q62"/>
      <c r="R62"/>
    </row>
    <row r="63" spans="1:18" ht="12.75" customHeight="1">
      <c r="A63" s="80" t="s">
        <v>27</v>
      </c>
      <c r="B63" s="78">
        <v>2266</v>
      </c>
      <c r="C63" s="78">
        <v>2311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  <c r="P63"/>
      <c r="Q63"/>
      <c r="R63"/>
    </row>
    <row r="64" spans="1:18" ht="12.75" customHeight="1">
      <c r="A64" s="80" t="s">
        <v>28</v>
      </c>
      <c r="B64" s="78">
        <v>532</v>
      </c>
      <c r="C64" s="78">
        <v>533</v>
      </c>
      <c r="D64" s="78"/>
      <c r="E64" s="78"/>
      <c r="F64" s="78"/>
      <c r="G64" s="78"/>
      <c r="H64" s="78"/>
      <c r="I64" s="78"/>
      <c r="J64" s="78"/>
      <c r="K64" s="78"/>
      <c r="L64" s="78"/>
      <c r="M64" s="78"/>
      <c r="P64"/>
      <c r="Q64"/>
      <c r="R64"/>
    </row>
    <row r="65" spans="1:18" ht="12.75" customHeight="1">
      <c r="A65" s="65" t="s">
        <v>42</v>
      </c>
      <c r="B65" s="66">
        <f>SUM(B53:B64)</f>
        <v>70399</v>
      </c>
      <c r="C65" s="66">
        <f>SUM(C53:C64)</f>
        <v>71150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P65"/>
      <c r="Q65"/>
      <c r="R65"/>
    </row>
    <row r="66" spans="1:18" s="29" customFormat="1" ht="12.75" customHeight="1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P66"/>
      <c r="Q66"/>
      <c r="R66"/>
    </row>
    <row r="67" spans="1:18" s="29" customFormat="1" ht="11.25" customHeight="1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P67"/>
      <c r="Q67"/>
      <c r="R67"/>
    </row>
    <row r="68" spans="1:18" ht="11.25" customHeight="1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P68"/>
      <c r="Q68"/>
      <c r="R68"/>
    </row>
    <row r="69" spans="1:18" ht="11.25" customHeight="1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P69"/>
      <c r="Q69"/>
      <c r="R69"/>
    </row>
    <row r="70" spans="1:18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P70"/>
      <c r="Q70"/>
      <c r="R70"/>
    </row>
    <row r="71" spans="1:18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  <c r="P71"/>
      <c r="Q71"/>
      <c r="R71"/>
    </row>
    <row r="72" spans="1:18" ht="12.75" customHeight="1">
      <c r="A72" s="213" t="s">
        <v>135</v>
      </c>
      <c r="B72" s="212">
        <v>2023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P72"/>
      <c r="Q72"/>
      <c r="R72"/>
    </row>
    <row r="73" spans="1:18" ht="12.75" customHeight="1">
      <c r="A73" s="214"/>
      <c r="B73" s="123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123" t="s">
        <v>148</v>
      </c>
      <c r="P73"/>
      <c r="Q73"/>
      <c r="R73"/>
    </row>
    <row r="74" spans="1:18" ht="12.75" customHeight="1">
      <c r="A74" s="80" t="s">
        <v>29</v>
      </c>
      <c r="B74" s="78">
        <v>12818</v>
      </c>
      <c r="C74" s="78">
        <v>13087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P74"/>
      <c r="Q74"/>
      <c r="R74"/>
    </row>
    <row r="75" spans="1:18" ht="12.75" customHeight="1">
      <c r="A75" s="80" t="s">
        <v>30</v>
      </c>
      <c r="B75" s="78">
        <v>3846</v>
      </c>
      <c r="C75" s="78">
        <v>3873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  <c r="P75"/>
      <c r="Q75"/>
      <c r="R75"/>
    </row>
    <row r="76" spans="1:18" ht="12.75" customHeight="1">
      <c r="A76" s="80" t="s">
        <v>33</v>
      </c>
      <c r="B76" s="78">
        <v>1075</v>
      </c>
      <c r="C76" s="78">
        <v>1088</v>
      </c>
      <c r="D76" s="78"/>
      <c r="E76" s="78"/>
      <c r="F76" s="78"/>
      <c r="G76" s="78"/>
      <c r="H76" s="78"/>
      <c r="I76" s="78"/>
      <c r="J76" s="78"/>
      <c r="K76" s="78"/>
      <c r="L76" s="78"/>
      <c r="M76" s="78"/>
      <c r="P76"/>
      <c r="Q76"/>
      <c r="R76"/>
    </row>
    <row r="77" spans="1:18" ht="12.75" customHeight="1">
      <c r="A77" s="80" t="s">
        <v>34</v>
      </c>
      <c r="B77" s="78">
        <v>1265</v>
      </c>
      <c r="C77" s="78">
        <v>1282</v>
      </c>
      <c r="D77" s="78"/>
      <c r="E77" s="78"/>
      <c r="F77" s="78"/>
      <c r="G77" s="78"/>
      <c r="H77" s="78"/>
      <c r="I77" s="78"/>
      <c r="J77" s="78"/>
      <c r="K77" s="78"/>
      <c r="L77" s="78"/>
      <c r="M77" s="78"/>
      <c r="P77"/>
      <c r="Q77"/>
      <c r="R77"/>
    </row>
    <row r="78" spans="1:18" ht="12.75" customHeight="1">
      <c r="A78" s="80" t="s">
        <v>31</v>
      </c>
      <c r="B78" s="78">
        <v>5044</v>
      </c>
      <c r="C78" s="78">
        <v>5140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  <c r="P78"/>
      <c r="Q78"/>
      <c r="R78"/>
    </row>
    <row r="79" spans="1:18" ht="12.75" customHeight="1">
      <c r="A79" s="80" t="s">
        <v>36</v>
      </c>
      <c r="B79" s="78">
        <v>22579</v>
      </c>
      <c r="C79" s="78">
        <v>22868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  <c r="P79"/>
      <c r="Q79"/>
      <c r="R79"/>
    </row>
    <row r="80" spans="1:18" ht="12.75" customHeight="1">
      <c r="A80" s="80" t="s">
        <v>37</v>
      </c>
      <c r="B80" s="78">
        <v>4617</v>
      </c>
      <c r="C80" s="78">
        <v>4583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  <c r="P80"/>
      <c r="Q80"/>
      <c r="R80"/>
    </row>
    <row r="81" spans="1:18" ht="12.75" customHeight="1">
      <c r="A81" s="80" t="s">
        <v>39</v>
      </c>
      <c r="B81" s="78">
        <v>1994</v>
      </c>
      <c r="C81" s="78">
        <v>1997</v>
      </c>
      <c r="D81" s="78"/>
      <c r="E81" s="78"/>
      <c r="F81" s="78"/>
      <c r="G81" s="78"/>
      <c r="H81" s="78"/>
      <c r="I81" s="78"/>
      <c r="J81" s="78"/>
      <c r="K81" s="78"/>
      <c r="L81" s="78"/>
      <c r="M81" s="78"/>
      <c r="P81"/>
      <c r="Q81"/>
      <c r="R81"/>
    </row>
    <row r="82" spans="1:18" ht="12.75" customHeight="1">
      <c r="A82" s="80" t="s">
        <v>41</v>
      </c>
      <c r="B82" s="78">
        <v>2724</v>
      </c>
      <c r="C82" s="78">
        <v>2927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  <c r="P82"/>
      <c r="Q82"/>
      <c r="R82"/>
    </row>
    <row r="83" spans="1:18" ht="12.75" customHeight="1">
      <c r="A83" s="65" t="s">
        <v>42</v>
      </c>
      <c r="B83" s="66">
        <f>SUM(B74:B82)</f>
        <v>55962</v>
      </c>
      <c r="C83" s="66">
        <f>SUM(C74:C82)</f>
        <v>56845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29"/>
      <c r="O83" s="29"/>
      <c r="P83"/>
      <c r="Q83"/>
      <c r="R83"/>
    </row>
    <row r="84" spans="1:18" ht="9.75" customHeight="1">
      <c r="A84" s="24"/>
      <c r="P84"/>
      <c r="Q84"/>
      <c r="R84"/>
    </row>
    <row r="85" spans="1:18" ht="12.75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P85"/>
      <c r="Q85"/>
      <c r="R85"/>
    </row>
    <row r="86" spans="1:18" ht="12.75" customHeight="1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P86"/>
      <c r="Q86"/>
      <c r="R86"/>
    </row>
    <row r="87" spans="1:18" s="36" customFormat="1" ht="12.75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P87"/>
      <c r="Q87"/>
      <c r="R87"/>
    </row>
    <row r="88" spans="1:18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P88"/>
      <c r="Q88"/>
      <c r="R88"/>
    </row>
    <row r="89" spans="1:18" ht="15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P89"/>
      <c r="Q89"/>
      <c r="R89"/>
    </row>
    <row r="90" spans="1:18" ht="14.25">
      <c r="A90" s="217" t="s">
        <v>181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P90"/>
      <c r="Q90"/>
      <c r="R90"/>
    </row>
    <row r="91" spans="1:18" ht="12.75" customHeight="1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P91"/>
      <c r="Q91"/>
      <c r="R91"/>
    </row>
    <row r="92" spans="1:18" ht="12.7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P92"/>
      <c r="Q92"/>
      <c r="R92"/>
    </row>
    <row r="93" spans="1:18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P93"/>
      <c r="Q93"/>
      <c r="R93"/>
    </row>
    <row r="94" spans="1:18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  <c r="P94"/>
      <c r="Q94"/>
      <c r="R94"/>
    </row>
    <row r="95" spans="1:18" ht="12.75" customHeight="1">
      <c r="A95" s="213" t="s">
        <v>135</v>
      </c>
      <c r="B95" s="212">
        <v>2023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P95"/>
      <c r="Q95"/>
      <c r="R95"/>
    </row>
    <row r="96" spans="1:18" ht="12.75" customHeight="1">
      <c r="A96" s="214"/>
      <c r="B96" s="123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123" t="s">
        <v>148</v>
      </c>
      <c r="P96"/>
      <c r="Q96"/>
      <c r="R96"/>
    </row>
    <row r="97" spans="1:18" ht="12.75" customHeight="1">
      <c r="A97" s="80" t="s">
        <v>32</v>
      </c>
      <c r="B97" s="78">
        <v>8039</v>
      </c>
      <c r="C97" s="78">
        <v>7456</v>
      </c>
      <c r="D97" s="78"/>
      <c r="E97" s="78"/>
      <c r="F97" s="78"/>
      <c r="G97" s="78"/>
      <c r="H97" s="78"/>
      <c r="I97" s="78"/>
      <c r="J97" s="78"/>
      <c r="K97" s="78"/>
      <c r="L97" s="78"/>
      <c r="M97" s="78"/>
      <c r="P97"/>
      <c r="Q97"/>
      <c r="R97"/>
    </row>
    <row r="98" spans="1:18" ht="12.75" customHeight="1">
      <c r="A98" s="80" t="s">
        <v>43</v>
      </c>
      <c r="B98" s="78">
        <v>129</v>
      </c>
      <c r="C98" s="78">
        <v>132</v>
      </c>
      <c r="D98" s="78"/>
      <c r="E98" s="78"/>
      <c r="F98" s="78"/>
      <c r="G98" s="78"/>
      <c r="H98" s="78"/>
      <c r="I98" s="78"/>
      <c r="J98" s="78"/>
      <c r="K98" s="78"/>
      <c r="L98" s="78"/>
      <c r="M98" s="78"/>
      <c r="P98"/>
      <c r="Q98"/>
      <c r="R98"/>
    </row>
    <row r="99" spans="1:18" ht="12.75" customHeight="1">
      <c r="A99" s="80" t="s">
        <v>35</v>
      </c>
      <c r="B99" s="78">
        <v>7504</v>
      </c>
      <c r="C99" s="78">
        <v>7795</v>
      </c>
      <c r="D99" s="78"/>
      <c r="E99" s="78"/>
      <c r="F99" s="78"/>
      <c r="G99" s="78"/>
      <c r="H99" s="78"/>
      <c r="I99" s="78"/>
      <c r="J99" s="78"/>
      <c r="K99" s="78"/>
      <c r="L99" s="78"/>
      <c r="M99" s="78"/>
      <c r="P99"/>
      <c r="Q99"/>
      <c r="R99"/>
    </row>
    <row r="100" spans="1:18" ht="12.75" customHeight="1">
      <c r="A100" s="80" t="s">
        <v>46</v>
      </c>
      <c r="B100" s="78">
        <v>146</v>
      </c>
      <c r="C100" s="78">
        <v>144</v>
      </c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P100"/>
      <c r="Q100"/>
      <c r="R100"/>
    </row>
    <row r="101" spans="1:18" ht="12.75" customHeight="1">
      <c r="A101" s="80" t="s">
        <v>47</v>
      </c>
      <c r="B101" s="78">
        <v>967</v>
      </c>
      <c r="C101" s="78">
        <v>988</v>
      </c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P101"/>
      <c r="Q101"/>
      <c r="R101"/>
    </row>
    <row r="102" spans="1:18" ht="12.75" customHeight="1">
      <c r="A102" s="80" t="s">
        <v>49</v>
      </c>
      <c r="B102" s="78">
        <v>13</v>
      </c>
      <c r="C102" s="78">
        <v>15</v>
      </c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P102"/>
      <c r="Q102"/>
      <c r="R102"/>
    </row>
    <row r="103" spans="1:18" ht="12.75" customHeight="1">
      <c r="A103" s="80" t="s">
        <v>45</v>
      </c>
      <c r="B103" s="38">
        <v>0</v>
      </c>
      <c r="C103" s="38">
        <v>0</v>
      </c>
      <c r="P103"/>
      <c r="Q103"/>
      <c r="R103"/>
    </row>
    <row r="104" spans="1:18" ht="12.75" customHeight="1">
      <c r="A104" s="61" t="s">
        <v>38</v>
      </c>
      <c r="B104" s="78">
        <v>561</v>
      </c>
      <c r="C104" s="78">
        <v>561</v>
      </c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P104"/>
      <c r="Q104"/>
      <c r="R104"/>
    </row>
    <row r="105" spans="1:18" ht="12.75" customHeight="1">
      <c r="A105" s="61" t="s">
        <v>40</v>
      </c>
      <c r="B105" s="78">
        <v>396</v>
      </c>
      <c r="C105" s="78">
        <v>401</v>
      </c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P105"/>
      <c r="Q105"/>
      <c r="R105"/>
    </row>
    <row r="106" spans="1:18" ht="12.75" customHeight="1">
      <c r="A106" s="61" t="s">
        <v>52</v>
      </c>
      <c r="B106" s="78">
        <v>586</v>
      </c>
      <c r="C106" s="78">
        <v>607</v>
      </c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P106"/>
      <c r="Q106"/>
      <c r="R106"/>
    </row>
    <row r="107" spans="1:18" ht="12.75" customHeight="1">
      <c r="A107" s="65" t="s">
        <v>42</v>
      </c>
      <c r="B107" s="66">
        <f>SUM(B97:B106)</f>
        <v>18341</v>
      </c>
      <c r="C107" s="66">
        <f>SUM(C97:C106)</f>
        <v>18099</v>
      </c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P107"/>
      <c r="Q107"/>
      <c r="R107"/>
    </row>
    <row r="108" spans="1:18" ht="12.2" customHeight="1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P108"/>
      <c r="Q108"/>
      <c r="R108"/>
    </row>
    <row r="109" spans="1:18" ht="12.2" customHeight="1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P109"/>
      <c r="Q109"/>
      <c r="R109"/>
    </row>
    <row r="110" spans="1:18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P110"/>
      <c r="Q110"/>
      <c r="R110"/>
    </row>
    <row r="111" spans="1:18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  <c r="P111"/>
      <c r="Q111"/>
      <c r="R111"/>
    </row>
    <row r="112" spans="1:18" ht="12.75" customHeight="1">
      <c r="A112" s="213" t="s">
        <v>135</v>
      </c>
      <c r="B112" s="212">
        <v>2023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P112"/>
      <c r="Q112"/>
      <c r="R112"/>
    </row>
    <row r="113" spans="1:18" ht="12.75" customHeight="1">
      <c r="A113" s="214"/>
      <c r="B113" s="123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123" t="s">
        <v>148</v>
      </c>
      <c r="P113"/>
      <c r="Q113"/>
      <c r="R113"/>
    </row>
    <row r="114" spans="1:18" ht="12.75" customHeight="1">
      <c r="A114" s="80" t="s">
        <v>57</v>
      </c>
      <c r="B114" s="78">
        <v>2975</v>
      </c>
      <c r="C114" s="78">
        <v>2872</v>
      </c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P114"/>
      <c r="Q114"/>
      <c r="R114"/>
    </row>
    <row r="115" spans="1:18" ht="12.75" customHeight="1">
      <c r="A115" s="80" t="s">
        <v>44</v>
      </c>
      <c r="B115" s="78">
        <v>70</v>
      </c>
      <c r="C115" s="78">
        <v>67</v>
      </c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P115"/>
      <c r="Q115"/>
      <c r="R115"/>
    </row>
    <row r="116" spans="1:18" ht="12.75" customHeight="1">
      <c r="A116" s="80" t="s">
        <v>48</v>
      </c>
      <c r="B116" s="78">
        <v>585</v>
      </c>
      <c r="C116" s="78">
        <v>580</v>
      </c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P116"/>
      <c r="Q116"/>
      <c r="R116"/>
    </row>
    <row r="117" spans="1:18" ht="12.75" customHeight="1">
      <c r="A117" s="80" t="s">
        <v>65</v>
      </c>
      <c r="B117" s="78">
        <v>3808</v>
      </c>
      <c r="C117" s="78">
        <v>3699</v>
      </c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P117"/>
      <c r="Q117"/>
      <c r="R117"/>
    </row>
    <row r="118" spans="1:18" ht="12.75">
      <c r="A118" s="80" t="s">
        <v>50</v>
      </c>
      <c r="B118" s="78">
        <v>7265</v>
      </c>
      <c r="C118" s="78">
        <v>7428</v>
      </c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P118"/>
      <c r="Q118"/>
      <c r="R118"/>
    </row>
    <row r="119" spans="1:18" ht="12.75" customHeight="1">
      <c r="A119" s="80" t="s">
        <v>51</v>
      </c>
      <c r="B119" s="78">
        <v>718</v>
      </c>
      <c r="C119" s="78">
        <v>721</v>
      </c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P119"/>
      <c r="Q119"/>
      <c r="R119"/>
    </row>
    <row r="120" spans="1:18" ht="12.75" customHeight="1">
      <c r="A120" s="80" t="s">
        <v>62</v>
      </c>
      <c r="B120" s="78">
        <v>996</v>
      </c>
      <c r="C120" s="78">
        <v>991</v>
      </c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P120"/>
      <c r="Q120"/>
      <c r="R120"/>
    </row>
    <row r="121" spans="1:18" ht="12.75" customHeight="1">
      <c r="A121" s="80" t="s">
        <v>63</v>
      </c>
      <c r="B121" s="78">
        <v>394</v>
      </c>
      <c r="C121" s="78">
        <v>394</v>
      </c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P121"/>
      <c r="Q121"/>
      <c r="R121"/>
    </row>
    <row r="122" spans="1:18" ht="12.75" customHeight="1">
      <c r="A122" s="80" t="s">
        <v>64</v>
      </c>
      <c r="B122" s="78">
        <v>3326</v>
      </c>
      <c r="C122" s="78">
        <v>3396</v>
      </c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P122"/>
      <c r="Q122"/>
      <c r="R122"/>
    </row>
    <row r="123" spans="1:18" ht="12.75" customHeight="1">
      <c r="A123" s="80" t="s">
        <v>67</v>
      </c>
      <c r="B123" s="78">
        <v>5733</v>
      </c>
      <c r="C123" s="78">
        <v>5672</v>
      </c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P123"/>
      <c r="Q123"/>
      <c r="R123"/>
    </row>
    <row r="124" spans="1:18" ht="12.75" customHeight="1">
      <c r="A124" s="80" t="s">
        <v>68</v>
      </c>
      <c r="B124" s="78">
        <v>49</v>
      </c>
      <c r="C124" s="78">
        <v>48</v>
      </c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P124"/>
      <c r="Q124"/>
      <c r="R124"/>
    </row>
    <row r="125" spans="1:18" ht="12.75" customHeight="1">
      <c r="A125" s="80" t="s">
        <v>162</v>
      </c>
      <c r="B125" s="78">
        <v>39312</v>
      </c>
      <c r="C125" s="78">
        <v>38708</v>
      </c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P125"/>
      <c r="Q125"/>
      <c r="R125"/>
    </row>
    <row r="126" spans="1:18" ht="12.75" customHeight="1">
      <c r="A126" s="65" t="s">
        <v>42</v>
      </c>
      <c r="B126" s="66">
        <f>SUM(B114:B125)</f>
        <v>65231</v>
      </c>
      <c r="C126" s="66">
        <f>SUM(C114:C125)</f>
        <v>64576</v>
      </c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P126"/>
      <c r="Q126"/>
      <c r="R126"/>
    </row>
    <row r="127" spans="1:18" ht="10.5" customHeight="1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P127"/>
      <c r="Q127"/>
      <c r="R127"/>
    </row>
    <row r="128" spans="1:18" ht="10.5" customHeight="1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P128"/>
      <c r="Q128"/>
      <c r="R128"/>
    </row>
    <row r="129" spans="1:18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P129"/>
      <c r="Q129"/>
      <c r="R129"/>
    </row>
    <row r="130" spans="1:18" ht="12.75" customHeight="1">
      <c r="A130" s="89"/>
      <c r="P130"/>
      <c r="Q130"/>
      <c r="R130"/>
    </row>
    <row r="131" spans="1:18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P131"/>
      <c r="Q131"/>
      <c r="R131"/>
    </row>
    <row r="132" spans="1:18" ht="15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P132"/>
      <c r="Q132"/>
      <c r="R132"/>
    </row>
    <row r="133" spans="1:18" ht="14.25">
      <c r="A133" s="217" t="s">
        <v>181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P133"/>
      <c r="Q133"/>
      <c r="R133"/>
    </row>
    <row r="134" spans="1:18" s="36" customFormat="1" ht="12.75" customHeight="1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P134"/>
      <c r="Q134"/>
      <c r="R134"/>
    </row>
    <row r="135" spans="1:18" ht="12.75" customHeight="1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P135"/>
      <c r="Q135"/>
      <c r="R135"/>
    </row>
    <row r="136" spans="1:18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P136"/>
      <c r="Q136"/>
      <c r="R136"/>
    </row>
    <row r="137" spans="1:18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P137"/>
      <c r="Q137"/>
      <c r="R137"/>
    </row>
    <row r="138" spans="1:18" ht="12.75" customHeight="1">
      <c r="A138" s="213" t="s">
        <v>135</v>
      </c>
      <c r="B138" s="212">
        <v>2023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P138"/>
      <c r="Q138"/>
      <c r="R138"/>
    </row>
    <row r="139" spans="1:18" ht="12.75" customHeight="1">
      <c r="A139" s="214"/>
      <c r="B139" s="123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123" t="s">
        <v>148</v>
      </c>
      <c r="P139"/>
      <c r="Q139"/>
      <c r="R139"/>
    </row>
    <row r="140" spans="1:18" ht="12.75" customHeight="1">
      <c r="A140" s="80" t="s">
        <v>69</v>
      </c>
      <c r="B140" s="81">
        <v>21</v>
      </c>
      <c r="C140" s="81">
        <v>21</v>
      </c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P140"/>
      <c r="Q140"/>
      <c r="R140"/>
    </row>
    <row r="141" spans="1:18" ht="12.75" customHeight="1">
      <c r="A141" s="80" t="s">
        <v>80</v>
      </c>
      <c r="B141" s="81">
        <v>11314</v>
      </c>
      <c r="C141" s="81">
        <v>11425</v>
      </c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P141"/>
      <c r="Q141"/>
      <c r="R141"/>
    </row>
    <row r="142" spans="1:18" ht="12.75" customHeight="1">
      <c r="A142" s="80" t="s">
        <v>92</v>
      </c>
      <c r="B142" s="81">
        <v>371</v>
      </c>
      <c r="C142" s="81">
        <v>373</v>
      </c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P142"/>
      <c r="Q142"/>
      <c r="R142"/>
    </row>
    <row r="143" spans="1:18" ht="12.75" customHeight="1">
      <c r="A143" s="80" t="s">
        <v>70</v>
      </c>
      <c r="B143" s="81">
        <v>189</v>
      </c>
      <c r="C143" s="81">
        <v>194</v>
      </c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P143"/>
      <c r="Q143"/>
      <c r="R143"/>
    </row>
    <row r="144" spans="1:18" ht="12.75" customHeight="1">
      <c r="A144" s="80" t="s">
        <v>93</v>
      </c>
      <c r="B144" s="81">
        <v>60</v>
      </c>
      <c r="C144" s="81">
        <v>60</v>
      </c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P144"/>
      <c r="Q144"/>
      <c r="R144"/>
    </row>
    <row r="145" spans="1:18" ht="12.75" customHeight="1">
      <c r="A145" s="80" t="s">
        <v>71</v>
      </c>
      <c r="B145" s="81">
        <v>9</v>
      </c>
      <c r="C145" s="81">
        <v>11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P145"/>
      <c r="Q145"/>
      <c r="R145"/>
    </row>
    <row r="146" spans="1:18" ht="12.75" customHeight="1">
      <c r="A146" s="80" t="s">
        <v>72</v>
      </c>
      <c r="B146" s="81">
        <v>2492</v>
      </c>
      <c r="C146" s="81">
        <v>2489</v>
      </c>
      <c r="D146" s="81"/>
      <c r="E146" s="81"/>
      <c r="F146" s="81"/>
      <c r="G146" s="81"/>
      <c r="H146" s="81"/>
      <c r="I146" s="81"/>
      <c r="J146" s="81"/>
      <c r="K146" s="81"/>
      <c r="L146" s="81"/>
      <c r="M146" s="81"/>
    </row>
    <row r="147" spans="1:18" ht="12.75" customHeight="1">
      <c r="A147" s="80" t="s">
        <v>74</v>
      </c>
      <c r="B147" s="81">
        <v>153</v>
      </c>
      <c r="C147" s="81">
        <v>155</v>
      </c>
      <c r="D147" s="81"/>
      <c r="E147" s="81"/>
      <c r="F147" s="81"/>
      <c r="G147" s="81"/>
      <c r="H147" s="81"/>
      <c r="I147" s="81"/>
      <c r="J147" s="81"/>
      <c r="K147" s="81"/>
      <c r="L147" s="81"/>
      <c r="M147" s="81"/>
    </row>
    <row r="148" spans="1:18" ht="12.75" customHeight="1">
      <c r="A148" s="80" t="s">
        <v>73</v>
      </c>
      <c r="B148" s="81">
        <v>70</v>
      </c>
      <c r="C148" s="81">
        <v>72</v>
      </c>
      <c r="D148" s="81"/>
      <c r="E148" s="81"/>
      <c r="F148" s="81"/>
      <c r="G148" s="81"/>
      <c r="H148" s="81"/>
      <c r="I148" s="81"/>
      <c r="J148" s="81"/>
      <c r="K148" s="81"/>
      <c r="L148" s="81"/>
      <c r="M148" s="81"/>
    </row>
    <row r="149" spans="1:18" ht="12.75" customHeight="1">
      <c r="A149" s="80" t="s">
        <v>75</v>
      </c>
      <c r="B149" s="81">
        <v>1269</v>
      </c>
      <c r="C149" s="81">
        <v>1474</v>
      </c>
      <c r="D149" s="81"/>
      <c r="E149" s="81"/>
      <c r="F149" s="81"/>
      <c r="G149" s="81"/>
      <c r="H149" s="81"/>
      <c r="I149" s="81"/>
      <c r="J149" s="81"/>
      <c r="K149" s="81"/>
      <c r="L149" s="81"/>
      <c r="M149" s="81"/>
    </row>
    <row r="150" spans="1:18" ht="12.75" customHeight="1">
      <c r="A150" s="80" t="s">
        <v>76</v>
      </c>
      <c r="B150" s="81">
        <v>122</v>
      </c>
      <c r="C150" s="81">
        <v>120</v>
      </c>
      <c r="D150" s="81"/>
      <c r="E150" s="81"/>
      <c r="F150" s="81"/>
      <c r="G150" s="81"/>
      <c r="H150" s="81"/>
      <c r="I150" s="81"/>
      <c r="J150" s="81"/>
      <c r="K150" s="81"/>
      <c r="L150" s="81"/>
      <c r="M150" s="81"/>
    </row>
    <row r="151" spans="1:18" ht="12.75" customHeight="1">
      <c r="A151" s="80" t="s">
        <v>77</v>
      </c>
      <c r="B151" s="81">
        <v>907</v>
      </c>
      <c r="C151" s="81">
        <v>901</v>
      </c>
      <c r="D151" s="81"/>
      <c r="E151" s="81"/>
      <c r="F151" s="81"/>
      <c r="G151" s="81"/>
      <c r="H151" s="81"/>
      <c r="I151" s="81"/>
      <c r="J151" s="81"/>
      <c r="K151" s="81"/>
      <c r="L151" s="81"/>
      <c r="M151" s="81"/>
    </row>
    <row r="152" spans="1:18" ht="12.75" customHeight="1">
      <c r="A152" s="80" t="s">
        <v>78</v>
      </c>
      <c r="B152" s="81">
        <v>3280</v>
      </c>
      <c r="C152" s="81">
        <v>3246</v>
      </c>
      <c r="D152" s="81"/>
      <c r="E152" s="81"/>
      <c r="F152" s="81"/>
      <c r="G152" s="81"/>
      <c r="H152" s="81"/>
      <c r="I152" s="81"/>
      <c r="J152" s="81"/>
      <c r="K152" s="81"/>
      <c r="L152" s="81"/>
      <c r="M152" s="81"/>
    </row>
    <row r="153" spans="1:18" ht="12.75" customHeight="1">
      <c r="A153" s="80" t="s">
        <v>79</v>
      </c>
      <c r="B153" s="81">
        <v>549</v>
      </c>
      <c r="C153" s="81">
        <v>549</v>
      </c>
      <c r="D153" s="81"/>
      <c r="E153" s="81"/>
      <c r="F153" s="81"/>
      <c r="G153" s="81"/>
      <c r="H153" s="81"/>
      <c r="I153" s="81"/>
      <c r="J153" s="81"/>
      <c r="K153" s="81"/>
      <c r="L153" s="81"/>
      <c r="M153" s="81"/>
    </row>
    <row r="154" spans="1:18" ht="12.75" customHeight="1">
      <c r="A154" s="65" t="s">
        <v>42</v>
      </c>
      <c r="B154" s="66">
        <f>SUM(B140:B153)</f>
        <v>20806</v>
      </c>
      <c r="C154" s="66">
        <f>SUM(C140:C153)</f>
        <v>21090</v>
      </c>
      <c r="D154" s="66"/>
      <c r="E154" s="66"/>
      <c r="F154" s="66"/>
      <c r="G154" s="66"/>
      <c r="H154" s="66"/>
      <c r="I154" s="66"/>
      <c r="J154" s="66"/>
      <c r="K154" s="66"/>
      <c r="L154" s="66"/>
      <c r="M154" s="66"/>
    </row>
    <row r="155" spans="1:18" ht="12.75" customHeight="1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8" ht="12.75" customHeight="1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8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8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8" ht="12.75" customHeight="1">
      <c r="A159" s="213" t="s">
        <v>135</v>
      </c>
      <c r="B159" s="212">
        <v>2023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8" ht="12.75" customHeight="1">
      <c r="A160" s="214"/>
      <c r="B160" s="123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123" t="s">
        <v>148</v>
      </c>
    </row>
    <row r="161" spans="1:13" s="19" customFormat="1" ht="12.75" customHeight="1">
      <c r="A161" s="61" t="s">
        <v>81</v>
      </c>
      <c r="B161" s="84">
        <v>3418</v>
      </c>
      <c r="C161" s="84">
        <v>3412</v>
      </c>
      <c r="D161" s="84"/>
      <c r="E161" s="84"/>
      <c r="F161" s="84"/>
      <c r="G161" s="84"/>
      <c r="H161" s="84"/>
      <c r="I161" s="84"/>
      <c r="J161" s="84"/>
      <c r="K161" s="84"/>
      <c r="L161" s="84"/>
      <c r="M161" s="84"/>
    </row>
    <row r="162" spans="1:13" ht="12.75" customHeight="1">
      <c r="A162" s="61" t="s">
        <v>82</v>
      </c>
      <c r="B162" s="84">
        <v>2102</v>
      </c>
      <c r="C162" s="84">
        <v>2125</v>
      </c>
      <c r="D162" s="84"/>
      <c r="E162" s="84"/>
      <c r="F162" s="84"/>
      <c r="G162" s="84"/>
      <c r="H162" s="84"/>
      <c r="I162" s="84"/>
      <c r="J162" s="84"/>
      <c r="K162" s="84"/>
      <c r="L162" s="84"/>
      <c r="M162" s="84"/>
    </row>
    <row r="163" spans="1:13" ht="12.75" customHeight="1">
      <c r="A163" s="61" t="s">
        <v>83</v>
      </c>
      <c r="B163" s="84">
        <v>43</v>
      </c>
      <c r="C163" s="84">
        <v>43</v>
      </c>
      <c r="D163" s="84"/>
      <c r="E163" s="84"/>
      <c r="F163" s="84"/>
      <c r="G163" s="84"/>
      <c r="H163" s="84"/>
      <c r="I163" s="84"/>
      <c r="J163" s="84"/>
      <c r="K163" s="84"/>
      <c r="L163" s="84"/>
      <c r="M163" s="84"/>
    </row>
    <row r="164" spans="1:13" ht="12.75" customHeight="1">
      <c r="A164" s="61" t="s">
        <v>84</v>
      </c>
      <c r="B164" s="84">
        <v>2375</v>
      </c>
      <c r="C164" s="84">
        <v>2340</v>
      </c>
      <c r="D164" s="84"/>
      <c r="E164" s="84"/>
      <c r="F164" s="84"/>
      <c r="G164" s="84"/>
      <c r="H164" s="84"/>
      <c r="I164" s="84"/>
      <c r="J164" s="84"/>
      <c r="K164" s="84"/>
      <c r="L164" s="84"/>
      <c r="M164" s="84"/>
    </row>
    <row r="165" spans="1:13" ht="12.75" customHeight="1">
      <c r="A165" s="61" t="s">
        <v>88</v>
      </c>
      <c r="B165" s="84">
        <v>1381</v>
      </c>
      <c r="C165" s="84">
        <v>1436</v>
      </c>
      <c r="D165" s="84"/>
      <c r="E165" s="84"/>
      <c r="F165" s="84"/>
      <c r="G165" s="84"/>
      <c r="H165" s="84"/>
      <c r="I165" s="84"/>
      <c r="J165" s="84"/>
      <c r="K165" s="84"/>
      <c r="L165" s="84"/>
      <c r="M165" s="84"/>
    </row>
    <row r="166" spans="1:13" ht="12.75" customHeight="1">
      <c r="A166" s="61" t="s">
        <v>85</v>
      </c>
      <c r="B166" s="84">
        <v>125</v>
      </c>
      <c r="C166" s="84">
        <v>130</v>
      </c>
      <c r="D166" s="84"/>
      <c r="E166" s="84"/>
      <c r="F166" s="84"/>
      <c r="G166" s="84"/>
      <c r="H166" s="84"/>
      <c r="I166" s="84"/>
      <c r="J166" s="84"/>
      <c r="K166" s="84"/>
      <c r="L166" s="84"/>
      <c r="M166" s="84"/>
    </row>
    <row r="167" spans="1:13" ht="12.75" customHeight="1">
      <c r="A167" s="65" t="s">
        <v>42</v>
      </c>
      <c r="B167" s="66">
        <f>SUM(B161:B166)</f>
        <v>9444</v>
      </c>
      <c r="C167" s="66">
        <f>SUM(C161:C166)</f>
        <v>9486</v>
      </c>
      <c r="D167" s="66"/>
      <c r="E167" s="66"/>
      <c r="F167" s="66"/>
      <c r="G167" s="66"/>
      <c r="H167" s="66"/>
      <c r="I167" s="66"/>
      <c r="J167" s="66"/>
      <c r="K167" s="66"/>
      <c r="L167" s="66"/>
      <c r="M167" s="66"/>
    </row>
    <row r="168" spans="1:13" ht="8.4499999999999993" customHeight="1">
      <c r="A168" s="24"/>
    </row>
    <row r="169" spans="1:13" ht="8.4499999999999993" customHeight="1">
      <c r="A169" s="92"/>
    </row>
    <row r="170" spans="1:13">
      <c r="A170" s="57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4.25">
      <c r="A177" s="217" t="s">
        <v>181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24"/>
    </row>
    <row r="181" spans="1:13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2023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123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123" t="s">
        <v>148</v>
      </c>
    </row>
    <row r="185" spans="1:13" ht="12.75" customHeight="1">
      <c r="A185" s="61" t="s">
        <v>89</v>
      </c>
      <c r="B185" s="81">
        <v>80</v>
      </c>
      <c r="C185" s="81">
        <v>83</v>
      </c>
      <c r="D185" s="81"/>
      <c r="E185" s="81"/>
      <c r="F185" s="81"/>
      <c r="G185" s="81"/>
      <c r="H185" s="81"/>
      <c r="I185" s="81"/>
      <c r="J185" s="81"/>
      <c r="K185" s="81"/>
      <c r="L185" s="81"/>
      <c r="M185" s="81"/>
    </row>
    <row r="186" spans="1:13" ht="12.75" customHeight="1">
      <c r="A186" s="61" t="s">
        <v>86</v>
      </c>
      <c r="B186" s="81">
        <v>300</v>
      </c>
      <c r="C186" s="81">
        <v>310</v>
      </c>
      <c r="D186" s="81"/>
      <c r="E186" s="81"/>
      <c r="F186" s="81"/>
      <c r="G186" s="81"/>
      <c r="H186" s="81"/>
      <c r="I186" s="81"/>
      <c r="J186" s="81"/>
      <c r="K186" s="81"/>
      <c r="L186" s="81"/>
      <c r="M186" s="81"/>
    </row>
    <row r="187" spans="1:13" ht="12.75" customHeight="1">
      <c r="A187" s="61" t="s">
        <v>90</v>
      </c>
      <c r="B187" s="81">
        <v>157</v>
      </c>
      <c r="C187" s="81">
        <v>160</v>
      </c>
      <c r="D187" s="81"/>
      <c r="E187" s="81"/>
      <c r="F187" s="81"/>
      <c r="G187" s="81"/>
      <c r="H187" s="81"/>
      <c r="I187" s="81"/>
      <c r="J187" s="81"/>
      <c r="K187" s="81"/>
      <c r="L187" s="81"/>
      <c r="M187" s="81"/>
    </row>
    <row r="188" spans="1:13" ht="12.75" customHeight="1">
      <c r="A188" s="61" t="s">
        <v>94</v>
      </c>
      <c r="B188" s="81">
        <v>479</v>
      </c>
      <c r="C188" s="81">
        <v>479</v>
      </c>
      <c r="D188" s="81"/>
      <c r="E188" s="81"/>
      <c r="F188" s="81"/>
      <c r="G188" s="81"/>
      <c r="H188" s="81"/>
      <c r="I188" s="81"/>
      <c r="J188" s="81"/>
      <c r="K188" s="81"/>
      <c r="L188" s="81"/>
      <c r="M188" s="81"/>
    </row>
    <row r="189" spans="1:13" ht="12.75" customHeight="1">
      <c r="A189" s="61" t="s">
        <v>91</v>
      </c>
      <c r="B189" s="81">
        <v>31</v>
      </c>
      <c r="C189" s="81">
        <v>30</v>
      </c>
      <c r="D189" s="81"/>
      <c r="E189" s="81"/>
      <c r="F189" s="81"/>
      <c r="G189" s="81"/>
      <c r="H189" s="81"/>
      <c r="I189" s="81"/>
      <c r="J189" s="81"/>
      <c r="K189" s="81"/>
      <c r="L189" s="81"/>
      <c r="M189" s="81"/>
    </row>
    <row r="190" spans="1:13" ht="12.75" customHeight="1">
      <c r="A190" s="61" t="s">
        <v>87</v>
      </c>
      <c r="B190" s="81">
        <v>77510</v>
      </c>
      <c r="C190" s="81">
        <v>78189</v>
      </c>
      <c r="D190" s="81"/>
      <c r="E190" s="81"/>
      <c r="F190" s="81"/>
      <c r="G190" s="81"/>
      <c r="H190" s="81"/>
      <c r="I190" s="81"/>
      <c r="J190" s="81"/>
      <c r="K190" s="81"/>
      <c r="L190" s="81"/>
      <c r="M190" s="81"/>
    </row>
    <row r="191" spans="1:13" ht="12.75" customHeight="1">
      <c r="A191" s="61" t="s">
        <v>95</v>
      </c>
      <c r="B191" s="81">
        <v>301</v>
      </c>
      <c r="C191" s="81">
        <v>309</v>
      </c>
      <c r="D191" s="81"/>
      <c r="E191" s="81"/>
      <c r="F191" s="81"/>
      <c r="G191" s="81"/>
      <c r="H191" s="81"/>
      <c r="I191" s="81"/>
      <c r="J191" s="81"/>
      <c r="K191" s="81"/>
      <c r="L191" s="81"/>
      <c r="M191" s="81"/>
    </row>
    <row r="192" spans="1:13" ht="12.75" customHeight="1">
      <c r="A192" s="61" t="s">
        <v>96</v>
      </c>
      <c r="B192" s="81">
        <v>409</v>
      </c>
      <c r="C192" s="81">
        <v>422</v>
      </c>
      <c r="D192" s="81"/>
      <c r="E192" s="81"/>
      <c r="F192" s="81"/>
      <c r="G192" s="81"/>
      <c r="H192" s="81"/>
      <c r="I192" s="81"/>
      <c r="J192" s="81"/>
      <c r="K192" s="81"/>
      <c r="L192" s="81"/>
      <c r="M192" s="81"/>
    </row>
    <row r="193" spans="1:13" ht="12.75" customHeight="1">
      <c r="A193" s="65" t="s">
        <v>42</v>
      </c>
      <c r="B193" s="66">
        <f>SUM(B185:B192)</f>
        <v>79267</v>
      </c>
      <c r="C193" s="66">
        <f>SUM(C185:C192)</f>
        <v>79982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</row>
    <row r="194" spans="1:13" ht="12.75" customHeight="1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2023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123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123" t="s">
        <v>148</v>
      </c>
    </row>
    <row r="200" spans="1:13" ht="12.75" customHeight="1">
      <c r="A200" s="61" t="s">
        <v>97</v>
      </c>
      <c r="B200" s="81">
        <v>1837</v>
      </c>
      <c r="C200" s="81">
        <v>1672</v>
      </c>
      <c r="D200" s="81"/>
      <c r="E200" s="81"/>
      <c r="F200" s="81"/>
      <c r="G200" s="81"/>
      <c r="H200" s="81"/>
      <c r="I200" s="81"/>
      <c r="J200" s="81"/>
      <c r="K200" s="81"/>
      <c r="L200" s="81"/>
      <c r="M200" s="81"/>
    </row>
    <row r="201" spans="1:13" ht="12.75" customHeight="1">
      <c r="A201" s="61" t="s">
        <v>98</v>
      </c>
      <c r="B201" s="81">
        <v>4170</v>
      </c>
      <c r="C201" s="81">
        <v>4392</v>
      </c>
      <c r="D201" s="81"/>
      <c r="E201" s="81"/>
      <c r="F201" s="81"/>
      <c r="G201" s="81"/>
      <c r="H201" s="81"/>
      <c r="I201" s="81"/>
      <c r="J201" s="81"/>
      <c r="K201" s="81"/>
      <c r="L201" s="81"/>
      <c r="M201" s="81"/>
    </row>
    <row r="202" spans="1:13" ht="12.75" customHeight="1">
      <c r="A202" s="61" t="s">
        <v>99</v>
      </c>
      <c r="B202" s="81">
        <v>6817</v>
      </c>
      <c r="C202" s="81">
        <v>6757</v>
      </c>
      <c r="D202" s="81"/>
      <c r="E202" s="81"/>
      <c r="F202" s="81"/>
      <c r="G202" s="81"/>
      <c r="H202" s="81"/>
      <c r="I202" s="81"/>
      <c r="J202" s="81"/>
      <c r="K202" s="81"/>
      <c r="L202" s="81"/>
      <c r="M202" s="81"/>
    </row>
    <row r="203" spans="1:13" ht="12.75" customHeight="1">
      <c r="A203" s="61" t="s">
        <v>101</v>
      </c>
      <c r="B203" s="81">
        <v>3337</v>
      </c>
      <c r="C203" s="81">
        <v>3389</v>
      </c>
      <c r="D203" s="81"/>
      <c r="E203" s="81"/>
      <c r="F203" s="81"/>
      <c r="G203" s="81"/>
      <c r="H203" s="81"/>
      <c r="I203" s="81"/>
      <c r="J203" s="81"/>
      <c r="K203" s="81"/>
      <c r="L203" s="81"/>
      <c r="M203" s="81"/>
    </row>
    <row r="204" spans="1:13" ht="12.75" customHeight="1">
      <c r="A204" s="61" t="s">
        <v>103</v>
      </c>
      <c r="B204" s="81">
        <v>715</v>
      </c>
      <c r="C204" s="81">
        <v>743</v>
      </c>
      <c r="D204" s="81"/>
      <c r="E204" s="81"/>
      <c r="F204" s="81"/>
      <c r="G204" s="81"/>
      <c r="H204" s="81"/>
      <c r="I204" s="81"/>
      <c r="J204" s="81"/>
      <c r="K204" s="81"/>
      <c r="L204" s="81"/>
      <c r="M204" s="81"/>
    </row>
    <row r="205" spans="1:13" ht="12.75" customHeight="1">
      <c r="A205" s="61" t="s">
        <v>104</v>
      </c>
      <c r="B205" s="81">
        <v>185</v>
      </c>
      <c r="C205" s="81">
        <v>183</v>
      </c>
      <c r="D205" s="81"/>
      <c r="E205" s="81"/>
      <c r="F205" s="81"/>
      <c r="G205" s="81"/>
      <c r="H205" s="81"/>
      <c r="I205" s="81"/>
      <c r="J205" s="81"/>
      <c r="K205" s="81"/>
      <c r="L205" s="81"/>
      <c r="M205" s="81"/>
    </row>
    <row r="206" spans="1:13" ht="12.75" customHeight="1">
      <c r="A206" s="61" t="s">
        <v>105</v>
      </c>
      <c r="B206" s="81">
        <v>1247</v>
      </c>
      <c r="C206" s="81">
        <v>1276</v>
      </c>
      <c r="D206" s="81"/>
      <c r="E206" s="81"/>
      <c r="F206" s="81"/>
      <c r="G206" s="81"/>
      <c r="H206" s="81"/>
      <c r="I206" s="81"/>
      <c r="J206" s="81"/>
      <c r="K206" s="81"/>
      <c r="L206" s="81"/>
      <c r="M206" s="81"/>
    </row>
    <row r="207" spans="1:13" ht="12.75" customHeight="1">
      <c r="A207" s="61" t="s">
        <v>100</v>
      </c>
      <c r="B207" s="81">
        <v>234</v>
      </c>
      <c r="C207" s="81">
        <v>241</v>
      </c>
      <c r="D207" s="81"/>
      <c r="E207" s="81"/>
      <c r="F207" s="81"/>
      <c r="G207" s="81"/>
      <c r="H207" s="81"/>
      <c r="I207" s="81"/>
      <c r="J207" s="81"/>
      <c r="K207" s="81"/>
      <c r="L207" s="81"/>
      <c r="M207" s="81"/>
    </row>
    <row r="208" spans="1:13" ht="12.75" customHeight="1">
      <c r="A208" s="71" t="s">
        <v>106</v>
      </c>
      <c r="B208" s="81">
        <v>51</v>
      </c>
      <c r="C208" s="81">
        <v>52</v>
      </c>
      <c r="D208" s="81"/>
      <c r="E208" s="81"/>
      <c r="F208" s="81"/>
      <c r="G208" s="81"/>
      <c r="H208" s="81"/>
      <c r="I208" s="81"/>
      <c r="J208" s="81"/>
      <c r="K208" s="81"/>
      <c r="L208" s="81"/>
      <c r="M208" s="81"/>
    </row>
    <row r="209" spans="1:13" ht="12.75" customHeight="1">
      <c r="A209" s="61" t="s">
        <v>108</v>
      </c>
      <c r="B209" s="81">
        <v>16887</v>
      </c>
      <c r="C209" s="81">
        <v>17250</v>
      </c>
      <c r="D209" s="81"/>
      <c r="E209" s="81"/>
      <c r="F209" s="81"/>
      <c r="G209" s="81"/>
      <c r="H209" s="81"/>
      <c r="I209" s="81"/>
      <c r="J209" s="81"/>
      <c r="K209" s="81"/>
      <c r="L209" s="81"/>
      <c r="M209" s="81"/>
    </row>
    <row r="210" spans="1:13" ht="12.75" customHeight="1">
      <c r="A210" s="61" t="s">
        <v>109</v>
      </c>
      <c r="B210" s="81">
        <v>9121</v>
      </c>
      <c r="C210" s="81">
        <v>9375</v>
      </c>
      <c r="D210" s="81"/>
      <c r="E210" s="81"/>
      <c r="F210" s="81"/>
      <c r="G210" s="81"/>
      <c r="H210" s="81"/>
      <c r="I210" s="81"/>
      <c r="J210" s="81"/>
      <c r="K210" s="81"/>
      <c r="L210" s="81"/>
      <c r="M210" s="81"/>
    </row>
    <row r="211" spans="1:13" ht="12.75" customHeight="1">
      <c r="A211" s="61" t="s">
        <v>110</v>
      </c>
      <c r="B211" s="81">
        <v>369</v>
      </c>
      <c r="C211" s="81">
        <v>418</v>
      </c>
      <c r="D211" s="81"/>
      <c r="E211" s="81"/>
      <c r="F211" s="81"/>
      <c r="G211" s="81"/>
      <c r="H211" s="81"/>
      <c r="I211" s="81"/>
      <c r="J211" s="81"/>
      <c r="K211" s="81"/>
      <c r="L211" s="81"/>
      <c r="M211" s="81"/>
    </row>
    <row r="212" spans="1:13" ht="12.75" customHeight="1">
      <c r="A212" s="73" t="s">
        <v>42</v>
      </c>
      <c r="B212" s="66">
        <f>SUM(B200:B211)</f>
        <v>44970</v>
      </c>
      <c r="C212" s="66">
        <f>SUM(C200:C211)</f>
        <v>45748</v>
      </c>
      <c r="D212" s="66"/>
      <c r="E212" s="66"/>
      <c r="F212" s="66"/>
      <c r="G212" s="66"/>
      <c r="H212" s="66"/>
      <c r="I212" s="66"/>
      <c r="J212" s="66"/>
      <c r="K212" s="66"/>
      <c r="L212" s="66"/>
      <c r="M212" s="66"/>
    </row>
    <row r="213" spans="1:13" ht="12.75" customHeight="1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4.25">
      <c r="A221" s="217" t="s">
        <v>181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2023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123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123" t="s">
        <v>148</v>
      </c>
    </row>
    <row r="228" spans="1:13" ht="12.75" customHeight="1">
      <c r="A228" s="80" t="s">
        <v>111</v>
      </c>
      <c r="B228" s="81">
        <v>8063</v>
      </c>
      <c r="C228" s="81">
        <v>7913</v>
      </c>
      <c r="D228" s="81"/>
      <c r="E228" s="81"/>
      <c r="F228" s="81"/>
      <c r="G228" s="81"/>
      <c r="H228" s="81"/>
      <c r="I228" s="81"/>
      <c r="J228" s="81"/>
      <c r="K228" s="81"/>
      <c r="L228" s="81"/>
      <c r="M228" s="81"/>
    </row>
    <row r="229" spans="1:13" ht="12.75" customHeight="1">
      <c r="A229" s="80" t="s">
        <v>53</v>
      </c>
      <c r="B229" s="81">
        <v>102</v>
      </c>
      <c r="C229" s="81">
        <v>102</v>
      </c>
      <c r="D229" s="81"/>
      <c r="E229" s="81"/>
      <c r="F229" s="81"/>
      <c r="G229" s="81"/>
      <c r="H229" s="81"/>
      <c r="I229" s="81"/>
      <c r="J229" s="81"/>
      <c r="K229" s="81"/>
      <c r="L229" s="81"/>
      <c r="M229" s="81"/>
    </row>
    <row r="230" spans="1:13" ht="12.75" customHeight="1">
      <c r="A230" s="80" t="s">
        <v>54</v>
      </c>
      <c r="B230" s="81">
        <v>859</v>
      </c>
      <c r="C230" s="81">
        <v>923</v>
      </c>
      <c r="D230" s="81"/>
      <c r="E230" s="81"/>
      <c r="F230" s="81"/>
      <c r="G230" s="81"/>
      <c r="H230" s="81"/>
      <c r="I230" s="81"/>
      <c r="J230" s="81"/>
      <c r="K230" s="81"/>
      <c r="L230" s="81"/>
      <c r="M230" s="81"/>
    </row>
    <row r="231" spans="1:13" ht="12.75" customHeight="1">
      <c r="A231" s="80" t="s">
        <v>55</v>
      </c>
      <c r="B231" s="81">
        <v>541</v>
      </c>
      <c r="C231" s="81">
        <v>540</v>
      </c>
      <c r="D231" s="81"/>
      <c r="E231" s="81"/>
      <c r="F231" s="81"/>
      <c r="G231" s="81"/>
      <c r="H231" s="81"/>
      <c r="I231" s="81"/>
      <c r="J231" s="81"/>
      <c r="K231" s="81"/>
      <c r="L231" s="81"/>
      <c r="M231" s="81"/>
    </row>
    <row r="232" spans="1:13" ht="12.75" customHeight="1">
      <c r="A232" s="80" t="s">
        <v>102</v>
      </c>
      <c r="B232" s="81">
        <v>3286</v>
      </c>
      <c r="C232" s="81">
        <v>3323</v>
      </c>
      <c r="D232" s="81"/>
      <c r="E232" s="81"/>
      <c r="F232" s="81"/>
      <c r="G232" s="81"/>
      <c r="H232" s="81"/>
      <c r="I232" s="81"/>
      <c r="J232" s="81"/>
      <c r="K232" s="81"/>
      <c r="L232" s="81"/>
      <c r="M232" s="81"/>
    </row>
    <row r="233" spans="1:13" ht="12.75" customHeight="1">
      <c r="A233" s="80" t="s">
        <v>107</v>
      </c>
      <c r="B233" s="81">
        <v>1348</v>
      </c>
      <c r="C233" s="81">
        <v>1333</v>
      </c>
      <c r="D233" s="81"/>
      <c r="E233" s="81"/>
      <c r="F233" s="81"/>
      <c r="G233" s="81"/>
      <c r="H233" s="81"/>
      <c r="I233" s="81"/>
      <c r="J233" s="81"/>
      <c r="K233" s="81"/>
      <c r="L233" s="81"/>
      <c r="M233" s="81"/>
    </row>
    <row r="234" spans="1:13" ht="12.75" customHeight="1">
      <c r="A234" s="80" t="s">
        <v>58</v>
      </c>
      <c r="B234" s="81">
        <v>5957</v>
      </c>
      <c r="C234" s="81">
        <v>6291</v>
      </c>
      <c r="D234" s="81"/>
      <c r="E234" s="81"/>
      <c r="F234" s="81"/>
      <c r="G234" s="81"/>
      <c r="H234" s="81"/>
      <c r="I234" s="81"/>
      <c r="J234" s="81"/>
      <c r="K234" s="81"/>
      <c r="L234" s="81"/>
      <c r="M234" s="81"/>
    </row>
    <row r="235" spans="1:13" ht="12.75" customHeight="1">
      <c r="A235" s="80" t="s">
        <v>59</v>
      </c>
      <c r="B235" s="81">
        <v>2932</v>
      </c>
      <c r="C235" s="81">
        <v>2918</v>
      </c>
      <c r="D235" s="81"/>
      <c r="E235" s="81"/>
      <c r="F235" s="81"/>
      <c r="G235" s="81"/>
      <c r="H235" s="81"/>
      <c r="I235" s="81"/>
      <c r="J235" s="81"/>
      <c r="K235" s="81"/>
      <c r="L235" s="81"/>
      <c r="M235" s="81"/>
    </row>
    <row r="236" spans="1:13" ht="12.75" customHeight="1">
      <c r="A236" s="80" t="s">
        <v>60</v>
      </c>
      <c r="B236" s="81">
        <v>634</v>
      </c>
      <c r="C236" s="81">
        <v>635</v>
      </c>
      <c r="D236" s="81"/>
      <c r="E236" s="81"/>
      <c r="F236" s="81"/>
      <c r="G236" s="81"/>
      <c r="H236" s="81"/>
      <c r="I236" s="81"/>
      <c r="J236" s="81"/>
      <c r="K236" s="81"/>
      <c r="L236" s="81"/>
      <c r="M236" s="81"/>
    </row>
    <row r="237" spans="1:13" s="25" customFormat="1" ht="12.75" customHeight="1">
      <c r="A237" s="80" t="s">
        <v>61</v>
      </c>
      <c r="B237" s="81">
        <v>642</v>
      </c>
      <c r="C237" s="81">
        <v>638</v>
      </c>
      <c r="D237" s="81"/>
      <c r="E237" s="81"/>
      <c r="F237" s="81"/>
      <c r="G237" s="81"/>
      <c r="H237" s="81"/>
      <c r="I237" s="81"/>
      <c r="J237" s="81"/>
      <c r="K237" s="81"/>
      <c r="L237" s="81"/>
      <c r="M237" s="81"/>
    </row>
    <row r="238" spans="1:13" ht="12.75" customHeight="1">
      <c r="A238" s="80" t="s">
        <v>119</v>
      </c>
      <c r="B238" s="81">
        <v>1283</v>
      </c>
      <c r="C238" s="81">
        <v>1291</v>
      </c>
      <c r="D238" s="81"/>
      <c r="E238" s="81"/>
      <c r="F238" s="81"/>
      <c r="G238" s="81"/>
      <c r="H238" s="81"/>
      <c r="I238" s="81"/>
      <c r="J238" s="81"/>
      <c r="K238" s="81"/>
      <c r="L238" s="81"/>
      <c r="M238" s="81"/>
    </row>
    <row r="239" spans="1:13" ht="12.75" customHeight="1">
      <c r="A239" s="80" t="s">
        <v>66</v>
      </c>
      <c r="B239" s="81">
        <v>3111</v>
      </c>
      <c r="C239" s="81">
        <v>3172</v>
      </c>
      <c r="D239" s="81"/>
      <c r="E239" s="81"/>
      <c r="F239" s="81"/>
      <c r="G239" s="81"/>
      <c r="H239" s="81"/>
      <c r="I239" s="81"/>
      <c r="J239" s="81"/>
      <c r="K239" s="81"/>
      <c r="L239" s="81"/>
      <c r="M239" s="81"/>
    </row>
    <row r="240" spans="1:13" ht="12.75" customHeight="1">
      <c r="A240" s="65" t="s">
        <v>42</v>
      </c>
      <c r="B240" s="66">
        <f>SUM(B228:B239)</f>
        <v>28758</v>
      </c>
      <c r="C240" s="66">
        <f>SUM(C228:C239)</f>
        <v>29079</v>
      </c>
      <c r="D240" s="66"/>
      <c r="E240" s="66"/>
      <c r="F240" s="66"/>
      <c r="G240" s="66"/>
      <c r="H240" s="66"/>
      <c r="I240" s="66"/>
      <c r="J240" s="66"/>
      <c r="K240" s="66"/>
      <c r="L240" s="66"/>
      <c r="M240" s="66"/>
    </row>
    <row r="241" spans="1:13" ht="7.5" customHeight="1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2023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123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123" t="s">
        <v>148</v>
      </c>
    </row>
    <row r="247" spans="1:13" ht="12.75" customHeight="1">
      <c r="A247" s="61" t="s">
        <v>112</v>
      </c>
      <c r="B247" s="81">
        <v>236</v>
      </c>
      <c r="C247" s="81">
        <v>237</v>
      </c>
      <c r="D247" s="81"/>
      <c r="E247" s="81"/>
      <c r="F247" s="81"/>
      <c r="G247" s="81"/>
      <c r="H247" s="81"/>
      <c r="I247" s="81"/>
      <c r="J247" s="81"/>
      <c r="K247" s="81"/>
      <c r="L247" s="81"/>
      <c r="M247" s="81"/>
    </row>
    <row r="248" spans="1:13" ht="12.75" customHeight="1">
      <c r="A248" s="61" t="s">
        <v>116</v>
      </c>
      <c r="B248" s="81">
        <v>66228</v>
      </c>
      <c r="C248" s="81">
        <v>67199</v>
      </c>
      <c r="D248" s="81"/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3" ht="12.75" customHeight="1">
      <c r="A249" s="61" t="s">
        <v>121</v>
      </c>
      <c r="B249" s="81">
        <v>680862</v>
      </c>
      <c r="C249" s="81">
        <v>682390</v>
      </c>
      <c r="D249" s="81"/>
      <c r="E249" s="81"/>
      <c r="F249" s="81"/>
      <c r="G249" s="81"/>
      <c r="H249" s="81"/>
      <c r="I249" s="81"/>
      <c r="J249" s="81"/>
      <c r="K249" s="81"/>
      <c r="L249" s="81"/>
      <c r="M249" s="81"/>
    </row>
    <row r="250" spans="1:13" ht="12.75" customHeight="1">
      <c r="A250" s="61" t="s">
        <v>113</v>
      </c>
      <c r="B250" s="81">
        <v>5887</v>
      </c>
      <c r="C250" s="81">
        <v>6868</v>
      </c>
      <c r="D250" s="81"/>
      <c r="E250" s="81"/>
      <c r="F250" s="81"/>
      <c r="G250" s="81"/>
      <c r="H250" s="81"/>
      <c r="I250" s="81"/>
      <c r="J250" s="81"/>
      <c r="K250" s="81"/>
      <c r="L250" s="81"/>
      <c r="M250" s="81"/>
    </row>
    <row r="251" spans="1:13" ht="12.75" customHeight="1">
      <c r="A251" s="61" t="s">
        <v>114</v>
      </c>
      <c r="B251" s="81">
        <v>621</v>
      </c>
      <c r="C251" s="81">
        <v>625</v>
      </c>
      <c r="D251" s="81"/>
      <c r="E251" s="81"/>
      <c r="F251" s="81"/>
      <c r="G251" s="81"/>
      <c r="H251" s="81"/>
      <c r="I251" s="81"/>
      <c r="J251" s="81"/>
      <c r="K251" s="81"/>
      <c r="L251" s="81"/>
      <c r="M251" s="81"/>
    </row>
    <row r="252" spans="1:13" ht="12.75" customHeight="1">
      <c r="A252" s="61" t="s">
        <v>115</v>
      </c>
      <c r="B252" s="81">
        <v>1531</v>
      </c>
      <c r="C252" s="81">
        <v>1511</v>
      </c>
      <c r="D252" s="81"/>
      <c r="E252" s="81"/>
      <c r="F252" s="81"/>
      <c r="G252" s="81"/>
      <c r="H252" s="81"/>
      <c r="I252" s="81"/>
      <c r="J252" s="81"/>
      <c r="K252" s="81"/>
      <c r="L252" s="81"/>
      <c r="M252" s="81"/>
    </row>
    <row r="253" spans="1:13" ht="12.75" customHeight="1">
      <c r="A253" s="61" t="s">
        <v>117</v>
      </c>
      <c r="B253" s="81">
        <v>36</v>
      </c>
      <c r="C253" s="81">
        <v>35</v>
      </c>
      <c r="D253" s="81"/>
      <c r="E253" s="81"/>
      <c r="F253" s="81"/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>
      <c r="A254" s="61" t="s">
        <v>118</v>
      </c>
      <c r="B254" s="81">
        <v>112107</v>
      </c>
      <c r="C254" s="81">
        <v>113111</v>
      </c>
      <c r="D254" s="81"/>
      <c r="E254" s="81"/>
      <c r="F254" s="81"/>
      <c r="G254" s="81"/>
      <c r="H254" s="81"/>
      <c r="I254" s="81"/>
      <c r="J254" s="81"/>
      <c r="K254" s="81"/>
      <c r="L254" s="81"/>
      <c r="M254" s="81"/>
    </row>
    <row r="255" spans="1:13" ht="12.75" customHeight="1">
      <c r="A255" s="61" t="s">
        <v>122</v>
      </c>
      <c r="B255" s="81">
        <v>129396</v>
      </c>
      <c r="C255" s="81">
        <v>131357</v>
      </c>
      <c r="D255" s="81"/>
      <c r="E255" s="81"/>
      <c r="F255" s="81"/>
      <c r="G255" s="81"/>
      <c r="H255" s="81"/>
      <c r="I255" s="81"/>
      <c r="J255" s="81"/>
      <c r="K255" s="81"/>
      <c r="L255" s="81"/>
      <c r="M255" s="81"/>
    </row>
    <row r="256" spans="1:13" ht="12.75" customHeight="1">
      <c r="A256" s="61" t="s">
        <v>123</v>
      </c>
      <c r="B256" s="81">
        <v>31904</v>
      </c>
      <c r="C256" s="81">
        <v>32189</v>
      </c>
      <c r="D256" s="81"/>
      <c r="E256" s="81"/>
      <c r="F256" s="81"/>
      <c r="G256" s="81"/>
      <c r="H256" s="81"/>
      <c r="I256" s="81"/>
      <c r="J256" s="81"/>
      <c r="K256" s="81"/>
      <c r="L256" s="81"/>
      <c r="M256" s="81"/>
    </row>
    <row r="257" spans="1:13" ht="12.75" customHeight="1">
      <c r="A257" s="61" t="s">
        <v>124</v>
      </c>
      <c r="B257" s="81">
        <v>458656</v>
      </c>
      <c r="C257" s="81">
        <v>461917</v>
      </c>
      <c r="D257" s="81"/>
      <c r="E257" s="81"/>
      <c r="F257" s="81"/>
      <c r="G257" s="81"/>
      <c r="H257" s="81"/>
      <c r="I257" s="81"/>
      <c r="J257" s="81"/>
      <c r="K257" s="81"/>
      <c r="L257" s="81"/>
      <c r="M257" s="81"/>
    </row>
    <row r="258" spans="1:13" ht="12.75" customHeight="1">
      <c r="A258" s="61" t="s">
        <v>120</v>
      </c>
      <c r="B258" s="81">
        <v>6999</v>
      </c>
      <c r="C258" s="81">
        <v>7032</v>
      </c>
      <c r="D258" s="81"/>
      <c r="E258" s="81"/>
      <c r="F258" s="81"/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>
      <c r="A259" s="73" t="s">
        <v>42</v>
      </c>
      <c r="B259" s="66">
        <f>SUM(B247:B258)</f>
        <v>1494463</v>
      </c>
      <c r="C259" s="66">
        <f>SUM(C247:C258)</f>
        <v>1504471</v>
      </c>
      <c r="D259" s="66"/>
      <c r="E259" s="66"/>
      <c r="F259" s="66"/>
      <c r="G259" s="66"/>
      <c r="H259" s="66"/>
      <c r="I259" s="66"/>
      <c r="J259" s="66"/>
      <c r="K259" s="66"/>
      <c r="L259" s="66"/>
      <c r="M259" s="66"/>
    </row>
    <row r="260" spans="1:13" ht="9.75" customHeight="1">
      <c r="A260" s="75"/>
    </row>
    <row r="261" spans="1:13" s="25" customFormat="1" ht="12.75" customHeight="1">
      <c r="A261" s="110" t="s">
        <v>125</v>
      </c>
      <c r="B261" s="107">
        <f>B21+B36+B65+B83+B107+B126+B154+B167+B193+B212+B240+B259</f>
        <v>1951256</v>
      </c>
      <c r="C261" s="107">
        <f>C21+C36+C65+C83+C107+C126+C154+C167+C193+C212+C240+C259</f>
        <v>1964519</v>
      </c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</row>
    <row r="262" spans="1:13" ht="12.75" customHeight="1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0.28515625" defaultRowHeight="12.75" customHeight="1"/>
  <cols>
    <col min="1" max="1" width="26" style="2" customWidth="1"/>
    <col min="2" max="13" width="8.28515625" style="2" customWidth="1"/>
    <col min="14" max="16384" width="10.28515625" style="2"/>
  </cols>
  <sheetData>
    <row r="1" spans="1:17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>
      <c r="A3" s="217" t="s">
        <v>128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>
      <c r="A9" s="213" t="s">
        <v>135</v>
      </c>
      <c r="B9" s="212">
        <v>2002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>
      <c r="A26" s="213" t="s">
        <v>135</v>
      </c>
      <c r="B26" s="212">
        <v>2002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>
      <c r="A46" s="217" t="s">
        <v>128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>
      <c r="A51" s="213" t="s">
        <v>135</v>
      </c>
      <c r="B51" s="212">
        <v>2002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>
      <c r="A72" s="213" t="s">
        <v>135</v>
      </c>
      <c r="B72" s="212">
        <v>2002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>
      <c r="A90" s="217" t="s">
        <v>128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>
      <c r="A95" s="213" t="s">
        <v>135</v>
      </c>
      <c r="B95" s="212">
        <v>2002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>
      <c r="A112" s="213" t="s">
        <v>135</v>
      </c>
      <c r="B112" s="212">
        <v>2002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>
      <c r="A133" s="217" t="s">
        <v>128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>
      <c r="A138" s="213" t="s">
        <v>135</v>
      </c>
      <c r="B138" s="212">
        <v>2002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>
      <c r="A159" s="213" t="s">
        <v>135</v>
      </c>
      <c r="B159" s="212">
        <v>2002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4499999999999993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499999999999993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>
      <c r="A177" s="217" t="s">
        <v>128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>
      <c r="A183" s="213" t="s">
        <v>135</v>
      </c>
      <c r="B183" s="212">
        <v>2002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>
      <c r="A198" s="213" t="s">
        <v>135</v>
      </c>
      <c r="B198" s="212">
        <v>2002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>
      <c r="A221" s="217" t="s">
        <v>128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>
      <c r="A226" s="213" t="s">
        <v>135</v>
      </c>
      <c r="B226" s="212">
        <v>2002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>
      <c r="A245" s="213" t="s">
        <v>135</v>
      </c>
      <c r="B245" s="212">
        <v>2002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28515625" defaultRowHeight="12.75" customHeight="1"/>
  <cols>
    <col min="1" max="1" width="26" style="2" customWidth="1"/>
    <col min="2" max="13" width="8.28515625" style="2" customWidth="1"/>
    <col min="14" max="16384" width="10.28515625" style="2"/>
  </cols>
  <sheetData>
    <row r="1" spans="1:17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>
      <c r="A3" s="217" t="s">
        <v>129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>
      <c r="A9" s="213" t="s">
        <v>135</v>
      </c>
      <c r="B9" s="212">
        <v>2003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>
      <c r="A26" s="213" t="s">
        <v>135</v>
      </c>
      <c r="B26" s="212">
        <v>2003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>
      <c r="A46" s="217" t="s">
        <v>129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>
      <c r="A51" s="213" t="s">
        <v>135</v>
      </c>
      <c r="B51" s="212">
        <v>2003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>
      <c r="A72" s="213" t="s">
        <v>135</v>
      </c>
      <c r="B72" s="212">
        <v>2003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>
      <c r="A90" s="217" t="s">
        <v>129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>
      <c r="A95" s="213" t="s">
        <v>135</v>
      </c>
      <c r="B95" s="212">
        <v>2003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>
      <c r="A112" s="213" t="s">
        <v>135</v>
      </c>
      <c r="B112" s="212">
        <v>2003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>
      <c r="A133" s="217" t="s">
        <v>129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>
      <c r="A138" s="213" t="s">
        <v>135</v>
      </c>
      <c r="B138" s="212">
        <v>2003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>
      <c r="A159" s="213" t="s">
        <v>135</v>
      </c>
      <c r="B159" s="212">
        <v>2003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4499999999999993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499999999999993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>
      <c r="A177" s="217" t="s">
        <v>129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>
      <c r="A183" s="213" t="s">
        <v>135</v>
      </c>
      <c r="B183" s="212">
        <v>2003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>
      <c r="A198" s="213" t="s">
        <v>135</v>
      </c>
      <c r="B198" s="212">
        <v>2003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>
      <c r="A221" s="217" t="s">
        <v>129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>
      <c r="A226" s="213" t="s">
        <v>135</v>
      </c>
      <c r="B226" s="212">
        <v>2003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>
      <c r="A245" s="213" t="s">
        <v>135</v>
      </c>
      <c r="B245" s="212">
        <v>2003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28515625" defaultRowHeight="12.75" customHeight="1"/>
  <cols>
    <col min="1" max="1" width="26" style="2" customWidth="1"/>
    <col min="2" max="13" width="8.28515625" style="2" customWidth="1"/>
    <col min="14" max="16384" width="10.28515625" style="2"/>
  </cols>
  <sheetData>
    <row r="1" spans="1:17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>
      <c r="A3" s="217" t="s">
        <v>130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>
      <c r="A9" s="213" t="s">
        <v>135</v>
      </c>
      <c r="B9" s="212">
        <v>2004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>
      <c r="A26" s="213" t="s">
        <v>135</v>
      </c>
      <c r="B26" s="212">
        <v>2004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>
      <c r="A46" s="217" t="s">
        <v>130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>
      <c r="A51" s="213" t="s">
        <v>135</v>
      </c>
      <c r="B51" s="212">
        <v>2004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>
      <c r="A72" s="213" t="s">
        <v>135</v>
      </c>
      <c r="B72" s="212">
        <v>2004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>
      <c r="A90" s="217" t="s">
        <v>130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>
      <c r="A95" s="213" t="s">
        <v>135</v>
      </c>
      <c r="B95" s="212">
        <v>2004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>
      <c r="A112" s="213" t="s">
        <v>135</v>
      </c>
      <c r="B112" s="212">
        <v>2004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>
      <c r="A133" s="217" t="s">
        <v>130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>
      <c r="A138" s="213" t="s">
        <v>135</v>
      </c>
      <c r="B138" s="212">
        <v>2004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>
      <c r="A159" s="213" t="s">
        <v>135</v>
      </c>
      <c r="B159" s="212">
        <v>2004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4499999999999993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499999999999993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>
      <c r="A177" s="217" t="s">
        <v>130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>
      <c r="A183" s="213" t="s">
        <v>135</v>
      </c>
      <c r="B183" s="212">
        <v>2004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>
      <c r="A198" s="213" t="s">
        <v>135</v>
      </c>
      <c r="B198" s="212">
        <v>2004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>
      <c r="A221" s="217" t="s">
        <v>130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>
      <c r="A226" s="213" t="s">
        <v>135</v>
      </c>
      <c r="B226" s="212">
        <v>2004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>
      <c r="A245" s="213" t="s">
        <v>135</v>
      </c>
      <c r="B245" s="212">
        <v>2004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28515625" defaultRowHeight="12.75" customHeight="1"/>
  <cols>
    <col min="1" max="1" width="26" style="2" customWidth="1"/>
    <col min="2" max="13" width="8.28515625" style="2" customWidth="1"/>
    <col min="14" max="16384" width="10.28515625" style="2"/>
  </cols>
  <sheetData>
    <row r="1" spans="1:17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>
      <c r="A3" s="217" t="s">
        <v>131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>
      <c r="A9" s="213" t="s">
        <v>135</v>
      </c>
      <c r="B9" s="212">
        <v>2005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>
      <c r="A26" s="213" t="s">
        <v>135</v>
      </c>
      <c r="B26" s="212">
        <v>2005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>
      <c r="A46" s="217" t="s">
        <v>131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>
      <c r="A51" s="213" t="s">
        <v>135</v>
      </c>
      <c r="B51" s="212">
        <v>2005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>
      <c r="A72" s="213" t="s">
        <v>135</v>
      </c>
      <c r="B72" s="212">
        <v>2005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>
      <c r="A90" s="217" t="s">
        <v>131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>
      <c r="A95" s="213" t="s">
        <v>135</v>
      </c>
      <c r="B95" s="212">
        <v>2005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>
      <c r="A112" s="213" t="s">
        <v>135</v>
      </c>
      <c r="B112" s="212">
        <v>2005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>
      <c r="A133" s="217" t="s">
        <v>131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>
      <c r="A138" s="213" t="s">
        <v>135</v>
      </c>
      <c r="B138" s="212">
        <v>2005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>
      <c r="A159" s="213" t="s">
        <v>135</v>
      </c>
      <c r="B159" s="212">
        <v>2005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4499999999999993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499999999999993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>
      <c r="A177" s="217" t="s">
        <v>131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>
      <c r="A183" s="213" t="s">
        <v>135</v>
      </c>
      <c r="B183" s="212">
        <v>2005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>
      <c r="A198" s="213" t="s">
        <v>135</v>
      </c>
      <c r="B198" s="212">
        <v>2005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>
      <c r="A221" s="217" t="s">
        <v>131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>
      <c r="A226" s="213" t="s">
        <v>135</v>
      </c>
      <c r="B226" s="212">
        <v>2005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>
      <c r="A245" s="213" t="s">
        <v>135</v>
      </c>
      <c r="B245" s="212">
        <v>2005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28515625" defaultRowHeight="12.75" customHeight="1"/>
  <cols>
    <col min="1" max="1" width="26" style="2" customWidth="1"/>
    <col min="2" max="13" width="8.28515625" style="2" customWidth="1"/>
    <col min="14" max="16384" width="10.28515625" style="2"/>
  </cols>
  <sheetData>
    <row r="1" spans="1:17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">
      <c r="A3" s="217" t="s">
        <v>132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>
      <c r="A9" s="213" t="s">
        <v>135</v>
      </c>
      <c r="B9" s="212">
        <v>2006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>
      <c r="A26" s="213" t="s">
        <v>135</v>
      </c>
      <c r="B26" s="212">
        <v>2006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>
      <c r="A41" s="10"/>
    </row>
    <row r="42" spans="1:17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">
      <c r="A46" s="217" t="s">
        <v>132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>
      <c r="A51" s="213" t="s">
        <v>135</v>
      </c>
      <c r="B51" s="212">
        <v>2006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>
      <c r="A72" s="213" t="s">
        <v>135</v>
      </c>
      <c r="B72" s="212">
        <v>2006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">
      <c r="A90" s="217" t="s">
        <v>132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>
      <c r="A95" s="213" t="s">
        <v>135</v>
      </c>
      <c r="B95" s="212">
        <v>2006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>
      <c r="A112" s="213" t="s">
        <v>135</v>
      </c>
      <c r="B112" s="212">
        <v>2006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">
      <c r="A133" s="217" t="s">
        <v>132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>
      <c r="A138" s="213" t="s">
        <v>135</v>
      </c>
      <c r="B138" s="212">
        <v>2006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>
      <c r="A159" s="213" t="s">
        <v>135</v>
      </c>
      <c r="B159" s="212">
        <v>2006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4499999999999993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499999999999993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">
      <c r="A177" s="217" t="s">
        <v>132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>
      <c r="A183" s="213" t="s">
        <v>135</v>
      </c>
      <c r="B183" s="212">
        <v>2006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>
      <c r="A198" s="213" t="s">
        <v>135</v>
      </c>
      <c r="B198" s="212">
        <v>2006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">
      <c r="A221" s="217" t="s">
        <v>132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>
      <c r="A226" s="213" t="s">
        <v>135</v>
      </c>
      <c r="B226" s="212">
        <v>2006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>
      <c r="A245" s="213" t="s">
        <v>135</v>
      </c>
      <c r="B245" s="212">
        <v>2006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73"/>
  <sheetViews>
    <sheetView tabSelected="1" zoomScaleNormal="100" zoomScaleSheetLayoutView="87" workbookViewId="0">
      <selection activeCell="T10" sqref="T10"/>
    </sheetView>
  </sheetViews>
  <sheetFormatPr baseColWidth="10" defaultColWidth="10.28515625" defaultRowHeight="12.75" customHeight="1"/>
  <cols>
    <col min="1" max="1" width="22.285156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7" width="9" style="38" bestFit="1" customWidth="1"/>
    <col min="18" max="18" width="9" style="38" customWidth="1"/>
    <col min="19" max="16384" width="10.28515625" style="125"/>
  </cols>
  <sheetData>
    <row r="1" spans="1:18" s="167" customFormat="1" ht="18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</row>
    <row r="2" spans="1:18" s="126" customFormat="1" ht="15" customHeight="1">
      <c r="A2" s="223" t="s">
        <v>178</v>
      </c>
      <c r="B2" s="223"/>
      <c r="C2" s="223"/>
      <c r="D2" s="223"/>
      <c r="E2" s="223"/>
      <c r="F2" s="223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1:18" s="126" customFormat="1" ht="14.25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</row>
    <row r="4" spans="1:18" ht="12.75" customHeight="1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</row>
    <row r="5" spans="1:18" ht="12.75" customHeight="1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</row>
    <row r="6" spans="1:18" ht="12.75" customHeight="1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</row>
    <row r="7" spans="1:18" s="126" customFormat="1" ht="12.75" customHeight="1">
      <c r="A7" s="222" t="s">
        <v>133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</row>
    <row r="8" spans="1:18" s="126" customFormat="1" ht="12.75" customHeight="1">
      <c r="A8" s="219" t="s">
        <v>150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</row>
    <row r="9" spans="1:18" ht="19.5" customHeight="1">
      <c r="A9" s="220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0">
        <v>2022</v>
      </c>
      <c r="Q9" s="210">
        <v>2023</v>
      </c>
      <c r="R9" s="224" t="s">
        <v>182</v>
      </c>
    </row>
    <row r="10" spans="1:18" ht="19.5" customHeight="1">
      <c r="A10" s="221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148</v>
      </c>
      <c r="Q10" s="123" t="s">
        <v>138</v>
      </c>
      <c r="R10" s="225"/>
    </row>
    <row r="11" spans="1:18" ht="12.75" customHeight="1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587</v>
      </c>
      <c r="Q11" s="78">
        <v>635</v>
      </c>
      <c r="R11" s="78">
        <f>Q11-P11</f>
        <v>48</v>
      </c>
    </row>
    <row r="12" spans="1:18" ht="12.75" customHeight="1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11</v>
      </c>
      <c r="Q12" s="78">
        <v>9</v>
      </c>
      <c r="R12" s="78">
        <f t="shared" ref="R12:R20" si="0">Q12-P12</f>
        <v>-2</v>
      </c>
    </row>
    <row r="13" spans="1:18" ht="12.75" customHeight="1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606</v>
      </c>
      <c r="Q13" s="78">
        <v>619</v>
      </c>
      <c r="R13" s="78">
        <f t="shared" si="0"/>
        <v>13</v>
      </c>
    </row>
    <row r="14" spans="1:18" ht="12.75" customHeight="1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97</v>
      </c>
      <c r="Q14" s="78">
        <v>99</v>
      </c>
      <c r="R14" s="78">
        <f t="shared" si="0"/>
        <v>2</v>
      </c>
    </row>
    <row r="15" spans="1:18" ht="12.75" customHeight="1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1165</v>
      </c>
      <c r="Q15" s="78">
        <v>1348</v>
      </c>
      <c r="R15" s="78">
        <f t="shared" si="0"/>
        <v>183</v>
      </c>
    </row>
    <row r="16" spans="1:18" ht="12.75" customHeight="1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199</v>
      </c>
      <c r="Q16" s="78">
        <v>217</v>
      </c>
      <c r="R16" s="78">
        <f t="shared" si="0"/>
        <v>18</v>
      </c>
    </row>
    <row r="17" spans="1:18" s="202" customFormat="1" ht="12.75" customHeight="1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57</v>
      </c>
      <c r="Q17" s="78">
        <v>71</v>
      </c>
      <c r="R17" s="78">
        <f t="shared" si="0"/>
        <v>14</v>
      </c>
    </row>
    <row r="18" spans="1:18" s="138" customFormat="1" ht="12.75" customHeight="1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1</v>
      </c>
      <c r="Q18" s="78">
        <v>1</v>
      </c>
      <c r="R18" s="78">
        <f t="shared" si="0"/>
        <v>0</v>
      </c>
    </row>
    <row r="19" spans="1:18" ht="12.75" customHeight="1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59</v>
      </c>
      <c r="Q19" s="78">
        <v>56</v>
      </c>
      <c r="R19" s="78">
        <f t="shared" si="0"/>
        <v>-3</v>
      </c>
    </row>
    <row r="20" spans="1:18" ht="12.75" customHeight="1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54</v>
      </c>
      <c r="Q20" s="78">
        <v>49</v>
      </c>
      <c r="R20" s="78">
        <f t="shared" si="0"/>
        <v>-5</v>
      </c>
    </row>
    <row r="21" spans="1:18" ht="12.75" customHeight="1">
      <c r="A21" s="148" t="s">
        <v>42</v>
      </c>
      <c r="B21" s="147">
        <f t="shared" ref="B21:N21" si="1">SUM(B11:B20)</f>
        <v>1260</v>
      </c>
      <c r="C21" s="147">
        <f t="shared" si="1"/>
        <v>1265</v>
      </c>
      <c r="D21" s="147">
        <f t="shared" si="1"/>
        <v>1350</v>
      </c>
      <c r="E21" s="147">
        <f t="shared" si="1"/>
        <v>1381</v>
      </c>
      <c r="F21" s="147">
        <f t="shared" si="1"/>
        <v>1491</v>
      </c>
      <c r="G21" s="146">
        <f t="shared" si="1"/>
        <v>1659</v>
      </c>
      <c r="H21" s="146">
        <f t="shared" si="1"/>
        <v>1853</v>
      </c>
      <c r="I21" s="146">
        <f t="shared" si="1"/>
        <v>1867</v>
      </c>
      <c r="J21" s="146">
        <f t="shared" si="1"/>
        <v>1988</v>
      </c>
      <c r="K21" s="146">
        <f t="shared" si="1"/>
        <v>2128</v>
      </c>
      <c r="L21" s="146">
        <f t="shared" si="1"/>
        <v>1873</v>
      </c>
      <c r="M21" s="146">
        <f t="shared" si="1"/>
        <v>2303</v>
      </c>
      <c r="N21" s="146">
        <f t="shared" si="1"/>
        <v>2654</v>
      </c>
      <c r="O21" s="66">
        <f>SUM(O11:O20)</f>
        <v>2779</v>
      </c>
      <c r="P21" s="66">
        <f>SUM(P11:P20)</f>
        <v>2836</v>
      </c>
      <c r="Q21" s="66">
        <f>SUM(Q11:Q20)</f>
        <v>3104</v>
      </c>
      <c r="R21" s="66">
        <f>SUM(R11:R20)</f>
        <v>268</v>
      </c>
    </row>
    <row r="22" spans="1:18" ht="12.75" customHeight="1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</row>
    <row r="23" spans="1:18" ht="12.75" customHeight="1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</row>
    <row r="24" spans="1:18" s="126" customFormat="1" ht="12.75" customHeight="1">
      <c r="A24" s="222" t="s">
        <v>133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</row>
    <row r="25" spans="1:18" s="126" customFormat="1" ht="12.75" customHeight="1">
      <c r="A25" s="219" t="s">
        <v>151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</row>
    <row r="26" spans="1:18" ht="19.5" customHeight="1">
      <c r="A26" s="220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0">
        <v>2022</v>
      </c>
      <c r="Q26" s="210">
        <v>2023</v>
      </c>
      <c r="R26" s="224" t="s">
        <v>182</v>
      </c>
    </row>
    <row r="27" spans="1:18" ht="19.5" customHeight="1">
      <c r="A27" s="221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148</v>
      </c>
      <c r="Q27" s="123" t="s">
        <v>138</v>
      </c>
      <c r="R27" s="225"/>
    </row>
    <row r="28" spans="1:18" ht="12.75" customHeight="1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3552</v>
      </c>
      <c r="Q28" s="78">
        <v>3570</v>
      </c>
      <c r="R28" s="78">
        <f>Q28-P28</f>
        <v>18</v>
      </c>
    </row>
    <row r="29" spans="1:18" ht="12.75" customHeight="1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36203</v>
      </c>
      <c r="Q29" s="78">
        <v>36513</v>
      </c>
      <c r="R29" s="78">
        <f t="shared" ref="R29:R35" si="2">Q29-P29</f>
        <v>310</v>
      </c>
    </row>
    <row r="30" spans="1:18" ht="12.75" customHeight="1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595</v>
      </c>
      <c r="Q30" s="78">
        <v>599</v>
      </c>
      <c r="R30" s="78">
        <f t="shared" si="2"/>
        <v>4</v>
      </c>
    </row>
    <row r="31" spans="1:18" ht="12.75" customHeight="1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89</v>
      </c>
      <c r="Q31" s="78">
        <v>88</v>
      </c>
      <c r="R31" s="78">
        <f t="shared" si="2"/>
        <v>-1</v>
      </c>
    </row>
    <row r="32" spans="1:18" ht="12.75" customHeight="1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16459</v>
      </c>
      <c r="Q32" s="78">
        <v>16586</v>
      </c>
      <c r="R32" s="78">
        <f t="shared" si="2"/>
        <v>127</v>
      </c>
    </row>
    <row r="33" spans="1:18" ht="12.75" customHeight="1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1275</v>
      </c>
      <c r="Q33" s="78">
        <v>1283</v>
      </c>
      <c r="R33" s="78">
        <f t="shared" si="2"/>
        <v>8</v>
      </c>
    </row>
    <row r="34" spans="1:18" ht="12.75" customHeight="1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1552</v>
      </c>
      <c r="Q34" s="78">
        <v>1601</v>
      </c>
      <c r="R34" s="78">
        <f t="shared" si="2"/>
        <v>49</v>
      </c>
    </row>
    <row r="35" spans="1:18" ht="12.75" customHeight="1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642</v>
      </c>
      <c r="Q35" s="78">
        <v>649</v>
      </c>
      <c r="R35" s="78">
        <f t="shared" si="2"/>
        <v>7</v>
      </c>
    </row>
    <row r="36" spans="1:18" ht="12.75" customHeight="1">
      <c r="A36" s="148" t="s">
        <v>42</v>
      </c>
      <c r="B36" s="147">
        <f t="shared" ref="B36:N36" si="3">SUM(B28:B35)</f>
        <v>29611</v>
      </c>
      <c r="C36" s="147">
        <f t="shared" si="3"/>
        <v>29971</v>
      </c>
      <c r="D36" s="147">
        <f t="shared" si="3"/>
        <v>32608</v>
      </c>
      <c r="E36" s="147">
        <f t="shared" si="3"/>
        <v>34051</v>
      </c>
      <c r="F36" s="147">
        <f t="shared" si="3"/>
        <v>36580</v>
      </c>
      <c r="G36" s="146">
        <f t="shared" si="3"/>
        <v>38574</v>
      </c>
      <c r="H36" s="146">
        <f t="shared" si="3"/>
        <v>40357</v>
      </c>
      <c r="I36" s="146">
        <f t="shared" si="3"/>
        <v>42647</v>
      </c>
      <c r="J36" s="146">
        <f t="shared" si="3"/>
        <v>44854</v>
      </c>
      <c r="K36" s="146">
        <f t="shared" si="3"/>
        <v>49978</v>
      </c>
      <c r="L36" s="146">
        <f t="shared" si="3"/>
        <v>51955</v>
      </c>
      <c r="M36" s="146">
        <f t="shared" si="3"/>
        <v>54872</v>
      </c>
      <c r="N36" s="146">
        <f t="shared" si="3"/>
        <v>55146</v>
      </c>
      <c r="O36" s="66">
        <f>SUM(O28:O35)</f>
        <v>57802</v>
      </c>
      <c r="P36" s="66">
        <f>SUM(P28:P35)</f>
        <v>60367</v>
      </c>
      <c r="Q36" s="66">
        <f>SUM(Q28:Q35)</f>
        <v>60889</v>
      </c>
      <c r="R36" s="66">
        <f>SUM(R28:R35)</f>
        <v>522</v>
      </c>
    </row>
    <row r="37" spans="1:18" ht="9.75" customHeight="1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</row>
    <row r="38" spans="1:18" ht="9.75" customHeight="1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</row>
    <row r="39" spans="1:18" ht="9.75" customHeight="1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</row>
    <row r="41" spans="1:18" ht="9.75" customHeight="1">
      <c r="A41" s="131"/>
      <c r="C41" s="145"/>
    </row>
    <row r="42" spans="1:18" ht="12.75" customHeight="1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</row>
    <row r="43" spans="1:18" s="197" customFormat="1" ht="16.5" customHeight="1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</row>
    <row r="44" spans="1:18" s="167" customFormat="1" ht="18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</row>
    <row r="45" spans="1:18" s="126" customFormat="1" ht="15" customHeight="1">
      <c r="A45" s="223" t="s">
        <v>178</v>
      </c>
      <c r="B45" s="223"/>
      <c r="C45" s="223"/>
      <c r="D45" s="223"/>
      <c r="E45" s="223"/>
      <c r="F45" s="223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</row>
    <row r="46" spans="1:18" s="126" customFormat="1" ht="14.25">
      <c r="A46" s="170" t="s">
        <v>180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</row>
    <row r="47" spans="1:18" ht="9" customHeight="1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</row>
    <row r="48" spans="1:18" ht="9" customHeight="1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</row>
    <row r="49" spans="1:18" s="126" customFormat="1" ht="12.75" customHeight="1">
      <c r="A49" s="222" t="s">
        <v>133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</row>
    <row r="50" spans="1:18" s="126" customFormat="1" ht="12.75" customHeight="1">
      <c r="A50" s="219" t="s">
        <v>152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</row>
    <row r="51" spans="1:18" ht="19.5" customHeight="1">
      <c r="A51" s="220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0">
        <v>2022</v>
      </c>
      <c r="Q51" s="210">
        <v>2023</v>
      </c>
      <c r="R51" s="224" t="s">
        <v>182</v>
      </c>
    </row>
    <row r="52" spans="1:18" ht="19.5" customHeight="1">
      <c r="A52" s="221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148</v>
      </c>
      <c r="Q52" s="123" t="s">
        <v>138</v>
      </c>
      <c r="R52" s="225"/>
    </row>
    <row r="53" spans="1:18" ht="12.75" customHeight="1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5315</v>
      </c>
      <c r="Q53" s="78">
        <v>5437</v>
      </c>
      <c r="R53" s="78">
        <f>Q53-P53</f>
        <v>122</v>
      </c>
    </row>
    <row r="54" spans="1:18" ht="12.75" customHeight="1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12674</v>
      </c>
      <c r="Q54" s="78">
        <v>12886</v>
      </c>
      <c r="R54" s="78">
        <f t="shared" ref="R54:R64" si="4">Q54-P54</f>
        <v>212</v>
      </c>
    </row>
    <row r="55" spans="1:18" ht="12.75" customHeight="1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155</v>
      </c>
      <c r="Q55" s="78">
        <v>206</v>
      </c>
      <c r="R55" s="78">
        <f t="shared" si="4"/>
        <v>51</v>
      </c>
    </row>
    <row r="56" spans="1:18" ht="12.75" customHeight="1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2740</v>
      </c>
      <c r="Q56" s="78">
        <v>2683</v>
      </c>
      <c r="R56" s="78">
        <f t="shared" si="4"/>
        <v>-57</v>
      </c>
    </row>
    <row r="57" spans="1:18" ht="12.75" customHeight="1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1688</v>
      </c>
      <c r="Q57" s="78">
        <v>1705</v>
      </c>
      <c r="R57" s="78">
        <f t="shared" si="4"/>
        <v>17</v>
      </c>
    </row>
    <row r="58" spans="1:18" ht="12.75" customHeight="1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17</v>
      </c>
      <c r="Q58" s="78">
        <v>15</v>
      </c>
      <c r="R58" s="78">
        <f t="shared" si="4"/>
        <v>-2</v>
      </c>
    </row>
    <row r="59" spans="1:18" ht="12.75" customHeight="1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1258</v>
      </c>
      <c r="Q59" s="78">
        <v>1297</v>
      </c>
      <c r="R59" s="78">
        <f t="shared" si="4"/>
        <v>39</v>
      </c>
    </row>
    <row r="60" spans="1:18" ht="12.75" customHeight="1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966</v>
      </c>
      <c r="Q60" s="78">
        <v>1002</v>
      </c>
      <c r="R60" s="78">
        <f t="shared" si="4"/>
        <v>36</v>
      </c>
    </row>
    <row r="61" spans="1:18" ht="12.75" customHeight="1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3969</v>
      </c>
      <c r="Q61" s="78">
        <v>3939</v>
      </c>
      <c r="R61" s="78">
        <f t="shared" si="4"/>
        <v>-30</v>
      </c>
    </row>
    <row r="62" spans="1:18" s="202" customFormat="1" ht="12.75" customHeight="1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38415</v>
      </c>
      <c r="Q62" s="78">
        <v>39136</v>
      </c>
      <c r="R62" s="78">
        <f t="shared" si="4"/>
        <v>721</v>
      </c>
    </row>
    <row r="63" spans="1:18" ht="12.75" customHeight="1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2279</v>
      </c>
      <c r="Q63" s="78">
        <v>2311</v>
      </c>
      <c r="R63" s="78">
        <f t="shared" si="4"/>
        <v>32</v>
      </c>
    </row>
    <row r="64" spans="1:18" ht="12.75" customHeight="1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515</v>
      </c>
      <c r="Q64" s="78">
        <v>533</v>
      </c>
      <c r="R64" s="78">
        <f t="shared" si="4"/>
        <v>18</v>
      </c>
    </row>
    <row r="65" spans="1:18" ht="12.75" customHeight="1">
      <c r="A65" s="148" t="s">
        <v>42</v>
      </c>
      <c r="B65" s="147">
        <f t="shared" ref="B65:N65" si="5">SUM(B53:B64)</f>
        <v>37487</v>
      </c>
      <c r="C65" s="147">
        <f t="shared" si="5"/>
        <v>38312</v>
      </c>
      <c r="D65" s="147">
        <f t="shared" si="5"/>
        <v>41627</v>
      </c>
      <c r="E65" s="147">
        <f t="shared" si="5"/>
        <v>43463</v>
      </c>
      <c r="F65" s="147">
        <f t="shared" si="5"/>
        <v>43500</v>
      </c>
      <c r="G65" s="147">
        <f t="shared" si="5"/>
        <v>46807</v>
      </c>
      <c r="H65" s="147">
        <f t="shared" si="5"/>
        <v>49005</v>
      </c>
      <c r="I65" s="147">
        <f t="shared" si="5"/>
        <v>51844</v>
      </c>
      <c r="J65" s="147">
        <f t="shared" si="5"/>
        <v>53650</v>
      </c>
      <c r="K65" s="146">
        <f t="shared" si="5"/>
        <v>55898</v>
      </c>
      <c r="L65" s="146">
        <f t="shared" si="5"/>
        <v>59179</v>
      </c>
      <c r="M65" s="146">
        <f t="shared" si="5"/>
        <v>63421</v>
      </c>
      <c r="N65" s="146">
        <f t="shared" si="5"/>
        <v>64993</v>
      </c>
      <c r="O65" s="66">
        <f>SUM(O53:O64)</f>
        <v>68691</v>
      </c>
      <c r="P65" s="66">
        <f>SUM(P53:P64)</f>
        <v>69991</v>
      </c>
      <c r="Q65" s="66">
        <f>SUM(Q53:Q64)</f>
        <v>71150</v>
      </c>
      <c r="R65" s="66">
        <f>SUM(R53:R64)</f>
        <v>1159</v>
      </c>
    </row>
    <row r="66" spans="1:18" ht="9" customHeight="1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</row>
    <row r="67" spans="1:18" ht="9" customHeight="1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</row>
    <row r="68" spans="1:18" s="126" customFormat="1" ht="9" customHeight="1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</row>
    <row r="69" spans="1:18" s="126" customFormat="1" ht="9" customHeight="1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</row>
    <row r="70" spans="1:18" ht="12.75" customHeight="1">
      <c r="A70" s="222" t="s">
        <v>133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</row>
    <row r="71" spans="1:18" ht="12.75" customHeight="1">
      <c r="A71" s="219" t="s">
        <v>153</v>
      </c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</row>
    <row r="72" spans="1:18" ht="19.5" customHeight="1">
      <c r="A72" s="220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0">
        <v>2022</v>
      </c>
      <c r="Q72" s="210">
        <v>2023</v>
      </c>
      <c r="R72" s="224" t="s">
        <v>182</v>
      </c>
    </row>
    <row r="73" spans="1:18" ht="19.5" customHeight="1">
      <c r="A73" s="221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148</v>
      </c>
      <c r="Q73" s="123" t="s">
        <v>138</v>
      </c>
      <c r="R73" s="225"/>
    </row>
    <row r="74" spans="1:18" ht="12.75" customHeight="1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12471</v>
      </c>
      <c r="Q74" s="78">
        <v>13087</v>
      </c>
      <c r="R74" s="78">
        <f>Q74-P74</f>
        <v>616</v>
      </c>
    </row>
    <row r="75" spans="1:18" ht="12.75" customHeight="1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3840</v>
      </c>
      <c r="Q75" s="78">
        <v>3873</v>
      </c>
      <c r="R75" s="78">
        <f t="shared" ref="R75:R82" si="6">Q75-P75</f>
        <v>33</v>
      </c>
    </row>
    <row r="76" spans="1:18" ht="12.75" customHeight="1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1071</v>
      </c>
      <c r="Q76" s="78">
        <v>1088</v>
      </c>
      <c r="R76" s="78">
        <f t="shared" si="6"/>
        <v>17</v>
      </c>
    </row>
    <row r="77" spans="1:18" ht="12.75" customHeight="1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1269</v>
      </c>
      <c r="Q77" s="78">
        <v>1282</v>
      </c>
      <c r="R77" s="78">
        <f t="shared" si="6"/>
        <v>13</v>
      </c>
    </row>
    <row r="78" spans="1:18" ht="12.75" customHeight="1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4996</v>
      </c>
      <c r="Q78" s="78">
        <v>5140</v>
      </c>
      <c r="R78" s="78">
        <f t="shared" si="6"/>
        <v>144</v>
      </c>
    </row>
    <row r="79" spans="1:18" ht="12.75" customHeight="1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22513</v>
      </c>
      <c r="Q79" s="78">
        <v>22868</v>
      </c>
      <c r="R79" s="78">
        <f t="shared" si="6"/>
        <v>355</v>
      </c>
    </row>
    <row r="80" spans="1:18" ht="12.75" customHeight="1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4677</v>
      </c>
      <c r="Q80" s="78">
        <v>4583</v>
      </c>
      <c r="R80" s="78">
        <f t="shared" si="6"/>
        <v>-94</v>
      </c>
    </row>
    <row r="81" spans="1:18" ht="12.75" customHeight="1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2029</v>
      </c>
      <c r="Q81" s="78">
        <v>1997</v>
      </c>
      <c r="R81" s="78">
        <f t="shared" si="6"/>
        <v>-32</v>
      </c>
    </row>
    <row r="82" spans="1:18" ht="12.75" customHeight="1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2597</v>
      </c>
      <c r="Q82" s="78">
        <v>2927</v>
      </c>
      <c r="R82" s="78">
        <f t="shared" si="6"/>
        <v>330</v>
      </c>
    </row>
    <row r="83" spans="1:18" ht="12.75" customHeight="1">
      <c r="A83" s="148" t="s">
        <v>42</v>
      </c>
      <c r="B83" s="147">
        <f t="shared" ref="B83:N83" si="7">SUM(B74:B82)</f>
        <v>32181</v>
      </c>
      <c r="C83" s="147">
        <f t="shared" si="7"/>
        <v>31934</v>
      </c>
      <c r="D83" s="147">
        <f t="shared" si="7"/>
        <v>35226</v>
      </c>
      <c r="E83" s="147">
        <f t="shared" si="7"/>
        <v>37004</v>
      </c>
      <c r="F83" s="147">
        <f t="shared" si="7"/>
        <v>38055</v>
      </c>
      <c r="G83" s="147">
        <f t="shared" si="7"/>
        <v>37411</v>
      </c>
      <c r="H83" s="147">
        <f t="shared" si="7"/>
        <v>39066</v>
      </c>
      <c r="I83" s="147">
        <f t="shared" si="7"/>
        <v>42262</v>
      </c>
      <c r="J83" s="147">
        <f t="shared" si="7"/>
        <v>47100</v>
      </c>
      <c r="K83" s="146">
        <f t="shared" si="7"/>
        <v>52202</v>
      </c>
      <c r="L83" s="146">
        <f t="shared" si="7"/>
        <v>50904</v>
      </c>
      <c r="M83" s="146">
        <f t="shared" si="7"/>
        <v>50272</v>
      </c>
      <c r="N83" s="146">
        <f t="shared" si="7"/>
        <v>49092</v>
      </c>
      <c r="O83" s="66">
        <f>SUM(O74:O82)</f>
        <v>53318</v>
      </c>
      <c r="P83" s="66">
        <f>SUM(P74:P82)</f>
        <v>55463</v>
      </c>
      <c r="Q83" s="66">
        <f>SUM(Q74:Q82)</f>
        <v>56845</v>
      </c>
      <c r="R83" s="66">
        <f>SUM(R74:R82)</f>
        <v>1382</v>
      </c>
    </row>
    <row r="84" spans="1:18" ht="8.4499999999999993" customHeight="1"/>
    <row r="85" spans="1:18" ht="12.75" customHeight="1">
      <c r="A85" s="138"/>
      <c r="C85" s="145"/>
      <c r="O85" s="127"/>
      <c r="P85" s="127"/>
      <c r="Q85" s="127"/>
      <c r="R85" s="127"/>
    </row>
    <row r="86" spans="1:18" s="197" customFormat="1" ht="12.75" customHeight="1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</row>
    <row r="87" spans="1:18" s="167" customFormat="1" ht="16.5" customHeight="1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</row>
    <row r="88" spans="1:18" s="126" customFormat="1" ht="18" customHeight="1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</row>
    <row r="89" spans="1:18" s="126" customFormat="1" ht="15" customHeight="1">
      <c r="A89" s="223" t="s">
        <v>178</v>
      </c>
      <c r="B89" s="223"/>
      <c r="C89" s="223"/>
      <c r="D89" s="223"/>
      <c r="E89" s="223"/>
      <c r="F89" s="223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</row>
    <row r="90" spans="1:18" ht="15" customHeight="1">
      <c r="A90" s="170" t="s">
        <v>180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</row>
    <row r="91" spans="1:18" s="126" customFormat="1" ht="10.5" customHeight="1">
      <c r="O91" s="20"/>
      <c r="P91" s="20"/>
      <c r="Q91" s="20"/>
      <c r="R91" s="20"/>
    </row>
    <row r="92" spans="1:18" s="126" customFormat="1" ht="11.25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</row>
    <row r="93" spans="1:18" ht="12.75" customHeight="1">
      <c r="A93" s="222" t="s">
        <v>133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</row>
    <row r="94" spans="1:18" ht="12.75" customHeight="1">
      <c r="A94" s="219" t="s">
        <v>154</v>
      </c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</row>
    <row r="95" spans="1:18" ht="19.5" customHeight="1">
      <c r="A95" s="220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0">
        <v>2022</v>
      </c>
      <c r="Q95" s="210">
        <v>2023</v>
      </c>
      <c r="R95" s="224" t="s">
        <v>182</v>
      </c>
    </row>
    <row r="96" spans="1:18" ht="19.5" customHeight="1">
      <c r="A96" s="221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148</v>
      </c>
      <c r="Q96" s="123" t="s">
        <v>138</v>
      </c>
      <c r="R96" s="225"/>
    </row>
    <row r="97" spans="1:18" ht="12.75" customHeight="1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8188</v>
      </c>
      <c r="Q97" s="78">
        <v>7456</v>
      </c>
      <c r="R97" s="78">
        <f>Q97-P97</f>
        <v>-732</v>
      </c>
    </row>
    <row r="98" spans="1:18" ht="12.75" customHeight="1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131</v>
      </c>
      <c r="Q98" s="78">
        <v>132</v>
      </c>
      <c r="R98" s="78">
        <f t="shared" ref="R98:R102" si="8">Q98-P98</f>
        <v>1</v>
      </c>
    </row>
    <row r="99" spans="1:18" ht="12.75" customHeight="1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7396</v>
      </c>
      <c r="Q99" s="78">
        <v>7795</v>
      </c>
      <c r="R99" s="78">
        <f t="shared" si="8"/>
        <v>399</v>
      </c>
    </row>
    <row r="100" spans="1:18" ht="12.75" customHeight="1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150</v>
      </c>
      <c r="Q100" s="78">
        <v>144</v>
      </c>
      <c r="R100" s="78">
        <f t="shared" si="8"/>
        <v>-6</v>
      </c>
    </row>
    <row r="101" spans="1:18" ht="12.75" customHeight="1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973</v>
      </c>
      <c r="Q101" s="78">
        <v>988</v>
      </c>
      <c r="R101" s="78">
        <f t="shared" si="8"/>
        <v>15</v>
      </c>
    </row>
    <row r="102" spans="1:18" ht="12.75" customHeight="1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15</v>
      </c>
      <c r="R102" s="78">
        <f t="shared" si="8"/>
        <v>2</v>
      </c>
    </row>
    <row r="103" spans="1:18" ht="12.75" customHeight="1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>Q103-P103</f>
        <v>0</v>
      </c>
    </row>
    <row r="104" spans="1:18" ht="12.75" customHeight="1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567</v>
      </c>
      <c r="Q104" s="78">
        <v>561</v>
      </c>
      <c r="R104" s="78">
        <f>Q104-P104</f>
        <v>-6</v>
      </c>
    </row>
    <row r="105" spans="1:18" ht="12.75" customHeight="1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375</v>
      </c>
      <c r="Q105" s="78">
        <v>401</v>
      </c>
      <c r="R105" s="78">
        <f>Q105-P105</f>
        <v>26</v>
      </c>
    </row>
    <row r="106" spans="1:18" ht="12.75" customHeight="1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566</v>
      </c>
      <c r="Q106" s="78">
        <v>607</v>
      </c>
      <c r="R106" s="78">
        <f>Q106-P106</f>
        <v>41</v>
      </c>
    </row>
    <row r="107" spans="1:18" s="126" customFormat="1" ht="12.75" customHeight="1">
      <c r="A107" s="148" t="s">
        <v>42</v>
      </c>
      <c r="B107" s="147">
        <f t="shared" ref="B107:N107" si="9">SUM(B97:B106)</f>
        <v>7243</v>
      </c>
      <c r="C107" s="147">
        <f t="shared" si="9"/>
        <v>7647</v>
      </c>
      <c r="D107" s="147">
        <f t="shared" si="9"/>
        <v>8201</v>
      </c>
      <c r="E107" s="147">
        <f t="shared" si="9"/>
        <v>8941</v>
      </c>
      <c r="F107" s="147">
        <f t="shared" si="9"/>
        <v>8503</v>
      </c>
      <c r="G107" s="146">
        <f t="shared" si="9"/>
        <v>9016</v>
      </c>
      <c r="H107" s="146">
        <f t="shared" si="9"/>
        <v>9628</v>
      </c>
      <c r="I107" s="146">
        <f t="shared" si="9"/>
        <v>11375</v>
      </c>
      <c r="J107" s="146">
        <f t="shared" si="9"/>
        <v>12709</v>
      </c>
      <c r="K107" s="146">
        <f t="shared" si="9"/>
        <v>13007</v>
      </c>
      <c r="L107" s="146">
        <f t="shared" si="9"/>
        <v>14692</v>
      </c>
      <c r="M107" s="146">
        <f t="shared" si="9"/>
        <v>15965</v>
      </c>
      <c r="N107" s="146">
        <f t="shared" si="9"/>
        <v>16389</v>
      </c>
      <c r="O107" s="66">
        <f>SUM(O97:O106)</f>
        <v>16768</v>
      </c>
      <c r="P107" s="66">
        <f>SUM(P97:P106)</f>
        <v>18359</v>
      </c>
      <c r="Q107" s="66">
        <f>SUM(Q97:Q106)</f>
        <v>18099</v>
      </c>
      <c r="R107" s="66">
        <f>SUM(R97:R106)</f>
        <v>-260</v>
      </c>
    </row>
    <row r="108" spans="1:18" s="126" customFormat="1" ht="9" customHeight="1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</row>
    <row r="109" spans="1:18" ht="9" customHeight="1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</row>
    <row r="110" spans="1:18" ht="12.75" customHeight="1">
      <c r="A110" s="222" t="s">
        <v>133</v>
      </c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</row>
    <row r="111" spans="1:18" ht="12.75" customHeight="1">
      <c r="A111" s="219" t="s">
        <v>155</v>
      </c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</row>
    <row r="112" spans="1:18" ht="19.5" customHeight="1">
      <c r="A112" s="220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0">
        <v>2022</v>
      </c>
      <c r="Q112" s="210">
        <v>2023</v>
      </c>
      <c r="R112" s="224" t="s">
        <v>182</v>
      </c>
    </row>
    <row r="113" spans="1:18" ht="19.5" customHeight="1">
      <c r="A113" s="221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148</v>
      </c>
      <c r="Q113" s="123" t="s">
        <v>138</v>
      </c>
      <c r="R113" s="225"/>
    </row>
    <row r="114" spans="1:18" ht="12.75" customHeight="1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2617</v>
      </c>
      <c r="Q114" s="78">
        <v>2872</v>
      </c>
      <c r="R114" s="78">
        <f>Q114-P114</f>
        <v>255</v>
      </c>
    </row>
    <row r="115" spans="1:18" ht="12.75" customHeight="1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71</v>
      </c>
      <c r="Q115" s="78">
        <v>67</v>
      </c>
      <c r="R115" s="78">
        <f t="shared" ref="R115:R125" si="10">Q115-P115</f>
        <v>-4</v>
      </c>
    </row>
    <row r="116" spans="1:18" ht="12.75" customHeight="1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567</v>
      </c>
      <c r="Q116" s="78">
        <v>580</v>
      </c>
      <c r="R116" s="78">
        <f t="shared" si="10"/>
        <v>13</v>
      </c>
    </row>
    <row r="117" spans="1:18" ht="12.75" customHeight="1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3348</v>
      </c>
      <c r="Q117" s="78">
        <v>3699</v>
      </c>
      <c r="R117" s="78">
        <f t="shared" si="10"/>
        <v>351</v>
      </c>
    </row>
    <row r="118" spans="1:18" ht="11.25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7062</v>
      </c>
      <c r="Q118" s="78">
        <v>7428</v>
      </c>
      <c r="R118" s="78">
        <f t="shared" si="10"/>
        <v>366</v>
      </c>
    </row>
    <row r="119" spans="1:18" ht="12.75" customHeight="1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714</v>
      </c>
      <c r="Q119" s="78">
        <v>721</v>
      </c>
      <c r="R119" s="78">
        <f t="shared" si="10"/>
        <v>7</v>
      </c>
    </row>
    <row r="120" spans="1:18" ht="12.75" customHeight="1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1025</v>
      </c>
      <c r="Q120" s="78">
        <v>991</v>
      </c>
      <c r="R120" s="78">
        <f t="shared" si="10"/>
        <v>-34</v>
      </c>
    </row>
    <row r="121" spans="1:18" ht="12.75" customHeight="1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398</v>
      </c>
      <c r="Q121" s="78">
        <v>394</v>
      </c>
      <c r="R121" s="78">
        <f t="shared" si="10"/>
        <v>-4</v>
      </c>
    </row>
    <row r="122" spans="1:18" ht="12.75" customHeight="1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3256</v>
      </c>
      <c r="Q122" s="78">
        <v>3396</v>
      </c>
      <c r="R122" s="78">
        <f t="shared" si="10"/>
        <v>140</v>
      </c>
    </row>
    <row r="123" spans="1:18" ht="12.75" customHeight="1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5777</v>
      </c>
      <c r="Q123" s="78">
        <v>5672</v>
      </c>
      <c r="R123" s="78">
        <f t="shared" si="10"/>
        <v>-105</v>
      </c>
    </row>
    <row r="124" spans="1:18" ht="12.75" customHeight="1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48</v>
      </c>
      <c r="R124" s="78">
        <f t="shared" si="10"/>
        <v>-1</v>
      </c>
    </row>
    <row r="125" spans="1:18" ht="21.75" customHeight="1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37219</v>
      </c>
      <c r="Q125" s="78">
        <v>38708</v>
      </c>
      <c r="R125" s="78">
        <f t="shared" si="10"/>
        <v>1489</v>
      </c>
    </row>
    <row r="126" spans="1:18" ht="12.75" customHeight="1">
      <c r="A126" s="148" t="s">
        <v>42</v>
      </c>
      <c r="B126" s="147">
        <f t="shared" ref="B126:N126" si="11">SUM(B114:B125)</f>
        <v>29451</v>
      </c>
      <c r="C126" s="147">
        <f t="shared" si="11"/>
        <v>31732</v>
      </c>
      <c r="D126" s="147">
        <f t="shared" si="11"/>
        <v>33483</v>
      </c>
      <c r="E126" s="147">
        <f t="shared" si="11"/>
        <v>35763</v>
      </c>
      <c r="F126" s="147">
        <f t="shared" si="11"/>
        <v>39448</v>
      </c>
      <c r="G126" s="146">
        <f t="shared" si="11"/>
        <v>42218</v>
      </c>
      <c r="H126" s="146">
        <f t="shared" si="11"/>
        <v>45934</v>
      </c>
      <c r="I126" s="146">
        <f t="shared" si="11"/>
        <v>47097</v>
      </c>
      <c r="J126" s="146">
        <f t="shared" si="11"/>
        <v>50437</v>
      </c>
      <c r="K126" s="146">
        <f t="shared" si="11"/>
        <v>53698</v>
      </c>
      <c r="L126" s="146">
        <f t="shared" si="11"/>
        <v>57586</v>
      </c>
      <c r="M126" s="146">
        <f t="shared" si="11"/>
        <v>60393</v>
      </c>
      <c r="N126" s="146">
        <f t="shared" si="11"/>
        <v>60359</v>
      </c>
      <c r="O126" s="66">
        <f>SUM(O114:O125)</f>
        <v>61458</v>
      </c>
      <c r="P126" s="66">
        <f>SUM(P114:P125)</f>
        <v>62103</v>
      </c>
      <c r="Q126" s="66">
        <f>SUM(Q114:Q125)</f>
        <v>64576</v>
      </c>
      <c r="R126" s="66">
        <f>SUM(R114:R125)</f>
        <v>2473</v>
      </c>
    </row>
    <row r="127" spans="1:18" s="167" customFormat="1" ht="9.75" customHeight="1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</row>
    <row r="128" spans="1:18" s="126" customFormat="1" ht="12.2" customHeight="1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</row>
    <row r="129" spans="1:18" s="126" customFormat="1" ht="12.2" customHeight="1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</row>
    <row r="130" spans="1:18" ht="7.5" customHeight="1"/>
    <row r="131" spans="1:18" ht="18" customHeight="1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</row>
    <row r="132" spans="1:18" s="126" customFormat="1" ht="15" customHeight="1">
      <c r="A132" s="223" t="s">
        <v>178</v>
      </c>
      <c r="B132" s="223"/>
      <c r="C132" s="223"/>
      <c r="D132" s="223"/>
      <c r="E132" s="223"/>
      <c r="F132" s="223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</row>
    <row r="133" spans="1:18" s="126" customFormat="1" ht="15" customHeight="1">
      <c r="A133" s="170" t="s">
        <v>180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</row>
    <row r="134" spans="1:18" ht="9.75" customHeight="1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</row>
    <row r="135" spans="1:18" ht="9.75" customHeight="1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</row>
    <row r="136" spans="1:18" ht="12.75" customHeight="1">
      <c r="A136" s="222" t="s">
        <v>133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</row>
    <row r="137" spans="1:18" ht="12.75" customHeight="1">
      <c r="A137" s="219" t="s">
        <v>156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</row>
    <row r="138" spans="1:18" ht="19.5" customHeight="1">
      <c r="A138" s="220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0">
        <v>2022</v>
      </c>
      <c r="Q138" s="210">
        <v>2023</v>
      </c>
      <c r="R138" s="224" t="s">
        <v>182</v>
      </c>
    </row>
    <row r="139" spans="1:18" ht="19.5" customHeight="1">
      <c r="A139" s="221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148</v>
      </c>
      <c r="Q139" s="123" t="s">
        <v>138</v>
      </c>
      <c r="R139" s="225"/>
    </row>
    <row r="140" spans="1:18" ht="12.75" customHeight="1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22</v>
      </c>
      <c r="Q140" s="81">
        <v>21</v>
      </c>
      <c r="R140" s="81">
        <f>Q140-P140</f>
        <v>-1</v>
      </c>
    </row>
    <row r="141" spans="1:18" ht="12.75" customHeight="1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10955</v>
      </c>
      <c r="Q141" s="81">
        <v>11425</v>
      </c>
      <c r="R141" s="81">
        <f t="shared" ref="R141:R153" si="12">Q141-P141</f>
        <v>470</v>
      </c>
    </row>
    <row r="142" spans="1:18" ht="12.75" customHeight="1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357</v>
      </c>
      <c r="Q142" s="81">
        <v>373</v>
      </c>
      <c r="R142" s="81">
        <f t="shared" si="12"/>
        <v>16</v>
      </c>
    </row>
    <row r="143" spans="1:18" ht="12.75" customHeight="1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203</v>
      </c>
      <c r="Q143" s="81">
        <v>194</v>
      </c>
      <c r="R143" s="81">
        <f t="shared" si="12"/>
        <v>-9</v>
      </c>
    </row>
    <row r="144" spans="1:18" ht="12.75" customHeight="1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63</v>
      </c>
      <c r="Q144" s="81">
        <v>60</v>
      </c>
      <c r="R144" s="81">
        <f t="shared" si="12"/>
        <v>-3</v>
      </c>
    </row>
    <row r="145" spans="1:18" ht="12.75" customHeight="1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11</v>
      </c>
      <c r="Q145" s="81">
        <v>11</v>
      </c>
      <c r="R145" s="81">
        <f t="shared" si="12"/>
        <v>0</v>
      </c>
    </row>
    <row r="146" spans="1:18" ht="12.75" customHeight="1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2484</v>
      </c>
      <c r="Q146" s="81">
        <v>2489</v>
      </c>
      <c r="R146" s="81">
        <f t="shared" si="12"/>
        <v>5</v>
      </c>
    </row>
    <row r="147" spans="1:18" ht="12.75" customHeight="1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154</v>
      </c>
      <c r="Q147" s="81">
        <v>155</v>
      </c>
      <c r="R147" s="81">
        <f t="shared" si="12"/>
        <v>1</v>
      </c>
    </row>
    <row r="148" spans="1:18" ht="12.75" customHeight="1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69</v>
      </c>
      <c r="Q148" s="81">
        <v>72</v>
      </c>
      <c r="R148" s="81">
        <f t="shared" si="12"/>
        <v>3</v>
      </c>
    </row>
    <row r="149" spans="1:18" ht="12.75" customHeight="1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1161</v>
      </c>
      <c r="Q149" s="81">
        <v>1474</v>
      </c>
      <c r="R149" s="81">
        <f t="shared" si="12"/>
        <v>313</v>
      </c>
    </row>
    <row r="150" spans="1:18" ht="12.75" customHeight="1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122</v>
      </c>
      <c r="Q150" s="81">
        <v>120</v>
      </c>
      <c r="R150" s="81">
        <f t="shared" si="12"/>
        <v>-2</v>
      </c>
    </row>
    <row r="151" spans="1:18" ht="12.75" customHeight="1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889</v>
      </c>
      <c r="Q151" s="81">
        <v>901</v>
      </c>
      <c r="R151" s="81">
        <f t="shared" si="12"/>
        <v>12</v>
      </c>
    </row>
    <row r="152" spans="1:18" ht="12.75" customHeight="1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3161</v>
      </c>
      <c r="Q152" s="81">
        <v>3246</v>
      </c>
      <c r="R152" s="81">
        <f t="shared" si="12"/>
        <v>85</v>
      </c>
    </row>
    <row r="153" spans="1:18" s="126" customFormat="1" ht="12.75" customHeight="1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561</v>
      </c>
      <c r="Q153" s="81">
        <v>549</v>
      </c>
      <c r="R153" s="81">
        <f t="shared" si="12"/>
        <v>-12</v>
      </c>
    </row>
    <row r="154" spans="1:18" s="126" customFormat="1" ht="12.75" customHeight="1">
      <c r="A154" s="148" t="s">
        <v>42</v>
      </c>
      <c r="B154" s="147">
        <f t="shared" ref="B154:N154" si="13">SUM(B140:B153)</f>
        <v>12699</v>
      </c>
      <c r="C154" s="147">
        <f t="shared" si="13"/>
        <v>12915</v>
      </c>
      <c r="D154" s="147">
        <f t="shared" si="13"/>
        <v>13082</v>
      </c>
      <c r="E154" s="147">
        <f t="shared" si="13"/>
        <v>14261</v>
      </c>
      <c r="F154" s="147">
        <f t="shared" si="13"/>
        <v>14939</v>
      </c>
      <c r="G154" s="146">
        <f t="shared" si="13"/>
        <v>15729</v>
      </c>
      <c r="H154" s="146">
        <f t="shared" si="13"/>
        <v>15787</v>
      </c>
      <c r="I154" s="146">
        <f t="shared" si="13"/>
        <v>17621</v>
      </c>
      <c r="J154" s="146">
        <f t="shared" si="13"/>
        <v>19344</v>
      </c>
      <c r="K154" s="146">
        <f t="shared" si="13"/>
        <v>20518</v>
      </c>
      <c r="L154" s="146">
        <f t="shared" si="13"/>
        <v>19870</v>
      </c>
      <c r="M154" s="146">
        <f t="shared" si="13"/>
        <v>20304</v>
      </c>
      <c r="N154" s="146">
        <f t="shared" si="13"/>
        <v>20030</v>
      </c>
      <c r="O154" s="66">
        <f>SUM(O140:O153)</f>
        <v>20254</v>
      </c>
      <c r="P154" s="66">
        <f>SUM(P140:P153)</f>
        <v>20212</v>
      </c>
      <c r="Q154" s="66">
        <f>SUM(Q140:Q153)</f>
        <v>21090</v>
      </c>
      <c r="R154" s="66">
        <f>SUM(R140:R153)</f>
        <v>878</v>
      </c>
    </row>
    <row r="155" spans="1:18" ht="9" customHeight="1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</row>
    <row r="156" spans="1:18" ht="9" customHeight="1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</row>
    <row r="157" spans="1:18" ht="12.75" customHeight="1">
      <c r="A157" s="222" t="s">
        <v>133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</row>
    <row r="158" spans="1:18" s="142" customFormat="1" ht="12.75" customHeight="1">
      <c r="A158" s="219" t="s">
        <v>157</v>
      </c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</row>
    <row r="159" spans="1:18" ht="19.5" customHeight="1">
      <c r="A159" s="220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0">
        <v>2022</v>
      </c>
      <c r="Q159" s="210">
        <v>2023</v>
      </c>
      <c r="R159" s="224" t="s">
        <v>182</v>
      </c>
    </row>
    <row r="160" spans="1:18" ht="19.5" customHeight="1">
      <c r="A160" s="221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148</v>
      </c>
      <c r="Q160" s="123" t="s">
        <v>138</v>
      </c>
      <c r="R160" s="225"/>
    </row>
    <row r="161" spans="1:18" ht="12.75" customHeight="1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3339</v>
      </c>
      <c r="Q161" s="84">
        <v>3412</v>
      </c>
      <c r="R161" s="84">
        <f>Q161-P161</f>
        <v>73</v>
      </c>
    </row>
    <row r="162" spans="1:18" ht="12.75" customHeight="1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2186</v>
      </c>
      <c r="Q162" s="84">
        <v>2125</v>
      </c>
      <c r="R162" s="84">
        <f t="shared" ref="R162:R166" si="14">Q162-P162</f>
        <v>-61</v>
      </c>
    </row>
    <row r="163" spans="1:18" ht="12.75" customHeight="1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41</v>
      </c>
      <c r="Q163" s="84">
        <v>43</v>
      </c>
      <c r="R163" s="84">
        <f t="shared" si="14"/>
        <v>2</v>
      </c>
    </row>
    <row r="164" spans="1:18" ht="12.75" customHeight="1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2346</v>
      </c>
      <c r="Q164" s="84">
        <v>2340</v>
      </c>
      <c r="R164" s="84">
        <f t="shared" si="14"/>
        <v>-6</v>
      </c>
    </row>
    <row r="165" spans="1:18" ht="12.75" customHeight="1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1311</v>
      </c>
      <c r="Q165" s="84">
        <v>1436</v>
      </c>
      <c r="R165" s="84">
        <f t="shared" si="14"/>
        <v>125</v>
      </c>
    </row>
    <row r="166" spans="1:18" s="126" customFormat="1" ht="12.75" customHeight="1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132</v>
      </c>
      <c r="Q166" s="84">
        <v>130</v>
      </c>
      <c r="R166" s="84">
        <f t="shared" si="14"/>
        <v>-2</v>
      </c>
    </row>
    <row r="167" spans="1:18" s="126" customFormat="1" ht="12.75" customHeight="1">
      <c r="A167" s="148" t="s">
        <v>42</v>
      </c>
      <c r="B167" s="147">
        <f t="shared" ref="B167:N167" si="15">SUM(B161:B166)</f>
        <v>7083</v>
      </c>
      <c r="C167" s="147">
        <f t="shared" si="15"/>
        <v>6210</v>
      </c>
      <c r="D167" s="147">
        <f t="shared" si="15"/>
        <v>6930</v>
      </c>
      <c r="E167" s="147">
        <f t="shared" si="15"/>
        <v>6977</v>
      </c>
      <c r="F167" s="147">
        <f t="shared" si="15"/>
        <v>7293</v>
      </c>
      <c r="G167" s="147">
        <f t="shared" si="15"/>
        <v>7479</v>
      </c>
      <c r="H167" s="147">
        <f t="shared" si="15"/>
        <v>7161</v>
      </c>
      <c r="I167" s="147">
        <f t="shared" si="15"/>
        <v>7604</v>
      </c>
      <c r="J167" s="147">
        <f t="shared" si="15"/>
        <v>7601</v>
      </c>
      <c r="K167" s="146">
        <f t="shared" si="15"/>
        <v>7996</v>
      </c>
      <c r="L167" s="146">
        <f t="shared" si="15"/>
        <v>8452</v>
      </c>
      <c r="M167" s="146">
        <f t="shared" si="15"/>
        <v>9085</v>
      </c>
      <c r="N167" s="146">
        <f t="shared" si="15"/>
        <v>9073</v>
      </c>
      <c r="O167" s="66">
        <f>SUM(O161:O166)</f>
        <v>9238</v>
      </c>
      <c r="P167" s="66">
        <f>SUM(P161:P166)</f>
        <v>9355</v>
      </c>
      <c r="Q167" s="66">
        <f>SUM(Q161:Q166)</f>
        <v>9486</v>
      </c>
      <c r="R167" s="66">
        <f>SUM(R161:R166)</f>
        <v>131</v>
      </c>
    </row>
    <row r="168" spans="1:18" ht="9" customHeight="1">
      <c r="A168" s="138"/>
    </row>
    <row r="169" spans="1:18" ht="9" customHeight="1">
      <c r="A169" s="138"/>
    </row>
    <row r="170" spans="1:18" ht="9" customHeight="1">
      <c r="A170" s="138"/>
    </row>
    <row r="171" spans="1:18" ht="12.75" customHeight="1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</row>
    <row r="172" spans="1:18" ht="12.75" customHeight="1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</row>
    <row r="173" spans="1:18" ht="12.75" customHeight="1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</row>
    <row r="174" spans="1:18" ht="12.75" customHeight="1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</row>
    <row r="175" spans="1:18" ht="18" customHeight="1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</row>
    <row r="176" spans="1:18" ht="15" customHeight="1">
      <c r="A176" s="223" t="s">
        <v>178</v>
      </c>
      <c r="B176" s="223"/>
      <c r="C176" s="223"/>
      <c r="D176" s="223"/>
      <c r="E176" s="223"/>
      <c r="F176" s="223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</row>
    <row r="177" spans="1:18" ht="15" customHeight="1">
      <c r="A177" s="170" t="s">
        <v>180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</row>
    <row r="178" spans="1:18" ht="9.75" customHeight="1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</row>
    <row r="179" spans="1:18" ht="9.75" customHeight="1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</row>
    <row r="180" spans="1:18" ht="9.75" customHeight="1">
      <c r="A180" s="138"/>
      <c r="C180" s="145"/>
    </row>
    <row r="181" spans="1:18" ht="12.75" customHeight="1">
      <c r="A181" s="222" t="s">
        <v>133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</row>
    <row r="182" spans="1:18" ht="12.75" customHeight="1">
      <c r="A182" s="219" t="s">
        <v>158</v>
      </c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</row>
    <row r="183" spans="1:18" ht="19.5" customHeight="1">
      <c r="A183" s="220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0">
        <v>2022</v>
      </c>
      <c r="Q183" s="210">
        <v>2023</v>
      </c>
      <c r="R183" s="224" t="s">
        <v>182</v>
      </c>
    </row>
    <row r="184" spans="1:18" ht="19.5" customHeight="1">
      <c r="A184" s="221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148</v>
      </c>
      <c r="Q184" s="123" t="s">
        <v>138</v>
      </c>
      <c r="R184" s="225"/>
    </row>
    <row r="185" spans="1:18" s="167" customFormat="1" ht="12.75" customHeight="1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93</v>
      </c>
      <c r="Q185" s="81">
        <v>83</v>
      </c>
      <c r="R185" s="81">
        <f>Q185-P185</f>
        <v>-10</v>
      </c>
    </row>
    <row r="186" spans="1:18" s="126" customFormat="1" ht="12.75" customHeight="1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307</v>
      </c>
      <c r="Q186" s="81">
        <v>310</v>
      </c>
      <c r="R186" s="81">
        <f t="shared" ref="R186:R192" si="16">Q186-P186</f>
        <v>3</v>
      </c>
    </row>
    <row r="187" spans="1:18" s="126" customFormat="1" ht="12.75" customHeight="1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156</v>
      </c>
      <c r="Q187" s="81">
        <v>160</v>
      </c>
      <c r="R187" s="81">
        <f t="shared" si="16"/>
        <v>4</v>
      </c>
    </row>
    <row r="188" spans="1:18" ht="12.75" customHeight="1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472</v>
      </c>
      <c r="Q188" s="81">
        <v>479</v>
      </c>
      <c r="R188" s="81">
        <f t="shared" si="16"/>
        <v>7</v>
      </c>
    </row>
    <row r="189" spans="1:18" ht="12.75" customHeight="1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34</v>
      </c>
      <c r="Q189" s="81">
        <v>30</v>
      </c>
      <c r="R189" s="81">
        <f t="shared" si="16"/>
        <v>-4</v>
      </c>
    </row>
    <row r="190" spans="1:18" ht="12.75" customHeight="1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76714</v>
      </c>
      <c r="Q190" s="81">
        <v>78189</v>
      </c>
      <c r="R190" s="81">
        <f t="shared" si="16"/>
        <v>1475</v>
      </c>
    </row>
    <row r="191" spans="1:18" s="126" customFormat="1" ht="12.75" customHeight="1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279</v>
      </c>
      <c r="Q191" s="81">
        <v>309</v>
      </c>
      <c r="R191" s="81">
        <f t="shared" si="16"/>
        <v>30</v>
      </c>
    </row>
    <row r="192" spans="1:18" s="126" customFormat="1" ht="12.75" customHeight="1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413</v>
      </c>
      <c r="Q192" s="81">
        <v>422</v>
      </c>
      <c r="R192" s="81">
        <f t="shared" si="16"/>
        <v>9</v>
      </c>
    </row>
    <row r="193" spans="1:18" ht="12.75" customHeight="1">
      <c r="A193" s="148" t="s">
        <v>42</v>
      </c>
      <c r="B193" s="147">
        <f t="shared" ref="B193:N193" si="17">SUM(B185:B192)</f>
        <v>53251</v>
      </c>
      <c r="C193" s="147">
        <f t="shared" si="17"/>
        <v>51217</v>
      </c>
      <c r="D193" s="147">
        <f t="shared" si="17"/>
        <v>50649</v>
      </c>
      <c r="E193" s="147">
        <f t="shared" si="17"/>
        <v>50915</v>
      </c>
      <c r="F193" s="147">
        <f t="shared" si="17"/>
        <v>52447</v>
      </c>
      <c r="G193" s="146">
        <f t="shared" si="17"/>
        <v>57136</v>
      </c>
      <c r="H193" s="146">
        <f t="shared" si="17"/>
        <v>60551</v>
      </c>
      <c r="I193" s="146">
        <f t="shared" si="17"/>
        <v>63551</v>
      </c>
      <c r="J193" s="146">
        <f t="shared" si="17"/>
        <v>65030</v>
      </c>
      <c r="K193" s="146">
        <f t="shared" si="17"/>
        <v>69585</v>
      </c>
      <c r="L193" s="146">
        <f t="shared" si="17"/>
        <v>69770</v>
      </c>
      <c r="M193" s="146">
        <f t="shared" si="17"/>
        <v>75563</v>
      </c>
      <c r="N193" s="146">
        <f t="shared" si="17"/>
        <v>69995</v>
      </c>
      <c r="O193" s="66">
        <f>SUM(O185:O192)</f>
        <v>72383</v>
      </c>
      <c r="P193" s="66">
        <f>SUM(P185:P192)</f>
        <v>78468</v>
      </c>
      <c r="Q193" s="66">
        <f>SUM(Q185:Q192)</f>
        <v>79982</v>
      </c>
      <c r="R193" s="66">
        <f>SUM(R185:R192)</f>
        <v>1514</v>
      </c>
    </row>
    <row r="194" spans="1:18" ht="9" customHeight="1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</row>
    <row r="195" spans="1:18" ht="9" customHeight="1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</row>
    <row r="196" spans="1:18" ht="12.75" customHeight="1">
      <c r="A196" s="222" t="s">
        <v>133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</row>
    <row r="197" spans="1:18" ht="12.75" customHeight="1">
      <c r="A197" s="219" t="s">
        <v>159</v>
      </c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</row>
    <row r="198" spans="1:18" ht="19.5" customHeight="1">
      <c r="A198" s="220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0">
        <v>2022</v>
      </c>
      <c r="Q198" s="210">
        <v>2023</v>
      </c>
      <c r="R198" s="224" t="s">
        <v>182</v>
      </c>
    </row>
    <row r="199" spans="1:18" ht="19.5" customHeight="1">
      <c r="A199" s="221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148</v>
      </c>
      <c r="Q199" s="123" t="s">
        <v>138</v>
      </c>
      <c r="R199" s="225"/>
    </row>
    <row r="200" spans="1:18" ht="12.75" customHeight="1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2241</v>
      </c>
      <c r="Q200" s="81">
        <v>1672</v>
      </c>
      <c r="R200" s="81">
        <f>Q200-P200</f>
        <v>-569</v>
      </c>
    </row>
    <row r="201" spans="1:18" ht="12.75" customHeight="1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3584</v>
      </c>
      <c r="Q201" s="81">
        <v>4392</v>
      </c>
      <c r="R201" s="81">
        <f t="shared" ref="R201:R211" si="18">Q201-P201</f>
        <v>808</v>
      </c>
    </row>
    <row r="202" spans="1:18" ht="12.75" customHeight="1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7276</v>
      </c>
      <c r="Q202" s="81">
        <v>6757</v>
      </c>
      <c r="R202" s="81">
        <f t="shared" si="18"/>
        <v>-519</v>
      </c>
    </row>
    <row r="203" spans="1:18" ht="12.75" customHeight="1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3241</v>
      </c>
      <c r="Q203" s="81">
        <v>3389</v>
      </c>
      <c r="R203" s="81">
        <f t="shared" si="18"/>
        <v>148</v>
      </c>
    </row>
    <row r="204" spans="1:18" ht="12.75" customHeight="1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711</v>
      </c>
      <c r="Q204" s="81">
        <v>743</v>
      </c>
      <c r="R204" s="81">
        <f t="shared" si="18"/>
        <v>32</v>
      </c>
    </row>
    <row r="205" spans="1:18" ht="12.75" customHeight="1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180</v>
      </c>
      <c r="Q205" s="81">
        <v>183</v>
      </c>
      <c r="R205" s="81">
        <f t="shared" si="18"/>
        <v>3</v>
      </c>
    </row>
    <row r="206" spans="1:18" s="126" customFormat="1" ht="12.75" customHeight="1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1215</v>
      </c>
      <c r="Q206" s="81">
        <v>1276</v>
      </c>
      <c r="R206" s="81">
        <f t="shared" si="18"/>
        <v>61</v>
      </c>
    </row>
    <row r="207" spans="1:18" s="126" customFormat="1" ht="12.75" customHeight="1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238</v>
      </c>
      <c r="Q207" s="81">
        <v>241</v>
      </c>
      <c r="R207" s="81">
        <f t="shared" si="18"/>
        <v>3</v>
      </c>
    </row>
    <row r="208" spans="1:18" ht="12.75" customHeight="1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65</v>
      </c>
      <c r="Q208" s="81">
        <v>52</v>
      </c>
      <c r="R208" s="81">
        <f t="shared" si="18"/>
        <v>-13</v>
      </c>
    </row>
    <row r="209" spans="1:18" ht="12.75" customHeight="1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15844</v>
      </c>
      <c r="Q209" s="81">
        <v>17250</v>
      </c>
      <c r="R209" s="81">
        <f t="shared" si="18"/>
        <v>1406</v>
      </c>
    </row>
    <row r="210" spans="1:18" ht="12.75" customHeight="1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9013</v>
      </c>
      <c r="Q210" s="81">
        <v>9375</v>
      </c>
      <c r="R210" s="81">
        <f t="shared" si="18"/>
        <v>362</v>
      </c>
    </row>
    <row r="211" spans="1:18" ht="12.75" customHeight="1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345</v>
      </c>
      <c r="Q211" s="81">
        <v>418</v>
      </c>
      <c r="R211" s="81">
        <f t="shared" si="18"/>
        <v>73</v>
      </c>
    </row>
    <row r="212" spans="1:18" ht="12.75" customHeight="1">
      <c r="A212" s="148" t="s">
        <v>42</v>
      </c>
      <c r="B212" s="147">
        <f t="shared" ref="B212:N212" si="19">SUM(B200:B211)</f>
        <v>27847</v>
      </c>
      <c r="C212" s="147">
        <f t="shared" si="19"/>
        <v>28777</v>
      </c>
      <c r="D212" s="147">
        <f t="shared" si="19"/>
        <v>30561</v>
      </c>
      <c r="E212" s="147">
        <f t="shared" si="19"/>
        <v>30662</v>
      </c>
      <c r="F212" s="147">
        <f t="shared" si="19"/>
        <v>28934</v>
      </c>
      <c r="G212" s="147">
        <f t="shared" si="19"/>
        <v>28643</v>
      </c>
      <c r="H212" s="147">
        <f t="shared" si="19"/>
        <v>29721</v>
      </c>
      <c r="I212" s="147">
        <f t="shared" si="19"/>
        <v>29942</v>
      </c>
      <c r="J212" s="147">
        <f t="shared" si="19"/>
        <v>31963</v>
      </c>
      <c r="K212" s="146">
        <f t="shared" si="19"/>
        <v>31838</v>
      </c>
      <c r="L212" s="146">
        <f t="shared" si="19"/>
        <v>32873</v>
      </c>
      <c r="M212" s="146">
        <f t="shared" si="19"/>
        <v>33940</v>
      </c>
      <c r="N212" s="146">
        <f t="shared" si="19"/>
        <v>35603</v>
      </c>
      <c r="O212" s="66">
        <f>SUM(O200:O211)</f>
        <v>40625</v>
      </c>
      <c r="P212" s="66">
        <f>SUM(P200:P211)</f>
        <v>43953</v>
      </c>
      <c r="Q212" s="66">
        <f>SUM(Q200:Q211)</f>
        <v>45748</v>
      </c>
      <c r="R212" s="66">
        <f>SUM(R200:R211)</f>
        <v>1795</v>
      </c>
    </row>
    <row r="213" spans="1:18" ht="9.75" customHeight="1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</row>
    <row r="214" spans="1:18" ht="13.7" customHeight="1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</row>
    <row r="215" spans="1:18" ht="13.7" customHeight="1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</row>
    <row r="216" spans="1:18" ht="12.75" customHeight="1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</row>
    <row r="217" spans="1:18" ht="7.5" customHeight="1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</row>
    <row r="218" spans="1:18" ht="12.75" customHeight="1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</row>
    <row r="219" spans="1:18" ht="18" customHeight="1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</row>
    <row r="220" spans="1:18" ht="13.7" customHeight="1">
      <c r="A220" s="223" t="s">
        <v>178</v>
      </c>
      <c r="B220" s="223"/>
      <c r="C220" s="223"/>
      <c r="D220" s="223"/>
      <c r="E220" s="223"/>
      <c r="F220" s="223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</row>
    <row r="221" spans="1:18" ht="13.7" customHeight="1">
      <c r="A221" s="170" t="s">
        <v>180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</row>
    <row r="222" spans="1:18" ht="9" customHeight="1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</row>
    <row r="223" spans="1:18" ht="9" customHeight="1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</row>
    <row r="224" spans="1:18" ht="12.2" customHeight="1">
      <c r="A224" s="222" t="s">
        <v>133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</row>
    <row r="225" spans="1:18" ht="12.2" customHeight="1">
      <c r="A225" s="219" t="s">
        <v>160</v>
      </c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</row>
    <row r="226" spans="1:18" ht="18.75" customHeight="1">
      <c r="A226" s="220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0">
        <v>2022</v>
      </c>
      <c r="Q226" s="210">
        <v>2023</v>
      </c>
      <c r="R226" s="224" t="s">
        <v>182</v>
      </c>
    </row>
    <row r="227" spans="1:18" ht="18.75" customHeight="1">
      <c r="A227" s="221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148</v>
      </c>
      <c r="Q227" s="123" t="s">
        <v>138</v>
      </c>
      <c r="R227" s="225"/>
    </row>
    <row r="228" spans="1:18" s="167" customFormat="1" ht="12.2" customHeight="1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7964</v>
      </c>
      <c r="Q228" s="81">
        <v>7913</v>
      </c>
      <c r="R228" s="81">
        <f>Q228-P228</f>
        <v>-51</v>
      </c>
    </row>
    <row r="229" spans="1:18" s="126" customFormat="1" ht="12.2" customHeight="1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98</v>
      </c>
      <c r="Q229" s="81">
        <v>102</v>
      </c>
      <c r="R229" s="81">
        <f t="shared" ref="R229:R239" si="20">Q229-P229</f>
        <v>4</v>
      </c>
    </row>
    <row r="230" spans="1:18" s="126" customFormat="1" ht="12.2" customHeight="1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709</v>
      </c>
      <c r="Q230" s="81">
        <v>923</v>
      </c>
      <c r="R230" s="81">
        <f t="shared" si="20"/>
        <v>214</v>
      </c>
    </row>
    <row r="231" spans="1:18" ht="12.2" customHeight="1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558</v>
      </c>
      <c r="Q231" s="81">
        <v>540</v>
      </c>
      <c r="R231" s="81">
        <f t="shared" si="20"/>
        <v>-18</v>
      </c>
    </row>
    <row r="232" spans="1:18" ht="12.2" customHeight="1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3259</v>
      </c>
      <c r="Q232" s="81">
        <v>3323</v>
      </c>
      <c r="R232" s="81">
        <f t="shared" si="20"/>
        <v>64</v>
      </c>
    </row>
    <row r="233" spans="1:18" ht="12.2" customHeight="1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1335</v>
      </c>
      <c r="Q233" s="81">
        <v>1333</v>
      </c>
      <c r="R233" s="81">
        <f t="shared" si="20"/>
        <v>-2</v>
      </c>
    </row>
    <row r="234" spans="1:18" ht="12.2" customHeight="1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5424</v>
      </c>
      <c r="Q234" s="81">
        <v>6291</v>
      </c>
      <c r="R234" s="81">
        <f t="shared" si="20"/>
        <v>867</v>
      </c>
    </row>
    <row r="235" spans="1:18" s="126" customFormat="1" ht="12.2" customHeight="1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2831</v>
      </c>
      <c r="Q235" s="81">
        <v>2918</v>
      </c>
      <c r="R235" s="81">
        <f t="shared" si="20"/>
        <v>87</v>
      </c>
    </row>
    <row r="236" spans="1:18" s="126" customFormat="1" ht="12.2" customHeight="1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528</v>
      </c>
      <c r="Q236" s="81">
        <v>635</v>
      </c>
      <c r="R236" s="81">
        <f t="shared" si="20"/>
        <v>107</v>
      </c>
    </row>
    <row r="237" spans="1:18" ht="12.2" customHeight="1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645</v>
      </c>
      <c r="Q237" s="81">
        <v>638</v>
      </c>
      <c r="R237" s="81">
        <f t="shared" si="20"/>
        <v>-7</v>
      </c>
    </row>
    <row r="238" spans="1:18" ht="12.2" customHeight="1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1319</v>
      </c>
      <c r="Q238" s="81">
        <v>1291</v>
      </c>
      <c r="R238" s="81">
        <f t="shared" si="20"/>
        <v>-28</v>
      </c>
    </row>
    <row r="239" spans="1:18" ht="12.2" customHeight="1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2457</v>
      </c>
      <c r="Q239" s="81">
        <v>3172</v>
      </c>
      <c r="R239" s="81">
        <f t="shared" si="20"/>
        <v>715</v>
      </c>
    </row>
    <row r="240" spans="1:18" ht="12.2" customHeight="1">
      <c r="A240" s="148" t="s">
        <v>42</v>
      </c>
      <c r="B240" s="147">
        <f t="shared" ref="B240:N240" si="21">SUM(B228:B239)</f>
        <v>8935</v>
      </c>
      <c r="C240" s="147">
        <f t="shared" si="21"/>
        <v>9048</v>
      </c>
      <c r="D240" s="147">
        <f t="shared" si="21"/>
        <v>9916</v>
      </c>
      <c r="E240" s="147">
        <f t="shared" si="21"/>
        <v>11748</v>
      </c>
      <c r="F240" s="147">
        <f t="shared" si="21"/>
        <v>12780</v>
      </c>
      <c r="G240" s="147">
        <f t="shared" si="21"/>
        <v>13970</v>
      </c>
      <c r="H240" s="147">
        <f t="shared" si="21"/>
        <v>13814</v>
      </c>
      <c r="I240" s="147">
        <f t="shared" si="21"/>
        <v>14898</v>
      </c>
      <c r="J240" s="147">
        <f t="shared" si="21"/>
        <v>16005</v>
      </c>
      <c r="K240" s="146">
        <f t="shared" si="21"/>
        <v>16896</v>
      </c>
      <c r="L240" s="146">
        <f t="shared" si="21"/>
        <v>19179</v>
      </c>
      <c r="M240" s="146">
        <f t="shared" si="21"/>
        <v>21018</v>
      </c>
      <c r="N240" s="146">
        <f t="shared" si="21"/>
        <v>20916</v>
      </c>
      <c r="O240" s="66">
        <f>SUM(O228:O239)</f>
        <v>24854</v>
      </c>
      <c r="P240" s="66">
        <f>SUM(P228:P239)</f>
        <v>27127</v>
      </c>
      <c r="Q240" s="66">
        <f>SUM(Q228:Q239)</f>
        <v>29079</v>
      </c>
      <c r="R240" s="66">
        <f>SUM(R228:R239)</f>
        <v>1952</v>
      </c>
    </row>
    <row r="241" spans="1:18" ht="11.25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</row>
    <row r="242" spans="1:18" ht="11.25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</row>
    <row r="243" spans="1:18" ht="12.2" customHeight="1">
      <c r="A243" s="222" t="s">
        <v>133</v>
      </c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</row>
    <row r="244" spans="1:18" ht="12.2" customHeight="1">
      <c r="A244" s="219" t="s">
        <v>161</v>
      </c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</row>
    <row r="245" spans="1:18" ht="18" customHeight="1">
      <c r="A245" s="220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0">
        <v>2022</v>
      </c>
      <c r="Q245" s="210">
        <v>2023</v>
      </c>
      <c r="R245" s="224" t="s">
        <v>182</v>
      </c>
    </row>
    <row r="246" spans="1:18" ht="18" customHeight="1">
      <c r="A246" s="221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148</v>
      </c>
      <c r="Q246" s="123" t="s">
        <v>138</v>
      </c>
      <c r="R246" s="225"/>
    </row>
    <row r="247" spans="1:18" ht="12.2" customHeight="1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241</v>
      </c>
      <c r="Q247" s="81">
        <v>237</v>
      </c>
      <c r="R247" s="81">
        <f>Q247-P247</f>
        <v>-4</v>
      </c>
    </row>
    <row r="248" spans="1:18" ht="12.2" customHeight="1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65518</v>
      </c>
      <c r="Q248" s="81">
        <v>67199</v>
      </c>
      <c r="R248" s="81">
        <f t="shared" ref="R248:R258" si="22">Q248-P248</f>
        <v>1681</v>
      </c>
    </row>
    <row r="249" spans="1:18" ht="12.2" customHeight="1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678742</v>
      </c>
      <c r="Q249" s="81">
        <v>682390</v>
      </c>
      <c r="R249" s="81">
        <f t="shared" si="22"/>
        <v>3648</v>
      </c>
    </row>
    <row r="250" spans="1:18" s="126" customFormat="1" ht="12.2" customHeight="1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5639</v>
      </c>
      <c r="Q250" s="81">
        <v>6868</v>
      </c>
      <c r="R250" s="81">
        <f t="shared" si="22"/>
        <v>1229</v>
      </c>
    </row>
    <row r="251" spans="1:18" s="126" customFormat="1" ht="12.2" customHeight="1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608</v>
      </c>
      <c r="Q251" s="81">
        <v>625</v>
      </c>
      <c r="R251" s="81">
        <f t="shared" si="22"/>
        <v>17</v>
      </c>
    </row>
    <row r="252" spans="1:18" ht="12.2" customHeight="1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1528</v>
      </c>
      <c r="Q252" s="81">
        <v>1511</v>
      </c>
      <c r="R252" s="81">
        <f t="shared" si="22"/>
        <v>-17</v>
      </c>
    </row>
    <row r="253" spans="1:18" ht="12.2" customHeight="1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36</v>
      </c>
      <c r="Q253" s="81">
        <v>35</v>
      </c>
      <c r="R253" s="81">
        <f t="shared" si="22"/>
        <v>-1</v>
      </c>
    </row>
    <row r="254" spans="1:18" ht="12.2" customHeight="1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111322</v>
      </c>
      <c r="Q254" s="81">
        <v>113111</v>
      </c>
      <c r="R254" s="81">
        <f t="shared" si="22"/>
        <v>1789</v>
      </c>
    </row>
    <row r="255" spans="1:18" ht="12.2" customHeight="1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127144</v>
      </c>
      <c r="Q255" s="81">
        <v>131357</v>
      </c>
      <c r="R255" s="81">
        <f t="shared" si="22"/>
        <v>4213</v>
      </c>
    </row>
    <row r="256" spans="1:18" ht="12.2" customHeight="1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31781</v>
      </c>
      <c r="Q256" s="81">
        <v>32189</v>
      </c>
      <c r="R256" s="81">
        <f t="shared" si="22"/>
        <v>408</v>
      </c>
    </row>
    <row r="257" spans="1:18" ht="12.2" customHeight="1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455222</v>
      </c>
      <c r="Q257" s="81">
        <v>461917</v>
      </c>
      <c r="R257" s="81">
        <f t="shared" si="22"/>
        <v>6695</v>
      </c>
    </row>
    <row r="258" spans="1:18" ht="12.2" customHeight="1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6947</v>
      </c>
      <c r="Q258" s="81">
        <v>7032</v>
      </c>
      <c r="R258" s="81">
        <f t="shared" si="22"/>
        <v>85</v>
      </c>
    </row>
    <row r="259" spans="1:18" ht="12.2" customHeight="1">
      <c r="A259" s="148" t="s">
        <v>42</v>
      </c>
      <c r="B259" s="147">
        <f t="shared" ref="B259:N259" si="23">SUM(B247:B258)</f>
        <v>957542</v>
      </c>
      <c r="C259" s="147">
        <f t="shared" si="23"/>
        <v>958991</v>
      </c>
      <c r="D259" s="147">
        <f t="shared" si="23"/>
        <v>999854</v>
      </c>
      <c r="E259" s="147">
        <f t="shared" si="23"/>
        <v>1033116</v>
      </c>
      <c r="F259" s="147">
        <f t="shared" si="23"/>
        <v>1065687</v>
      </c>
      <c r="G259" s="147">
        <f t="shared" si="23"/>
        <v>1098606</v>
      </c>
      <c r="H259" s="147">
        <f t="shared" si="23"/>
        <v>1150463</v>
      </c>
      <c r="I259" s="147">
        <f t="shared" si="23"/>
        <v>1204547</v>
      </c>
      <c r="J259" s="147">
        <f t="shared" si="23"/>
        <v>1273556</v>
      </c>
      <c r="K259" s="146">
        <f t="shared" si="23"/>
        <v>1344124</v>
      </c>
      <c r="L259" s="146">
        <f t="shared" si="23"/>
        <v>1374667</v>
      </c>
      <c r="M259" s="146">
        <f t="shared" si="23"/>
        <v>1405563</v>
      </c>
      <c r="N259" s="146">
        <f t="shared" si="23"/>
        <v>1376117</v>
      </c>
      <c r="O259" s="66">
        <f>SUM(O247:O258)</f>
        <v>1421829</v>
      </c>
      <c r="P259" s="66">
        <f>SUM(P247:P258)</f>
        <v>1484728</v>
      </c>
      <c r="Q259" s="66">
        <f>SUM(Q247:Q258)</f>
        <v>1504471</v>
      </c>
      <c r="R259" s="66">
        <f>SUM(R247:R258)</f>
        <v>19743</v>
      </c>
    </row>
    <row r="260" spans="1:18" ht="11.25" customHeight="1">
      <c r="A260" s="134"/>
      <c r="C260" s="145"/>
    </row>
    <row r="261" spans="1:18" ht="12.75" customHeight="1">
      <c r="A261" s="144" t="s">
        <v>125</v>
      </c>
      <c r="B261" s="143">
        <f t="shared" ref="B261:N261" si="24">B21+B36+B65+B83+B107+B126+B154+B193+B167+B240+B212+B259</f>
        <v>1204590</v>
      </c>
      <c r="C261" s="143">
        <f t="shared" si="24"/>
        <v>1208019</v>
      </c>
      <c r="D261" s="143">
        <f t="shared" si="24"/>
        <v>1263487</v>
      </c>
      <c r="E261" s="143">
        <f t="shared" si="24"/>
        <v>1308282</v>
      </c>
      <c r="F261" s="143">
        <f t="shared" si="24"/>
        <v>1349657</v>
      </c>
      <c r="G261" s="143">
        <f t="shared" si="24"/>
        <v>1397248</v>
      </c>
      <c r="H261" s="143">
        <f t="shared" si="24"/>
        <v>1463340</v>
      </c>
      <c r="I261" s="143">
        <f t="shared" si="24"/>
        <v>1535255</v>
      </c>
      <c r="J261" s="143">
        <f t="shared" si="24"/>
        <v>1624237</v>
      </c>
      <c r="K261" s="143">
        <f t="shared" si="24"/>
        <v>1717868</v>
      </c>
      <c r="L261" s="143">
        <f t="shared" si="24"/>
        <v>1761000</v>
      </c>
      <c r="M261" s="143">
        <f t="shared" si="24"/>
        <v>1812699</v>
      </c>
      <c r="N261" s="143">
        <f t="shared" si="24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1932962</v>
      </c>
      <c r="Q261" s="107">
        <f>Q21+Q36+Q65+Q83+Q107+Q126+Q154+Q167+Q193+Q212+Q240+Q259</f>
        <v>1964519</v>
      </c>
      <c r="R261" s="107">
        <f>R21+R36+R65+R83+R107+R126+R154+R167+R193+R212+R240+R259</f>
        <v>31557</v>
      </c>
    </row>
    <row r="262" spans="1:18" ht="7.5" customHeight="1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</row>
    <row r="263" spans="1:18" ht="7.5" customHeight="1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</row>
    <row r="264" spans="1:18" ht="12.2" customHeight="1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</row>
    <row r="265" spans="1:18" ht="12.75" customHeight="1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09"/>
    </row>
    <row r="266" spans="1:18" ht="12.75" customHeight="1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</row>
    <row r="267" spans="1:18" ht="12.75" customHeight="1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</row>
    <row r="268" spans="1:18" ht="12.75" customHeight="1">
      <c r="A268" s="131"/>
      <c r="E268" s="132"/>
    </row>
    <row r="269" spans="1:18" ht="12.75" customHeight="1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</row>
    <row r="270" spans="1:18" ht="12.75" customHeight="1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</row>
    <row r="273" spans="1:1" ht="12.75" customHeight="1">
      <c r="A273" s="125" t="s">
        <v>177</v>
      </c>
    </row>
  </sheetData>
  <dataConsolidate/>
  <mergeCells count="54"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A243:R243"/>
    <mergeCell ref="A220:F220"/>
    <mergeCell ref="R245:R246"/>
    <mergeCell ref="R183:R184"/>
    <mergeCell ref="R198:R199"/>
    <mergeCell ref="R226:R227"/>
    <mergeCell ref="R9:R10"/>
    <mergeCell ref="R26:R27"/>
    <mergeCell ref="R51:R52"/>
    <mergeCell ref="R72:R73"/>
    <mergeCell ref="A181:R181"/>
    <mergeCell ref="R112:R113"/>
    <mergeCell ref="R138:R139"/>
    <mergeCell ref="R159:R160"/>
    <mergeCell ref="A94:R94"/>
    <mergeCell ref="A89:F89"/>
    <mergeCell ref="R95:R96"/>
    <mergeCell ref="A26:A27"/>
    <mergeCell ref="A72:A73"/>
    <mergeCell ref="A71:R71"/>
    <mergeCell ref="A197:R197"/>
    <mergeCell ref="A182:R182"/>
    <mergeCell ref="A2:F2"/>
    <mergeCell ref="A7:R7"/>
    <mergeCell ref="A8:R8"/>
    <mergeCell ref="A24:R24"/>
    <mergeCell ref="A25:R25"/>
    <mergeCell ref="A9:A10"/>
    <mergeCell ref="A110:R110"/>
    <mergeCell ref="A51:A52"/>
    <mergeCell ref="A45:F45"/>
    <mergeCell ref="A50:R50"/>
    <mergeCell ref="A49:R49"/>
    <mergeCell ref="A70:R70"/>
    <mergeCell ref="A95:A96"/>
    <mergeCell ref="A93:R93"/>
    <mergeCell ref="A111:R111"/>
    <mergeCell ref="A138:A139"/>
    <mergeCell ref="A159:A160"/>
    <mergeCell ref="A157:R157"/>
    <mergeCell ref="A158:R158"/>
    <mergeCell ref="A112:A113"/>
    <mergeCell ref="A136:R136"/>
    <mergeCell ref="A137:R137"/>
    <mergeCell ref="A132:F13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topLeftCell="A8" workbookViewId="0">
      <selection activeCell="R231" sqref="R231"/>
    </sheetView>
  </sheetViews>
  <sheetFormatPr baseColWidth="10" defaultColWidth="10.28515625" defaultRowHeight="12.75" customHeight="1"/>
  <cols>
    <col min="1" max="1" width="26" style="2" customWidth="1"/>
    <col min="2" max="13" width="8.28515625" style="2" customWidth="1"/>
    <col min="14" max="16384" width="10.28515625" style="2"/>
  </cols>
  <sheetData>
    <row r="1" spans="1:13" s="36" customFormat="1" ht="18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4.25">
      <c r="A3" s="217" t="s">
        <v>175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>
      <c r="A8" s="226" t="s">
        <v>150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</row>
    <row r="9" spans="1:13" ht="12.75" customHeight="1">
      <c r="A9" s="213" t="s">
        <v>135</v>
      </c>
      <c r="B9" s="212">
        <v>2008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>
      <c r="A25" s="226" t="s">
        <v>151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</row>
    <row r="26" spans="1:13" ht="12.75" customHeight="1">
      <c r="A26" s="213" t="s">
        <v>135</v>
      </c>
      <c r="B26" s="212">
        <v>2008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>
      <c r="A41" s="10"/>
    </row>
    <row r="42" spans="1:13" ht="12.75" customHeight="1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4.25">
      <c r="A46" s="217" t="s">
        <v>175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>
      <c r="A50" s="226" t="s">
        <v>152</v>
      </c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</row>
    <row r="51" spans="1:13" ht="12.75" customHeight="1">
      <c r="A51" s="213" t="s">
        <v>135</v>
      </c>
      <c r="B51" s="212">
        <v>2008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>
      <c r="A71" s="226" t="s">
        <v>153</v>
      </c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</row>
    <row r="72" spans="1:13" ht="12.75" customHeight="1">
      <c r="A72" s="213" t="s">
        <v>135</v>
      </c>
      <c r="B72" s="212">
        <v>2008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>
      <c r="A84" s="5"/>
    </row>
    <row r="85" spans="1:13" ht="11.25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3" s="20" customFormat="1" ht="14.25">
      <c r="A90" s="217" t="s">
        <v>175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3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s="20" customFormat="1" ht="12.75" customHeight="1">
      <c r="A94" s="226" t="s">
        <v>154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</row>
    <row r="95" spans="1:13" ht="12.75" customHeight="1">
      <c r="A95" s="213" t="s">
        <v>135</v>
      </c>
      <c r="B95" s="212">
        <v>2008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3" ht="12.75" customHeight="1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2" customHeight="1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2" customHeight="1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>
      <c r="A111" s="226" t="s">
        <v>155</v>
      </c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</row>
    <row r="112" spans="1:13" ht="12.75" customHeight="1">
      <c r="A112" s="213" t="s">
        <v>135</v>
      </c>
      <c r="B112" s="212">
        <v>2008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4.25">
      <c r="A133" s="217" t="s">
        <v>175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>
      <c r="A137" s="226" t="s">
        <v>156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</row>
    <row r="138" spans="1:13" ht="12.75" customHeight="1">
      <c r="A138" s="213" t="s">
        <v>135</v>
      </c>
      <c r="B138" s="212">
        <v>2008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>
      <c r="A158" s="226" t="s">
        <v>157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</row>
    <row r="159" spans="1:13" ht="12.75" customHeight="1">
      <c r="A159" s="213" t="s">
        <v>135</v>
      </c>
      <c r="B159" s="212">
        <v>2008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4499999999999993" customHeight="1">
      <c r="A168" s="5"/>
    </row>
    <row r="169" spans="1:13" ht="8.4499999999999993" customHeight="1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4.25">
      <c r="A177" s="217" t="s">
        <v>175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>
      <c r="A180" s="5"/>
    </row>
    <row r="181" spans="1:13" s="20" customFormat="1" ht="12.75" customHeight="1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>
      <c r="A182" s="226" t="s">
        <v>158</v>
      </c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</row>
    <row r="183" spans="1:13" ht="12.75" customHeight="1">
      <c r="A183" s="213" t="s">
        <v>135</v>
      </c>
      <c r="B183" s="212">
        <v>2008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>
      <c r="A197" s="226" t="s">
        <v>159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</row>
    <row r="198" spans="1:13" ht="12.75" customHeight="1">
      <c r="A198" s="213" t="s">
        <v>135</v>
      </c>
      <c r="B198" s="212">
        <v>2008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4.25">
      <c r="A221" s="217" t="s">
        <v>175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>
      <c r="A225" s="226" t="s">
        <v>160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</row>
    <row r="226" spans="1:13" ht="12.75" customHeight="1">
      <c r="A226" s="213" t="s">
        <v>135</v>
      </c>
      <c r="B226" s="212">
        <v>2008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>
      <c r="A241" s="3"/>
    </row>
    <row r="242" spans="1:13" ht="7.5" customHeight="1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>
      <c r="A244" s="226" t="s">
        <v>161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</row>
    <row r="245" spans="1:13" ht="12.75" customHeight="1">
      <c r="A245" s="213" t="s">
        <v>135</v>
      </c>
      <c r="B245" s="212">
        <v>2008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Roberto Galindo Acosta</cp:lastModifiedBy>
  <cp:lastPrinted>2015-02-19T18:32:19Z</cp:lastPrinted>
  <dcterms:created xsi:type="dcterms:W3CDTF">2008-11-06T19:48:23Z</dcterms:created>
  <dcterms:modified xsi:type="dcterms:W3CDTF">2023-03-22T21:28:10Z</dcterms:modified>
</cp:coreProperties>
</file>