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0"/>
  <workbookPr/>
  <mc:AlternateContent xmlns:mc="http://schemas.openxmlformats.org/markup-compatibility/2006">
    <mc:Choice Requires="x15">
      <x15ac:absPath xmlns:x15ac="http://schemas.microsoft.com/office/spreadsheetml/2010/11/ac" url="C:\Users\arturo.carrillo\Desktop\Respaldo_Susana\Enero2021\Actualizaciones pagina\Tabulados\"/>
    </mc:Choice>
  </mc:AlternateContent>
  <xr:revisionPtr revIDLastSave="0" documentId="13_ncr:1_{D047A148-3A1D-4D76-8F07-70968B268425}" xr6:coauthVersionLast="36" xr6:coauthVersionMax="36" xr10:uidLastSave="{00000000-0000-0000-0000-000000000000}"/>
  <bookViews>
    <workbookView xWindow="0" yWindow="0" windowWidth="28800" windowHeight="11100" xr2:uid="{00000000-000D-0000-FFFF-FFFF00000000}"/>
  </bookViews>
  <sheets>
    <sheet name="ta_ enero"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9" i="1" l="1"/>
  <c r="D39" i="1"/>
  <c r="G39" i="1" l="1"/>
  <c r="C39" i="1"/>
  <c r="B39" i="1"/>
  <c r="G38" i="1"/>
  <c r="F38" i="1"/>
  <c r="G37" i="1"/>
  <c r="F37" i="1"/>
  <c r="G36" i="1"/>
  <c r="F36" i="1"/>
  <c r="G35" i="1"/>
  <c r="F35" i="1"/>
  <c r="G34" i="1"/>
  <c r="F34" i="1"/>
  <c r="G33" i="1"/>
  <c r="F33" i="1"/>
  <c r="G32" i="1"/>
  <c r="F32" i="1"/>
  <c r="G31" i="1"/>
  <c r="F31" i="1"/>
  <c r="G30" i="1"/>
  <c r="F30" i="1"/>
  <c r="G29" i="1"/>
  <c r="F29" i="1"/>
  <c r="G28" i="1"/>
  <c r="F28" i="1"/>
  <c r="G27" i="1"/>
  <c r="F27" i="1"/>
  <c r="G26" i="1"/>
  <c r="F26" i="1"/>
  <c r="G25" i="1"/>
  <c r="F25" i="1"/>
  <c r="G24" i="1"/>
  <c r="F24" i="1"/>
  <c r="G23" i="1"/>
  <c r="F23" i="1"/>
  <c r="G22" i="1"/>
  <c r="F22" i="1"/>
  <c r="G21" i="1"/>
  <c r="F21" i="1"/>
  <c r="G20" i="1"/>
  <c r="F20" i="1"/>
  <c r="G19" i="1"/>
  <c r="F19" i="1"/>
  <c r="G18" i="1"/>
  <c r="F18" i="1"/>
  <c r="G17" i="1"/>
  <c r="F17" i="1"/>
  <c r="G16" i="1"/>
  <c r="F16" i="1"/>
  <c r="G15" i="1"/>
  <c r="F15" i="1"/>
  <c r="G14" i="1"/>
  <c r="F14" i="1"/>
  <c r="G13" i="1"/>
  <c r="F13" i="1"/>
  <c r="G12" i="1"/>
  <c r="F12" i="1"/>
  <c r="G11" i="1"/>
  <c r="F11" i="1"/>
  <c r="G10" i="1"/>
  <c r="F10" i="1"/>
  <c r="G9" i="1"/>
  <c r="F9" i="1"/>
  <c r="G8" i="1"/>
  <c r="F8" i="1"/>
  <c r="G7" i="1"/>
  <c r="F7" i="1"/>
  <c r="I14" i="1" l="1"/>
  <c r="I17" i="1"/>
  <c r="I21" i="1"/>
  <c r="I18" i="1"/>
  <c r="F39" i="1"/>
  <c r="I9" i="1"/>
  <c r="I30" i="1"/>
  <c r="I13" i="1"/>
  <c r="I26" i="1"/>
  <c r="I22" i="1"/>
  <c r="I29" i="1"/>
  <c r="I10" i="1"/>
  <c r="I12" i="1"/>
  <c r="I24" i="1"/>
  <c r="I28" i="1"/>
  <c r="I35" i="1"/>
  <c r="H37" i="1"/>
  <c r="H10" i="1"/>
  <c r="I15" i="1"/>
  <c r="I19" i="1"/>
  <c r="I27" i="1"/>
  <c r="I37" i="1"/>
  <c r="I16" i="1"/>
  <c r="I7" i="1"/>
  <c r="I31" i="1"/>
  <c r="I20" i="1"/>
  <c r="I11" i="1"/>
  <c r="I33" i="1"/>
  <c r="I8" i="1"/>
  <c r="I23" i="1"/>
  <c r="I34" i="1"/>
  <c r="I36" i="1"/>
  <c r="I25" i="1"/>
  <c r="I32" i="1"/>
  <c r="I38" i="1"/>
  <c r="H9" i="1"/>
  <c r="H8" i="1"/>
  <c r="H12" i="1"/>
  <c r="H16" i="1"/>
  <c r="H24" i="1"/>
  <c r="H28" i="1"/>
  <c r="H32" i="1"/>
  <c r="H36" i="1"/>
  <c r="H13" i="1"/>
  <c r="H17" i="1"/>
  <c r="H21" i="1"/>
  <c r="H25" i="1"/>
  <c r="H29" i="1"/>
  <c r="H33" i="1"/>
  <c r="H20" i="1"/>
  <c r="H7" i="1"/>
  <c r="H11" i="1"/>
  <c r="H15" i="1"/>
  <c r="H19" i="1"/>
  <c r="H23" i="1"/>
  <c r="H27" i="1"/>
  <c r="H35" i="1"/>
  <c r="H31" i="1"/>
  <c r="H14" i="1"/>
  <c r="H18" i="1"/>
  <c r="H22" i="1"/>
  <c r="H26" i="1"/>
  <c r="H30" i="1"/>
  <c r="H34" i="1"/>
  <c r="H38" i="1"/>
</calcChain>
</file>

<file path=xl/sharedStrings.xml><?xml version="1.0" encoding="utf-8"?>
<sst xmlns="http://schemas.openxmlformats.org/spreadsheetml/2006/main" count="48" uniqueCount="48">
  <si>
    <t>Trabajadores asegurados</t>
  </si>
  <si>
    <t>Por entidad federativa</t>
  </si>
  <si>
    <t>Entidad federativa</t>
  </si>
  <si>
    <t>2018
Diciembre</t>
  </si>
  <si>
    <t>2019
Diciembre</t>
  </si>
  <si>
    <t>Variación Absoluta</t>
  </si>
  <si>
    <t>Variación Relativa</t>
  </si>
  <si>
    <t>Ranking respecto a Variación Absoluta</t>
  </si>
  <si>
    <t>Ranking respecto a Variación Relativa</t>
  </si>
  <si>
    <t>Aguascalientes</t>
  </si>
  <si>
    <t>Baja California</t>
  </si>
  <si>
    <t>Baja California Sur</t>
  </si>
  <si>
    <t>Campeche</t>
  </si>
  <si>
    <t>Chiapas</t>
  </si>
  <si>
    <t>Chihuahua</t>
  </si>
  <si>
    <t>Ciudad de México</t>
  </si>
  <si>
    <t>Coahuila</t>
  </si>
  <si>
    <t>Colima</t>
  </si>
  <si>
    <t>Durango</t>
  </si>
  <si>
    <t>Estado de México</t>
  </si>
  <si>
    <t>Guanajuato</t>
  </si>
  <si>
    <t>Guerrero</t>
  </si>
  <si>
    <t>Hidalgo</t>
  </si>
  <si>
    <t>Jalisco</t>
  </si>
  <si>
    <t>Michoacán</t>
  </si>
  <si>
    <t>Morelos</t>
  </si>
  <si>
    <t>Nayarit</t>
  </si>
  <si>
    <t>Nuevo León</t>
  </si>
  <si>
    <t>Oaxaca</t>
  </si>
  <si>
    <t>Puebla</t>
  </si>
  <si>
    <t>Querétaro</t>
  </si>
  <si>
    <t>Quintana Roo</t>
  </si>
  <si>
    <t>San Luis Potosí</t>
  </si>
  <si>
    <t>Sinaloa</t>
  </si>
  <si>
    <t>Sonora</t>
  </si>
  <si>
    <t>Tabasco</t>
  </si>
  <si>
    <t>Tamaulipas</t>
  </si>
  <si>
    <t>Tlaxcala</t>
  </si>
  <si>
    <t>Veracruz</t>
  </si>
  <si>
    <t>Yucatán</t>
  </si>
  <si>
    <t>Zacatecas</t>
  </si>
  <si>
    <t>Total nacional</t>
  </si>
  <si>
    <r>
      <rPr>
        <b/>
        <sz val="8"/>
        <rFont val="Arial"/>
        <family val="2"/>
      </rPr>
      <t>Nota:</t>
    </r>
    <r>
      <rPr>
        <sz val="8"/>
        <rFont val="Arial"/>
        <family val="2"/>
      </rPr>
      <t xml:space="preserve"> La información presentada es con base en la información por delegaciones del IMSS que publica en su plataforma, la cual difiere para algunos estados con la que posteriormente envía al IIEG por entidad federativa. Para Baja California, Baja California Sur, Coahuila, Colima, Guanajuato, Michoacán, Nuevo León, Oaxaca, Sonora, Tamaulipas y Veracruz, las cifras por delegación y entidad tienen pequeñas diferencias debido a que las cifras por delegación contienen trabajadores de otras entidades, ya que una clínica que se encuentre en el límite estatal registra y atiende a comunidades de entidades colindantes. Estas diferencias se corrigen cuando el IMSS envía la base de datos por entidad federativa al IIEG días después de liberar la cifra por delegación en su cubo interactivo</t>
    </r>
  </si>
  <si>
    <r>
      <t xml:space="preserve">FUENTE:: IIEG, </t>
    </r>
    <r>
      <rPr>
        <sz val="8"/>
        <rFont val="Arial"/>
        <family val="2"/>
      </rPr>
      <t>Instituto de Información Estadística y Geográfica; en base a datos proporcionados por el IMSS.</t>
    </r>
  </si>
  <si>
    <t>2020
Diciembre</t>
  </si>
  <si>
    <t>2018-2021</t>
  </si>
  <si>
    <t>2021
Enero</t>
  </si>
  <si>
    <t>Enero 2021 respecto a diciembre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</si>
</sst>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name val="Arial"/>
      <family val="2"/>
    </font>
    <font>
      <sz val="11"/>
      <color theme="1"/>
      <name val="Calibri"/>
      <family val="2"/>
      <scheme val="minor"/>
    </font>
    <font>
      <sz val="10"/>
      <name val="Arial"/>
      <family val="2"/>
    </font>
    <font>
      <b/>
      <sz val="8"/>
      <name val="Arial"/>
      <family val="2"/>
    </font>
    <font>
      <b/>
      <sz val="8"/>
      <color theme="0"/>
      <name val="Arial"/>
      <family val="2"/>
    </font>
    <font>
      <sz val="8"/>
      <name val="Arial"/>
      <family val="2"/>
    </font>
    <font>
      <b/>
      <sz val="10"/>
      <name val="Arial"/>
      <family val="2"/>
    </font>
  </fonts>
  <fills count="7">
    <fill>
      <patternFill patternType="none"/>
    </fill>
    <fill>
      <patternFill patternType="gray125"/>
    </fill>
    <fill>
      <patternFill patternType="solid">
        <fgColor rgb="FFFBBB27"/>
        <bgColor indexed="64"/>
      </patternFill>
    </fill>
    <fill>
      <patternFill patternType="solid">
        <fgColor theme="1" tint="0.499984740745262"/>
        <bgColor indexed="64"/>
      </patternFill>
    </fill>
    <fill>
      <patternFill patternType="solid">
        <fgColor theme="0"/>
        <bgColor indexed="64"/>
      </patternFill>
    </fill>
    <fill>
      <patternFill patternType="solid">
        <fgColor theme="2" tint="-9.9978637043366805E-2"/>
        <bgColor indexed="64"/>
      </patternFill>
    </fill>
    <fill>
      <patternFill patternType="solid">
        <fgColor theme="0" tint="-0.14999847407452621"/>
        <bgColor indexed="64"/>
      </patternFill>
    </fill>
  </fills>
  <borders count="1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s>
  <cellStyleXfs count="4">
    <xf numFmtId="0" fontId="0" fillId="0" borderId="0"/>
    <xf numFmtId="9" fontId="2" fillId="0" borderId="0" applyFont="0" applyFill="0" applyBorder="0" applyAlignment="0" applyProtection="0"/>
    <xf numFmtId="0" fontId="1" fillId="0" borderId="0"/>
    <xf numFmtId="0" fontId="1" fillId="0" borderId="0"/>
  </cellStyleXfs>
  <cellXfs count="56">
    <xf numFmtId="0" fontId="0" fillId="0" borderId="0" xfId="0"/>
    <xf numFmtId="0" fontId="3" fillId="0" borderId="0" xfId="0" applyFont="1" applyAlignment="1">
      <alignment horizontal="left"/>
    </xf>
    <xf numFmtId="49" fontId="3" fillId="0" borderId="0" xfId="0" applyNumberFormat="1" applyFont="1" applyAlignment="1">
      <alignment horizontal="left"/>
    </xf>
    <xf numFmtId="0" fontId="0" fillId="0" borderId="0" xfId="0" applyAlignment="1">
      <alignment horizontal="left"/>
    </xf>
    <xf numFmtId="0" fontId="4" fillId="3" borderId="9"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1" fillId="0" borderId="0" xfId="3"/>
    <xf numFmtId="3" fontId="5" fillId="4" borderId="10" xfId="0" applyNumberFormat="1" applyFont="1" applyFill="1" applyBorder="1" applyAlignment="1">
      <alignment horizontal="right" vertical="center" wrapText="1"/>
    </xf>
    <xf numFmtId="3" fontId="5" fillId="4" borderId="0" xfId="0" applyNumberFormat="1" applyFont="1" applyFill="1" applyBorder="1" applyAlignment="1">
      <alignment horizontal="right" vertical="center" wrapText="1"/>
    </xf>
    <xf numFmtId="3" fontId="5" fillId="4" borderId="11" xfId="2" applyNumberFormat="1" applyFont="1" applyFill="1" applyBorder="1" applyAlignment="1">
      <alignment horizontal="right" vertical="center" wrapText="1"/>
    </xf>
    <xf numFmtId="3" fontId="5" fillId="4" borderId="2" xfId="0" applyNumberFormat="1" applyFont="1" applyFill="1" applyBorder="1" applyAlignment="1">
      <alignment horizontal="right" vertical="center" wrapText="1"/>
    </xf>
    <xf numFmtId="10" fontId="5" fillId="4" borderId="2" xfId="1" applyNumberFormat="1" applyFont="1" applyFill="1" applyBorder="1" applyAlignment="1">
      <alignment horizontal="right" vertical="center" wrapText="1"/>
    </xf>
    <xf numFmtId="0" fontId="5" fillId="4" borderId="2" xfId="0" applyNumberFormat="1" applyFont="1" applyFill="1" applyBorder="1" applyAlignment="1">
      <alignment horizontal="center" vertical="center" wrapText="1"/>
    </xf>
    <xf numFmtId="3" fontId="5" fillId="4" borderId="3" xfId="0" applyNumberFormat="1" applyFont="1" applyFill="1" applyBorder="1" applyAlignment="1">
      <alignment horizontal="center" vertical="center" wrapText="1"/>
    </xf>
    <xf numFmtId="10" fontId="5" fillId="4" borderId="0" xfId="1" applyNumberFormat="1" applyFont="1" applyFill="1" applyBorder="1" applyAlignment="1">
      <alignment horizontal="right" vertical="center" wrapText="1"/>
    </xf>
    <xf numFmtId="0" fontId="5" fillId="4" borderId="0" xfId="0" applyNumberFormat="1" applyFont="1" applyFill="1" applyBorder="1" applyAlignment="1">
      <alignment horizontal="center" vertical="center" wrapText="1"/>
    </xf>
    <xf numFmtId="3" fontId="5" fillId="4" borderId="11" xfId="0" applyNumberFormat="1" applyFont="1" applyFill="1" applyBorder="1" applyAlignment="1">
      <alignment horizontal="center" vertical="center" wrapText="1"/>
    </xf>
    <xf numFmtId="0" fontId="0" fillId="0" borderId="0" xfId="0" applyFill="1"/>
    <xf numFmtId="3" fontId="3" fillId="5" borderId="10" xfId="0" applyNumberFormat="1" applyFont="1" applyFill="1" applyBorder="1" applyAlignment="1">
      <alignment horizontal="right" vertical="center" wrapText="1"/>
    </xf>
    <xf numFmtId="3" fontId="3" fillId="5" borderId="0" xfId="0" applyNumberFormat="1" applyFont="1" applyFill="1" applyBorder="1" applyAlignment="1">
      <alignment horizontal="right" vertical="center" wrapText="1"/>
    </xf>
    <xf numFmtId="3" fontId="3" fillId="5" borderId="11" xfId="2" applyNumberFormat="1" applyFont="1" applyFill="1" applyBorder="1" applyAlignment="1">
      <alignment horizontal="right" vertical="center" wrapText="1"/>
    </xf>
    <xf numFmtId="10" fontId="3" fillId="5" borderId="0" xfId="1" applyNumberFormat="1" applyFont="1" applyFill="1" applyBorder="1" applyAlignment="1">
      <alignment horizontal="right" vertical="center" wrapText="1"/>
    </xf>
    <xf numFmtId="0" fontId="3" fillId="5" borderId="0" xfId="0" applyNumberFormat="1" applyFont="1" applyFill="1" applyBorder="1" applyAlignment="1">
      <alignment horizontal="center" vertical="center" wrapText="1"/>
    </xf>
    <xf numFmtId="3" fontId="3" fillId="5" borderId="11" xfId="0" applyNumberFormat="1" applyFont="1" applyFill="1" applyBorder="1" applyAlignment="1">
      <alignment horizontal="center" vertical="center" wrapText="1"/>
    </xf>
    <xf numFmtId="3" fontId="5" fillId="4" borderId="7" xfId="0" applyNumberFormat="1" applyFont="1" applyFill="1" applyBorder="1" applyAlignment="1">
      <alignment horizontal="right" vertical="center" wrapText="1"/>
    </xf>
    <xf numFmtId="10" fontId="5" fillId="4" borderId="7" xfId="1" applyNumberFormat="1" applyFont="1" applyFill="1" applyBorder="1" applyAlignment="1">
      <alignment horizontal="right" vertical="center" wrapText="1"/>
    </xf>
    <xf numFmtId="0" fontId="5" fillId="4" borderId="7" xfId="0" applyNumberFormat="1" applyFont="1" applyFill="1" applyBorder="1" applyAlignment="1">
      <alignment horizontal="center" vertical="center" wrapText="1"/>
    </xf>
    <xf numFmtId="3" fontId="5" fillId="4" borderId="8" xfId="0" applyNumberFormat="1" applyFont="1" applyFill="1" applyBorder="1" applyAlignment="1">
      <alignment horizontal="center" vertical="center" wrapText="1"/>
    </xf>
    <xf numFmtId="0" fontId="3" fillId="6" borderId="5" xfId="0" applyFont="1" applyFill="1" applyBorder="1" applyAlignment="1">
      <alignment horizontal="left" vertical="center" wrapText="1"/>
    </xf>
    <xf numFmtId="3" fontId="3" fillId="6" borderId="9" xfId="0" applyNumberFormat="1" applyFont="1" applyFill="1" applyBorder="1" applyAlignment="1">
      <alignment horizontal="right" vertical="center" wrapText="1"/>
    </xf>
    <xf numFmtId="10" fontId="3" fillId="6" borderId="9" xfId="1" applyNumberFormat="1" applyFont="1" applyFill="1" applyBorder="1" applyAlignment="1">
      <alignment horizontal="right" vertical="center" wrapText="1"/>
    </xf>
    <xf numFmtId="0" fontId="6" fillId="6" borderId="9" xfId="0" applyFont="1" applyFill="1" applyBorder="1"/>
    <xf numFmtId="0" fontId="0" fillId="4" borderId="0" xfId="0" applyFill="1"/>
    <xf numFmtId="3" fontId="0" fillId="4" borderId="0" xfId="0" applyNumberFormat="1" applyFill="1"/>
    <xf numFmtId="10" fontId="0" fillId="0" borderId="0" xfId="1" applyNumberFormat="1" applyFont="1"/>
    <xf numFmtId="0" fontId="3" fillId="0" borderId="0" xfId="0" applyFont="1"/>
    <xf numFmtId="0" fontId="5" fillId="4" borderId="1" xfId="0" applyFont="1" applyFill="1" applyBorder="1" applyAlignment="1">
      <alignment horizontal="left" vertical="center" wrapText="1"/>
    </xf>
    <xf numFmtId="0" fontId="5" fillId="4" borderId="10" xfId="0" applyFont="1" applyFill="1" applyBorder="1" applyAlignment="1">
      <alignment horizontal="left" vertical="center" wrapText="1"/>
    </xf>
    <xf numFmtId="0" fontId="3" fillId="5" borderId="10" xfId="0" applyFont="1" applyFill="1" applyBorder="1" applyAlignment="1">
      <alignment horizontal="left" vertical="center" wrapText="1"/>
    </xf>
    <xf numFmtId="3" fontId="3" fillId="6" borderId="6" xfId="0" applyNumberFormat="1" applyFont="1" applyFill="1" applyBorder="1" applyAlignment="1">
      <alignment horizontal="right" vertical="center" wrapText="1"/>
    </xf>
    <xf numFmtId="3" fontId="3" fillId="6" borderId="7" xfId="0" applyNumberFormat="1" applyFont="1" applyFill="1" applyBorder="1" applyAlignment="1">
      <alignment horizontal="right" vertical="center" wrapText="1"/>
    </xf>
    <xf numFmtId="3" fontId="3" fillId="6" borderId="7" xfId="2" applyNumberFormat="1" applyFont="1" applyFill="1" applyBorder="1" applyAlignment="1">
      <alignment horizontal="right" vertical="center" wrapText="1"/>
    </xf>
    <xf numFmtId="3" fontId="3" fillId="6" borderId="8" xfId="2" applyNumberFormat="1" applyFont="1" applyFill="1" applyBorder="1" applyAlignment="1">
      <alignment horizontal="right" vertical="center" wrapText="1"/>
    </xf>
    <xf numFmtId="3" fontId="5" fillId="4" borderId="6" xfId="0" applyNumberFormat="1" applyFont="1" applyFill="1" applyBorder="1" applyAlignment="1">
      <alignment horizontal="right" vertical="center" wrapText="1"/>
    </xf>
    <xf numFmtId="3" fontId="5" fillId="4" borderId="8" xfId="2" applyNumberFormat="1" applyFont="1" applyFill="1" applyBorder="1" applyAlignment="1">
      <alignment horizontal="right" vertical="center" wrapText="1"/>
    </xf>
    <xf numFmtId="0" fontId="3" fillId="2" borderId="5" xfId="0" applyFont="1" applyFill="1" applyBorder="1" applyAlignment="1">
      <alignment horizontal="center" vertical="center" wrapText="1"/>
    </xf>
    <xf numFmtId="0" fontId="5" fillId="0" borderId="0" xfId="0" applyFont="1" applyBorder="1" applyAlignment="1">
      <alignment horizontal="left" wrapText="1"/>
    </xf>
    <xf numFmtId="0" fontId="3" fillId="0" borderId="0" xfId="0" applyFont="1" applyAlignment="1">
      <alignment horizontal="left"/>
    </xf>
    <xf numFmtId="49" fontId="3" fillId="0" borderId="0" xfId="0" applyNumberFormat="1" applyFont="1" applyAlignment="1">
      <alignment horizontal="left"/>
    </xf>
    <xf numFmtId="0" fontId="3" fillId="2" borderId="1"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3" fillId="2" borderId="3" xfId="2" applyFont="1" applyFill="1" applyBorder="1" applyAlignment="1">
      <alignment horizontal="center" vertical="center" wrapText="1"/>
    </xf>
    <xf numFmtId="0" fontId="3" fillId="2" borderId="8" xfId="2" applyFont="1" applyFill="1" applyBorder="1" applyAlignment="1">
      <alignment horizontal="center" vertical="center" wrapText="1"/>
    </xf>
    <xf numFmtId="0" fontId="3" fillId="2" borderId="4" xfId="0" applyFont="1" applyFill="1" applyBorder="1" applyAlignment="1">
      <alignment horizontal="center" vertical="center" wrapText="1"/>
    </xf>
  </cellXfs>
  <cellStyles count="4">
    <cellStyle name="Normal" xfId="0" builtinId="0"/>
    <cellStyle name="Normal 2" xfId="2" xr:uid="{00000000-0005-0000-0000-000001000000}"/>
    <cellStyle name="Normal 7" xfId="3" xr:uid="{00000000-0005-0000-0000-00000200000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42"/>
  <sheetViews>
    <sheetView showGridLines="0" tabSelected="1" zoomScaleNormal="100" workbookViewId="0">
      <selection activeCell="K6" sqref="K6"/>
    </sheetView>
  </sheetViews>
  <sheetFormatPr baseColWidth="10" defaultColWidth="9.1796875" defaultRowHeight="12.5" x14ac:dyDescent="0.25"/>
  <cols>
    <col min="1" max="1" width="24" customWidth="1"/>
    <col min="2" max="3" width="10.26953125" customWidth="1"/>
    <col min="4" max="5" width="12.26953125" customWidth="1"/>
    <col min="6" max="7" width="12.1796875" customWidth="1"/>
    <col min="8" max="8" width="14.81640625" customWidth="1"/>
    <col min="9" max="9" width="16.1796875" customWidth="1"/>
  </cols>
  <sheetData>
    <row r="1" spans="1:10" x14ac:dyDescent="0.25">
      <c r="A1" s="47" t="s">
        <v>0</v>
      </c>
      <c r="B1" s="47"/>
      <c r="C1" s="47"/>
      <c r="D1" s="47"/>
      <c r="E1" s="47"/>
      <c r="F1" s="47"/>
      <c r="G1" s="47"/>
      <c r="H1" s="47"/>
      <c r="I1" s="1"/>
    </row>
    <row r="2" spans="1:10" x14ac:dyDescent="0.25">
      <c r="A2" s="47" t="s">
        <v>1</v>
      </c>
      <c r="B2" s="47"/>
      <c r="C2" s="47"/>
      <c r="D2" s="47"/>
      <c r="E2" s="47"/>
      <c r="F2" s="47"/>
      <c r="G2" s="47"/>
      <c r="H2" s="47"/>
      <c r="I2" s="1"/>
    </row>
    <row r="3" spans="1:10" x14ac:dyDescent="0.25">
      <c r="A3" s="48" t="s">
        <v>45</v>
      </c>
      <c r="B3" s="48"/>
      <c r="C3" s="48"/>
      <c r="D3" s="48"/>
      <c r="E3" s="48"/>
      <c r="F3" s="48"/>
      <c r="G3" s="48"/>
      <c r="H3" s="48"/>
      <c r="I3" s="2"/>
    </row>
    <row r="4" spans="1:10" x14ac:dyDescent="0.25">
      <c r="A4" s="3"/>
      <c r="B4" s="3"/>
      <c r="C4" s="3"/>
      <c r="D4" s="3"/>
      <c r="E4" s="3"/>
      <c r="F4" s="3"/>
      <c r="G4" s="3"/>
      <c r="H4" s="3"/>
      <c r="I4" s="3"/>
    </row>
    <row r="5" spans="1:10" ht="18" customHeight="1" x14ac:dyDescent="0.25">
      <c r="A5" s="49" t="s">
        <v>2</v>
      </c>
      <c r="B5" s="49" t="s">
        <v>3</v>
      </c>
      <c r="C5" s="51" t="s">
        <v>4</v>
      </c>
      <c r="D5" s="53" t="s">
        <v>44</v>
      </c>
      <c r="E5" s="53" t="s">
        <v>46</v>
      </c>
      <c r="F5" s="55" t="s">
        <v>47</v>
      </c>
      <c r="G5" s="45"/>
      <c r="H5" s="45"/>
      <c r="I5" s="45"/>
    </row>
    <row r="6" spans="1:10" ht="21" x14ac:dyDescent="0.35">
      <c r="A6" s="50"/>
      <c r="B6" s="50"/>
      <c r="C6" s="52"/>
      <c r="D6" s="54"/>
      <c r="E6" s="54"/>
      <c r="F6" s="4" t="s">
        <v>5</v>
      </c>
      <c r="G6" s="4" t="s">
        <v>6</v>
      </c>
      <c r="H6" s="4" t="s">
        <v>7</v>
      </c>
      <c r="I6" s="5" t="s">
        <v>8</v>
      </c>
      <c r="J6" s="6"/>
    </row>
    <row r="7" spans="1:10" ht="12.75" customHeight="1" x14ac:dyDescent="0.25">
      <c r="A7" s="36" t="s">
        <v>9</v>
      </c>
      <c r="B7" s="7">
        <v>321298</v>
      </c>
      <c r="C7" s="8">
        <v>328291</v>
      </c>
      <c r="D7" s="9">
        <v>321424</v>
      </c>
      <c r="E7" s="9">
        <v>328665</v>
      </c>
      <c r="F7" s="10">
        <f>E7-D7</f>
        <v>7241</v>
      </c>
      <c r="G7" s="11">
        <f>E7/D7-1</f>
        <v>2.2527875952013554E-2</v>
      </c>
      <c r="H7" s="12">
        <f>_xlfn.RANK.EQ(F7,$F$7:$F$38)</f>
        <v>5</v>
      </c>
      <c r="I7" s="13">
        <f>_xlfn.RANK.EQ(G7,$G$7:$G$38)</f>
        <v>1</v>
      </c>
    </row>
    <row r="8" spans="1:10" x14ac:dyDescent="0.25">
      <c r="A8" s="37" t="s">
        <v>10</v>
      </c>
      <c r="B8" s="7">
        <v>905314</v>
      </c>
      <c r="C8" s="8">
        <v>919138</v>
      </c>
      <c r="D8" s="9">
        <v>944174</v>
      </c>
      <c r="E8" s="9">
        <v>964088</v>
      </c>
      <c r="F8" s="8">
        <f t="shared" ref="F8:F39" si="0">E8-D8</f>
        <v>19914</v>
      </c>
      <c r="G8" s="14">
        <f t="shared" ref="G8:G39" si="1">E8/D8-1</f>
        <v>2.109145136383761E-2</v>
      </c>
      <c r="H8" s="15">
        <f t="shared" ref="H8:H38" si="2">_xlfn.RANK.EQ(F8,$F$7:$F$38)</f>
        <v>1</v>
      </c>
      <c r="I8" s="16">
        <f t="shared" ref="I8:I38" si="3">_xlfn.RANK.EQ(G8,$G$7:$G$38)</f>
        <v>2</v>
      </c>
    </row>
    <row r="9" spans="1:10" x14ac:dyDescent="0.25">
      <c r="A9" s="37" t="s">
        <v>11</v>
      </c>
      <c r="B9" s="7">
        <v>182099</v>
      </c>
      <c r="C9" s="8">
        <v>184435</v>
      </c>
      <c r="D9" s="9">
        <v>170112</v>
      </c>
      <c r="E9" s="9">
        <v>167720</v>
      </c>
      <c r="F9" s="8">
        <f t="shared" si="0"/>
        <v>-2392</v>
      </c>
      <c r="G9" s="14">
        <f t="shared" si="1"/>
        <v>-1.4061324303987988E-2</v>
      </c>
      <c r="H9" s="15">
        <f t="shared" si="2"/>
        <v>25</v>
      </c>
      <c r="I9" s="16">
        <f t="shared" si="3"/>
        <v>31</v>
      </c>
    </row>
    <row r="10" spans="1:10" x14ac:dyDescent="0.25">
      <c r="A10" s="37" t="s">
        <v>12</v>
      </c>
      <c r="B10" s="7">
        <v>125280</v>
      </c>
      <c r="C10" s="8">
        <v>133675</v>
      </c>
      <c r="D10" s="9">
        <v>125731</v>
      </c>
      <c r="E10" s="9">
        <v>126216</v>
      </c>
      <c r="F10" s="8">
        <f t="shared" si="0"/>
        <v>485</v>
      </c>
      <c r="G10" s="14">
        <f t="shared" si="1"/>
        <v>3.8574416810492895E-3</v>
      </c>
      <c r="H10" s="15">
        <f t="shared" si="2"/>
        <v>20</v>
      </c>
      <c r="I10" s="16">
        <f t="shared" si="3"/>
        <v>18</v>
      </c>
    </row>
    <row r="11" spans="1:10" x14ac:dyDescent="0.25">
      <c r="A11" s="37" t="s">
        <v>13</v>
      </c>
      <c r="B11" s="7">
        <v>225667</v>
      </c>
      <c r="C11" s="8">
        <v>227505</v>
      </c>
      <c r="D11" s="9">
        <v>221463</v>
      </c>
      <c r="E11" s="9">
        <v>218863</v>
      </c>
      <c r="F11" s="8">
        <f t="shared" si="0"/>
        <v>-2600</v>
      </c>
      <c r="G11" s="14">
        <f t="shared" si="1"/>
        <v>-1.1740110086109201E-2</v>
      </c>
      <c r="H11" s="15">
        <f t="shared" si="2"/>
        <v>26</v>
      </c>
      <c r="I11" s="16">
        <f t="shared" si="3"/>
        <v>30</v>
      </c>
    </row>
    <row r="12" spans="1:10" x14ac:dyDescent="0.25">
      <c r="A12" s="37" t="s">
        <v>14</v>
      </c>
      <c r="B12" s="7">
        <v>882868</v>
      </c>
      <c r="C12" s="8">
        <v>892899</v>
      </c>
      <c r="D12" s="9">
        <v>903594</v>
      </c>
      <c r="E12" s="9">
        <v>913562</v>
      </c>
      <c r="F12" s="8">
        <f t="shared" si="0"/>
        <v>9968</v>
      </c>
      <c r="G12" s="14">
        <f t="shared" si="1"/>
        <v>1.103150308656331E-2</v>
      </c>
      <c r="H12" s="15">
        <f t="shared" si="2"/>
        <v>2</v>
      </c>
      <c r="I12" s="16">
        <f t="shared" si="3"/>
        <v>6</v>
      </c>
    </row>
    <row r="13" spans="1:10" x14ac:dyDescent="0.25">
      <c r="A13" s="37" t="s">
        <v>15</v>
      </c>
      <c r="B13" s="7">
        <v>3410841</v>
      </c>
      <c r="C13" s="8">
        <v>3470048</v>
      </c>
      <c r="D13" s="9">
        <v>3246669</v>
      </c>
      <c r="E13" s="9">
        <v>3217900</v>
      </c>
      <c r="F13" s="8">
        <f t="shared" si="0"/>
        <v>-28769</v>
      </c>
      <c r="G13" s="14">
        <f t="shared" si="1"/>
        <v>-8.8610819273537977E-3</v>
      </c>
      <c r="H13" s="15">
        <f t="shared" si="2"/>
        <v>32</v>
      </c>
      <c r="I13" s="16">
        <f t="shared" si="3"/>
        <v>29</v>
      </c>
    </row>
    <row r="14" spans="1:10" ht="14.5" x14ac:dyDescent="0.35">
      <c r="A14" s="37" t="s">
        <v>16</v>
      </c>
      <c r="B14" s="7">
        <v>779544</v>
      </c>
      <c r="C14" s="8">
        <v>776527</v>
      </c>
      <c r="D14" s="9">
        <v>757473</v>
      </c>
      <c r="E14" s="9">
        <v>763001</v>
      </c>
      <c r="F14" s="8">
        <f t="shared" si="0"/>
        <v>5528</v>
      </c>
      <c r="G14" s="14">
        <f t="shared" si="1"/>
        <v>7.2979498939236276E-3</v>
      </c>
      <c r="H14" s="15">
        <f t="shared" si="2"/>
        <v>8</v>
      </c>
      <c r="I14" s="16">
        <f t="shared" si="3"/>
        <v>10</v>
      </c>
      <c r="J14" s="6"/>
    </row>
    <row r="15" spans="1:10" ht="14.5" x14ac:dyDescent="0.35">
      <c r="A15" s="37" t="s">
        <v>17</v>
      </c>
      <c r="B15" s="7">
        <v>134772</v>
      </c>
      <c r="C15" s="8">
        <v>138790</v>
      </c>
      <c r="D15" s="9">
        <v>135945</v>
      </c>
      <c r="E15" s="9">
        <v>136513</v>
      </c>
      <c r="F15" s="8">
        <f t="shared" si="0"/>
        <v>568</v>
      </c>
      <c r="G15" s="14">
        <f t="shared" si="1"/>
        <v>4.1781602854096267E-3</v>
      </c>
      <c r="H15" s="15">
        <f t="shared" si="2"/>
        <v>18</v>
      </c>
      <c r="I15" s="16">
        <f t="shared" si="3"/>
        <v>17</v>
      </c>
      <c r="J15" s="6"/>
    </row>
    <row r="16" spans="1:10" ht="14.5" x14ac:dyDescent="0.35">
      <c r="A16" s="37" t="s">
        <v>18</v>
      </c>
      <c r="B16" s="7">
        <v>243651</v>
      </c>
      <c r="C16" s="8">
        <v>242643</v>
      </c>
      <c r="D16" s="9">
        <v>239136</v>
      </c>
      <c r="E16" s="9">
        <v>241106</v>
      </c>
      <c r="F16" s="8">
        <f t="shared" si="0"/>
        <v>1970</v>
      </c>
      <c r="G16" s="14">
        <f t="shared" si="1"/>
        <v>8.2379900976849996E-3</v>
      </c>
      <c r="H16" s="15">
        <f t="shared" si="2"/>
        <v>14</v>
      </c>
      <c r="I16" s="16">
        <f t="shared" si="3"/>
        <v>8</v>
      </c>
      <c r="J16" s="6"/>
    </row>
    <row r="17" spans="1:11" ht="14.5" x14ac:dyDescent="0.35">
      <c r="A17" s="37" t="s">
        <v>19</v>
      </c>
      <c r="B17" s="7">
        <v>1627196</v>
      </c>
      <c r="C17" s="8">
        <v>1626181</v>
      </c>
      <c r="D17" s="9">
        <v>1593415</v>
      </c>
      <c r="E17" s="9">
        <v>1594259</v>
      </c>
      <c r="F17" s="8">
        <f t="shared" si="0"/>
        <v>844</v>
      </c>
      <c r="G17" s="14">
        <f t="shared" si="1"/>
        <v>5.2967996410235862E-4</v>
      </c>
      <c r="H17" s="15">
        <f t="shared" si="2"/>
        <v>17</v>
      </c>
      <c r="I17" s="16">
        <f t="shared" si="3"/>
        <v>21</v>
      </c>
      <c r="J17" s="6"/>
    </row>
    <row r="18" spans="1:11" ht="14.5" x14ac:dyDescent="0.35">
      <c r="A18" s="37" t="s">
        <v>20</v>
      </c>
      <c r="B18" s="7">
        <v>988062</v>
      </c>
      <c r="C18" s="8">
        <v>1007762</v>
      </c>
      <c r="D18" s="9">
        <v>973396</v>
      </c>
      <c r="E18" s="9">
        <v>977981</v>
      </c>
      <c r="F18" s="8">
        <f t="shared" si="0"/>
        <v>4585</v>
      </c>
      <c r="G18" s="14">
        <f t="shared" si="1"/>
        <v>4.7103131716177415E-3</v>
      </c>
      <c r="H18" s="15">
        <f t="shared" si="2"/>
        <v>11</v>
      </c>
      <c r="I18" s="16">
        <f t="shared" si="3"/>
        <v>16</v>
      </c>
      <c r="J18" s="6"/>
    </row>
    <row r="19" spans="1:11" ht="14.5" x14ac:dyDescent="0.35">
      <c r="A19" s="37" t="s">
        <v>21</v>
      </c>
      <c r="B19" s="7">
        <v>157793</v>
      </c>
      <c r="C19" s="8">
        <v>159549</v>
      </c>
      <c r="D19" s="9">
        <v>146771</v>
      </c>
      <c r="E19" s="9">
        <v>142961</v>
      </c>
      <c r="F19" s="8">
        <f t="shared" si="0"/>
        <v>-3810</v>
      </c>
      <c r="G19" s="14">
        <f t="shared" si="1"/>
        <v>-2.5958806576230953E-2</v>
      </c>
      <c r="H19" s="15">
        <f t="shared" si="2"/>
        <v>30</v>
      </c>
      <c r="I19" s="16">
        <f t="shared" si="3"/>
        <v>32</v>
      </c>
      <c r="J19" s="6"/>
    </row>
    <row r="20" spans="1:11" s="17" customFormat="1" ht="14.5" x14ac:dyDescent="0.35">
      <c r="A20" s="37" t="s">
        <v>22</v>
      </c>
      <c r="B20" s="7">
        <v>226929</v>
      </c>
      <c r="C20" s="8">
        <v>227679</v>
      </c>
      <c r="D20" s="9">
        <v>218499</v>
      </c>
      <c r="E20" s="9">
        <v>221013</v>
      </c>
      <c r="F20" s="8">
        <f t="shared" si="0"/>
        <v>2514</v>
      </c>
      <c r="G20" s="14">
        <f t="shared" si="1"/>
        <v>1.1505773481800929E-2</v>
      </c>
      <c r="H20" s="15">
        <f t="shared" si="2"/>
        <v>13</v>
      </c>
      <c r="I20" s="16">
        <f t="shared" si="3"/>
        <v>5</v>
      </c>
      <c r="J20" s="6"/>
      <c r="K20"/>
    </row>
    <row r="21" spans="1:11" s="17" customFormat="1" ht="14.5" x14ac:dyDescent="0.35">
      <c r="A21" s="38" t="s">
        <v>23</v>
      </c>
      <c r="B21" s="18">
        <v>1761000</v>
      </c>
      <c r="C21" s="19">
        <v>1812699</v>
      </c>
      <c r="D21" s="20">
        <v>1780367</v>
      </c>
      <c r="E21" s="20">
        <v>1787122</v>
      </c>
      <c r="F21" s="19">
        <f>E21-D21</f>
        <v>6755</v>
      </c>
      <c r="G21" s="21">
        <f>E21/D21-1</f>
        <v>3.7941615408507712E-3</v>
      </c>
      <c r="H21" s="22">
        <f>_xlfn.RANK.EQ(F21,$F$7:$F$38)</f>
        <v>7</v>
      </c>
      <c r="I21" s="23">
        <f>_xlfn.RANK.EQ(G21,$G$7:$G$38)</f>
        <v>19</v>
      </c>
      <c r="J21" s="6"/>
      <c r="K21"/>
    </row>
    <row r="22" spans="1:11" ht="14.5" x14ac:dyDescent="0.35">
      <c r="A22" s="37" t="s">
        <v>24</v>
      </c>
      <c r="B22" s="7">
        <v>454081</v>
      </c>
      <c r="C22" s="8">
        <v>463598</v>
      </c>
      <c r="D22" s="9">
        <v>461602</v>
      </c>
      <c r="E22" s="9">
        <v>458944</v>
      </c>
      <c r="F22" s="8">
        <f t="shared" si="0"/>
        <v>-2658</v>
      </c>
      <c r="G22" s="14">
        <f t="shared" si="1"/>
        <v>-5.7582072867968792E-3</v>
      </c>
      <c r="H22" s="15">
        <f t="shared" si="2"/>
        <v>27</v>
      </c>
      <c r="I22" s="16">
        <f t="shared" si="3"/>
        <v>25</v>
      </c>
      <c r="J22" s="6"/>
    </row>
    <row r="23" spans="1:11" ht="14.5" x14ac:dyDescent="0.35">
      <c r="A23" s="37" t="s">
        <v>25</v>
      </c>
      <c r="B23" s="7">
        <v>212112</v>
      </c>
      <c r="C23" s="8">
        <v>211336</v>
      </c>
      <c r="D23" s="9">
        <v>205308</v>
      </c>
      <c r="E23" s="9">
        <v>205548</v>
      </c>
      <c r="F23" s="8">
        <f t="shared" si="0"/>
        <v>240</v>
      </c>
      <c r="G23" s="14">
        <f t="shared" si="1"/>
        <v>1.1689753930679281E-3</v>
      </c>
      <c r="H23" s="15">
        <f t="shared" si="2"/>
        <v>21</v>
      </c>
      <c r="I23" s="16">
        <f t="shared" si="3"/>
        <v>20</v>
      </c>
      <c r="J23" s="6"/>
    </row>
    <row r="24" spans="1:11" ht="14.5" x14ac:dyDescent="0.35">
      <c r="A24" s="37" t="s">
        <v>26</v>
      </c>
      <c r="B24" s="7">
        <v>138808</v>
      </c>
      <c r="C24" s="8">
        <v>152317</v>
      </c>
      <c r="D24" s="9">
        <v>149477</v>
      </c>
      <c r="E24" s="9">
        <v>150458</v>
      </c>
      <c r="F24" s="8">
        <f t="shared" si="0"/>
        <v>981</v>
      </c>
      <c r="G24" s="14">
        <f t="shared" si="1"/>
        <v>6.5628825839427751E-3</v>
      </c>
      <c r="H24" s="15">
        <f t="shared" si="2"/>
        <v>16</v>
      </c>
      <c r="I24" s="16">
        <f t="shared" si="3"/>
        <v>13</v>
      </c>
      <c r="J24" s="6"/>
    </row>
    <row r="25" spans="1:11" ht="14.5" x14ac:dyDescent="0.35">
      <c r="A25" s="37" t="s">
        <v>27</v>
      </c>
      <c r="B25" s="7">
        <v>1608226</v>
      </c>
      <c r="C25" s="8">
        <v>1632927</v>
      </c>
      <c r="D25" s="9">
        <v>1610359</v>
      </c>
      <c r="E25" s="9">
        <v>1619270</v>
      </c>
      <c r="F25" s="8">
        <f t="shared" si="0"/>
        <v>8911</v>
      </c>
      <c r="G25" s="14">
        <f t="shared" si="1"/>
        <v>5.5335487304384312E-3</v>
      </c>
      <c r="H25" s="15">
        <f t="shared" si="2"/>
        <v>3</v>
      </c>
      <c r="I25" s="16">
        <f t="shared" si="3"/>
        <v>14</v>
      </c>
      <c r="J25" s="6"/>
    </row>
    <row r="26" spans="1:11" ht="14.5" x14ac:dyDescent="0.35">
      <c r="A26" s="37" t="s">
        <v>28</v>
      </c>
      <c r="B26" s="7">
        <v>210222</v>
      </c>
      <c r="C26" s="8">
        <v>212784</v>
      </c>
      <c r="D26" s="9">
        <v>208539</v>
      </c>
      <c r="E26" s="9">
        <v>207314</v>
      </c>
      <c r="F26" s="8">
        <f t="shared" si="0"/>
        <v>-1225</v>
      </c>
      <c r="G26" s="14">
        <f t="shared" si="1"/>
        <v>-5.8742009887838842E-3</v>
      </c>
      <c r="H26" s="15">
        <f t="shared" si="2"/>
        <v>24</v>
      </c>
      <c r="I26" s="16">
        <f t="shared" si="3"/>
        <v>26</v>
      </c>
      <c r="J26" s="6"/>
    </row>
    <row r="27" spans="1:11" ht="14.5" x14ac:dyDescent="0.35">
      <c r="A27" s="37" t="s">
        <v>29</v>
      </c>
      <c r="B27" s="7">
        <v>620188</v>
      </c>
      <c r="C27" s="8">
        <v>629401</v>
      </c>
      <c r="D27" s="9">
        <v>590229</v>
      </c>
      <c r="E27" s="9">
        <v>586200</v>
      </c>
      <c r="F27" s="8">
        <f t="shared" si="0"/>
        <v>-4029</v>
      </c>
      <c r="G27" s="14">
        <f t="shared" si="1"/>
        <v>-6.8261640820765912E-3</v>
      </c>
      <c r="H27" s="15">
        <f t="shared" si="2"/>
        <v>31</v>
      </c>
      <c r="I27" s="16">
        <f t="shared" si="3"/>
        <v>27</v>
      </c>
      <c r="J27" s="6"/>
    </row>
    <row r="28" spans="1:11" ht="14.5" x14ac:dyDescent="0.35">
      <c r="A28" s="37" t="s">
        <v>30</v>
      </c>
      <c r="B28" s="7">
        <v>576858</v>
      </c>
      <c r="C28" s="8">
        <v>607919</v>
      </c>
      <c r="D28" s="9">
        <v>595496</v>
      </c>
      <c r="E28" s="9">
        <v>600127</v>
      </c>
      <c r="F28" s="8">
        <f t="shared" si="0"/>
        <v>4631</v>
      </c>
      <c r="G28" s="14">
        <f t="shared" si="1"/>
        <v>7.7767105068715647E-3</v>
      </c>
      <c r="H28" s="15">
        <f t="shared" si="2"/>
        <v>10</v>
      </c>
      <c r="I28" s="16">
        <f t="shared" si="3"/>
        <v>9</v>
      </c>
      <c r="J28" s="6"/>
    </row>
    <row r="29" spans="1:11" ht="14.5" x14ac:dyDescent="0.35">
      <c r="A29" s="37" t="s">
        <v>31</v>
      </c>
      <c r="B29" s="7">
        <v>447348</v>
      </c>
      <c r="C29" s="8">
        <v>463164</v>
      </c>
      <c r="D29" s="9">
        <v>365783</v>
      </c>
      <c r="E29" s="9">
        <v>362807</v>
      </c>
      <c r="F29" s="8">
        <f t="shared" si="0"/>
        <v>-2976</v>
      </c>
      <c r="G29" s="14">
        <f t="shared" si="1"/>
        <v>-8.1359713272622924E-3</v>
      </c>
      <c r="H29" s="15">
        <f t="shared" si="2"/>
        <v>28</v>
      </c>
      <c r="I29" s="16">
        <f t="shared" si="3"/>
        <v>28</v>
      </c>
      <c r="J29" s="6"/>
    </row>
    <row r="30" spans="1:11" ht="14.5" x14ac:dyDescent="0.35">
      <c r="A30" s="37" t="s">
        <v>32</v>
      </c>
      <c r="B30" s="7">
        <v>439816</v>
      </c>
      <c r="C30" s="8">
        <v>447346</v>
      </c>
      <c r="D30" s="9">
        <v>440501</v>
      </c>
      <c r="E30" s="9">
        <v>444131</v>
      </c>
      <c r="F30" s="8">
        <f t="shared" si="0"/>
        <v>3630</v>
      </c>
      <c r="G30" s="14">
        <f t="shared" si="1"/>
        <v>8.2406169339002133E-3</v>
      </c>
      <c r="H30" s="15">
        <f t="shared" si="2"/>
        <v>12</v>
      </c>
      <c r="I30" s="16">
        <f t="shared" si="3"/>
        <v>7</v>
      </c>
      <c r="J30" s="6"/>
    </row>
    <row r="31" spans="1:11" ht="14.5" x14ac:dyDescent="0.35">
      <c r="A31" s="37" t="s">
        <v>33</v>
      </c>
      <c r="B31" s="7">
        <v>562199</v>
      </c>
      <c r="C31" s="8">
        <v>577442</v>
      </c>
      <c r="D31" s="9">
        <v>570100</v>
      </c>
      <c r="E31" s="9">
        <v>577248</v>
      </c>
      <c r="F31" s="8">
        <f t="shared" si="0"/>
        <v>7148</v>
      </c>
      <c r="G31" s="14">
        <f t="shared" si="1"/>
        <v>1.2538151201543668E-2</v>
      </c>
      <c r="H31" s="15">
        <f t="shared" si="2"/>
        <v>6</v>
      </c>
      <c r="I31" s="16">
        <f t="shared" si="3"/>
        <v>4</v>
      </c>
      <c r="J31" s="6"/>
    </row>
    <row r="32" spans="1:11" ht="14.5" x14ac:dyDescent="0.35">
      <c r="A32" s="37" t="s">
        <v>34</v>
      </c>
      <c r="B32" s="7">
        <v>578770</v>
      </c>
      <c r="C32" s="8">
        <v>586576</v>
      </c>
      <c r="D32" s="9">
        <v>575636</v>
      </c>
      <c r="E32" s="9">
        <v>583878</v>
      </c>
      <c r="F32" s="8">
        <f t="shared" si="0"/>
        <v>8242</v>
      </c>
      <c r="G32" s="14">
        <f t="shared" si="1"/>
        <v>1.4318076006365033E-2</v>
      </c>
      <c r="H32" s="15">
        <f t="shared" si="2"/>
        <v>4</v>
      </c>
      <c r="I32" s="16">
        <f t="shared" si="3"/>
        <v>3</v>
      </c>
      <c r="J32" s="6"/>
    </row>
    <row r="33" spans="1:10" ht="14.5" x14ac:dyDescent="0.35">
      <c r="A33" s="37" t="s">
        <v>35</v>
      </c>
      <c r="B33" s="7">
        <v>165576</v>
      </c>
      <c r="C33" s="8">
        <v>171220</v>
      </c>
      <c r="D33" s="9">
        <v>174213</v>
      </c>
      <c r="E33" s="9">
        <v>175361</v>
      </c>
      <c r="F33" s="8">
        <f t="shared" si="0"/>
        <v>1148</v>
      </c>
      <c r="G33" s="14">
        <f t="shared" si="1"/>
        <v>6.5896345278479984E-3</v>
      </c>
      <c r="H33" s="15">
        <f t="shared" si="2"/>
        <v>15</v>
      </c>
      <c r="I33" s="16">
        <f t="shared" si="3"/>
        <v>12</v>
      </c>
      <c r="J33" s="6"/>
    </row>
    <row r="34" spans="1:10" ht="14.5" x14ac:dyDescent="0.35">
      <c r="A34" s="37" t="s">
        <v>36</v>
      </c>
      <c r="B34" s="7">
        <v>690918</v>
      </c>
      <c r="C34" s="8">
        <v>692500</v>
      </c>
      <c r="D34" s="9">
        <v>672536</v>
      </c>
      <c r="E34" s="9">
        <v>677274</v>
      </c>
      <c r="F34" s="8">
        <f t="shared" si="0"/>
        <v>4738</v>
      </c>
      <c r="G34" s="14">
        <f t="shared" si="1"/>
        <v>7.0449760310229426E-3</v>
      </c>
      <c r="H34" s="15">
        <f t="shared" si="2"/>
        <v>9</v>
      </c>
      <c r="I34" s="16">
        <f t="shared" si="3"/>
        <v>11</v>
      </c>
      <c r="J34" s="6"/>
    </row>
    <row r="35" spans="1:10" ht="14.5" x14ac:dyDescent="0.35">
      <c r="A35" s="37" t="s">
        <v>37</v>
      </c>
      <c r="B35" s="7">
        <v>100979</v>
      </c>
      <c r="C35" s="8">
        <v>102273</v>
      </c>
      <c r="D35" s="9">
        <v>99057</v>
      </c>
      <c r="E35" s="9">
        <v>99545</v>
      </c>
      <c r="F35" s="8">
        <f t="shared" si="0"/>
        <v>488</v>
      </c>
      <c r="G35" s="14">
        <f t="shared" si="1"/>
        <v>4.9264564846502878E-3</v>
      </c>
      <c r="H35" s="15">
        <f t="shared" si="2"/>
        <v>19</v>
      </c>
      <c r="I35" s="16">
        <f t="shared" si="3"/>
        <v>15</v>
      </c>
      <c r="J35" s="6"/>
    </row>
    <row r="36" spans="1:10" ht="14.5" x14ac:dyDescent="0.35">
      <c r="A36" s="37" t="s">
        <v>38</v>
      </c>
      <c r="B36" s="7">
        <v>741274</v>
      </c>
      <c r="C36" s="8">
        <v>749350</v>
      </c>
      <c r="D36" s="9">
        <v>725198</v>
      </c>
      <c r="E36" s="9">
        <v>721627</v>
      </c>
      <c r="F36" s="8">
        <f t="shared" si="0"/>
        <v>-3571</v>
      </c>
      <c r="G36" s="14">
        <f t="shared" si="1"/>
        <v>-4.9241724329079917E-3</v>
      </c>
      <c r="H36" s="15">
        <f t="shared" si="2"/>
        <v>29</v>
      </c>
      <c r="I36" s="16">
        <f t="shared" si="3"/>
        <v>24</v>
      </c>
      <c r="J36" s="6"/>
    </row>
    <row r="37" spans="1:10" ht="14.5" x14ac:dyDescent="0.35">
      <c r="A37" s="37" t="s">
        <v>39</v>
      </c>
      <c r="B37" s="7">
        <v>374432</v>
      </c>
      <c r="C37" s="8">
        <v>384295</v>
      </c>
      <c r="D37" s="9">
        <v>364449</v>
      </c>
      <c r="E37" s="9">
        <v>364457</v>
      </c>
      <c r="F37" s="8">
        <f t="shared" si="0"/>
        <v>8</v>
      </c>
      <c r="G37" s="14">
        <f t="shared" si="1"/>
        <v>2.1950945125359667E-5</v>
      </c>
      <c r="H37" s="15">
        <f t="shared" si="2"/>
        <v>22</v>
      </c>
      <c r="I37" s="16">
        <f t="shared" si="3"/>
        <v>22</v>
      </c>
      <c r="J37" s="6"/>
    </row>
    <row r="38" spans="1:10" ht="14.5" x14ac:dyDescent="0.35">
      <c r="A38" s="37" t="s">
        <v>40</v>
      </c>
      <c r="B38" s="43">
        <v>185244</v>
      </c>
      <c r="C38" s="24">
        <v>189173</v>
      </c>
      <c r="D38" s="44">
        <v>187080</v>
      </c>
      <c r="E38" s="44">
        <v>186492</v>
      </c>
      <c r="F38" s="24">
        <f t="shared" si="0"/>
        <v>-588</v>
      </c>
      <c r="G38" s="25">
        <f t="shared" si="1"/>
        <v>-3.1430404105196041E-3</v>
      </c>
      <c r="H38" s="26">
        <f t="shared" si="2"/>
        <v>23</v>
      </c>
      <c r="I38" s="27">
        <f t="shared" si="3"/>
        <v>23</v>
      </c>
      <c r="J38" s="6"/>
    </row>
    <row r="39" spans="1:10" ht="13" x14ac:dyDescent="0.3">
      <c r="A39" s="28" t="s">
        <v>41</v>
      </c>
      <c r="B39" s="39">
        <f>SUM(B7:B38)</f>
        <v>20079365</v>
      </c>
      <c r="C39" s="40">
        <f>SUM(C7:C38)</f>
        <v>20421442</v>
      </c>
      <c r="D39" s="41">
        <f>SUM(D7:D38)</f>
        <v>19773732</v>
      </c>
      <c r="E39" s="42">
        <f>SUM(E7:E38)</f>
        <v>19821651</v>
      </c>
      <c r="F39" s="29">
        <f t="shared" si="0"/>
        <v>47919</v>
      </c>
      <c r="G39" s="30">
        <f t="shared" si="1"/>
        <v>2.4233665147277428E-3</v>
      </c>
      <c r="H39" s="31"/>
      <c r="I39" s="31"/>
    </row>
    <row r="40" spans="1:10" s="32" customFormat="1" ht="6" customHeight="1" x14ac:dyDescent="0.25">
      <c r="C40" s="33"/>
      <c r="F40" s="33"/>
    </row>
    <row r="41" spans="1:10" ht="56" customHeight="1" x14ac:dyDescent="0.35">
      <c r="A41" s="46" t="s">
        <v>42</v>
      </c>
      <c r="B41" s="46"/>
      <c r="C41" s="46"/>
      <c r="D41" s="46"/>
      <c r="E41" s="46"/>
      <c r="F41" s="46"/>
      <c r="G41" s="46"/>
      <c r="H41" s="46"/>
      <c r="I41" s="46"/>
      <c r="J41" s="6"/>
    </row>
    <row r="42" spans="1:10" x14ac:dyDescent="0.25">
      <c r="A42" s="35" t="s">
        <v>43</v>
      </c>
      <c r="I42" s="34"/>
    </row>
  </sheetData>
  <mergeCells count="10">
    <mergeCell ref="A41:I41"/>
    <mergeCell ref="A1:H1"/>
    <mergeCell ref="A2:H2"/>
    <mergeCell ref="A3:H3"/>
    <mergeCell ref="A5:A6"/>
    <mergeCell ref="B5:B6"/>
    <mergeCell ref="C5:C6"/>
    <mergeCell ref="D5:D6"/>
    <mergeCell ref="E5:E6"/>
    <mergeCell ref="F5:I5"/>
  </mergeCells>
  <printOptions horizontalCentered="1"/>
  <pageMargins left="0.59055118110236227" right="0.59055118110236227" top="0.39370078740157483" bottom="0.39370078740157483" header="0" footer="0"/>
  <pageSetup scale="99" orientation="landscape" horizontalDpi="1200" verticalDpi="1200" r:id="rId1"/>
  <headerFooter alignWithMargins="0">
    <oddFooter>&amp;L&amp;G&amp;C&amp;8www.iieg.gob.mx&amp;R&amp;G</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ta_ enero</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susana.galindo</dc:creator>
  <cp:lastModifiedBy>Arturo Carrillo Villarreal</cp:lastModifiedBy>
  <dcterms:created xsi:type="dcterms:W3CDTF">2020-10-13T20:57:36Z</dcterms:created>
  <dcterms:modified xsi:type="dcterms:W3CDTF">2021-02-15T17:48:18Z</dcterms:modified>
</cp:coreProperties>
</file>