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6E42AC59-61B7-4D6F-98DF-491BFD8EE7E1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  <sheet name="2023" sheetId="31" r:id="rId19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21" l="1"/>
  <c r="T17" i="21"/>
  <c r="T15" i="21"/>
  <c r="T14" i="21"/>
  <c r="T13" i="21"/>
  <c r="T12" i="21"/>
  <c r="T11" i="21"/>
  <c r="T10" i="21"/>
  <c r="T18" i="21" l="1"/>
  <c r="S17" i="21"/>
  <c r="S16" i="21"/>
  <c r="S15" i="21"/>
  <c r="S14" i="21"/>
  <c r="S13" i="21"/>
  <c r="S12" i="21"/>
  <c r="S11" i="21"/>
  <c r="S10" i="21"/>
  <c r="R18" i="21"/>
  <c r="S18" i="21" l="1"/>
  <c r="M18" i="31"/>
  <c r="L18" i="31"/>
  <c r="K18" i="31"/>
  <c r="J18" i="31"/>
  <c r="J19" i="31" s="1"/>
  <c r="I18" i="31"/>
  <c r="H18" i="31"/>
  <c r="G18" i="31"/>
  <c r="F18" i="31"/>
  <c r="E18" i="31"/>
  <c r="D18" i="31"/>
  <c r="C18" i="31"/>
  <c r="B18" i="31"/>
  <c r="P18" i="21"/>
  <c r="L19" i="31" l="1"/>
  <c r="G19" i="31"/>
  <c r="M19" i="31"/>
  <c r="E19" i="31"/>
  <c r="H19" i="31"/>
  <c r="I19" i="31"/>
  <c r="F19" i="31"/>
  <c r="C19" i="31"/>
  <c r="K19" i="31"/>
  <c r="D19" i="31"/>
  <c r="Q18" i="21"/>
  <c r="C18" i="30" l="1"/>
  <c r="M18" i="30"/>
  <c r="B19" i="31" s="1"/>
  <c r="L18" i="30"/>
  <c r="K18" i="30"/>
  <c r="J18" i="30"/>
  <c r="I18" i="30"/>
  <c r="H18" i="30"/>
  <c r="G18" i="30"/>
  <c r="F18" i="30"/>
  <c r="E18" i="30"/>
  <c r="D18" i="30"/>
  <c r="B18" i="30"/>
  <c r="C19" i="30" l="1"/>
  <c r="M19" i="30"/>
  <c r="K19" i="30"/>
  <c r="G19" i="30"/>
  <c r="E19" i="30"/>
  <c r="D19" i="30"/>
  <c r="I19" i="30"/>
  <c r="J19" i="30"/>
  <c r="F19" i="30"/>
  <c r="H19" i="30"/>
  <c r="L19" i="30"/>
  <c r="M18" i="29" l="1"/>
  <c r="L18" i="29"/>
  <c r="K18" i="29"/>
  <c r="J18" i="29"/>
  <c r="I18" i="29"/>
  <c r="H18" i="29"/>
  <c r="G18" i="29"/>
  <c r="F18" i="29"/>
  <c r="E18" i="29"/>
  <c r="D18" i="29"/>
  <c r="B18" i="29"/>
  <c r="C19" i="29" s="1"/>
  <c r="M19" i="29" l="1"/>
  <c r="B19" i="30"/>
  <c r="K19" i="29"/>
  <c r="I19" i="29"/>
  <c r="J19" i="29"/>
  <c r="H19" i="29"/>
  <c r="E19" i="29"/>
  <c r="G19" i="29"/>
  <c r="D19" i="29"/>
  <c r="L19" i="29"/>
  <c r="F19" i="29"/>
  <c r="O18" i="2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L18" i="26"/>
  <c r="K18" i="26"/>
  <c r="L19" i="26" s="1"/>
  <c r="J18" i="26"/>
  <c r="I18" i="26"/>
  <c r="H18" i="26"/>
  <c r="G18" i="26"/>
  <c r="F18" i="26"/>
  <c r="E18" i="26"/>
  <c r="F19" i="26" s="1"/>
  <c r="D18" i="26"/>
  <c r="E19" i="26" s="1"/>
  <c r="C18" i="26"/>
  <c r="C19" i="26" s="1"/>
  <c r="B18" i="26"/>
  <c r="K18" i="21"/>
  <c r="E18" i="25"/>
  <c r="M18" i="25"/>
  <c r="L18" i="25"/>
  <c r="M19" i="25" s="1"/>
  <c r="K18" i="25"/>
  <c r="J18" i="25"/>
  <c r="J19" i="25" s="1"/>
  <c r="I18" i="25"/>
  <c r="H18" i="25"/>
  <c r="G18" i="25"/>
  <c r="F18" i="25"/>
  <c r="D18" i="25"/>
  <c r="C18" i="25"/>
  <c r="B18" i="25"/>
  <c r="J18" i="21"/>
  <c r="F18" i="24"/>
  <c r="I18" i="21"/>
  <c r="M18" i="24"/>
  <c r="B19" i="25" s="1"/>
  <c r="L18" i="24"/>
  <c r="L19" i="24" s="1"/>
  <c r="K18" i="24"/>
  <c r="J18" i="24"/>
  <c r="I18" i="24"/>
  <c r="H18" i="24"/>
  <c r="G18" i="24"/>
  <c r="E18" i="24"/>
  <c r="E19" i="24" s="1"/>
  <c r="D18" i="24"/>
  <c r="C18" i="24"/>
  <c r="B18" i="24"/>
  <c r="D19" i="24"/>
  <c r="E18" i="23"/>
  <c r="M18" i="23"/>
  <c r="L18" i="23"/>
  <c r="M19" i="23" s="1"/>
  <c r="K18" i="23"/>
  <c r="J18" i="23"/>
  <c r="I18" i="23"/>
  <c r="H18" i="23"/>
  <c r="G18" i="23"/>
  <c r="F18" i="23"/>
  <c r="D18" i="23"/>
  <c r="C18" i="23"/>
  <c r="D19" i="23" s="1"/>
  <c r="B18" i="23"/>
  <c r="L18" i="22"/>
  <c r="K18" i="22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L18" i="19"/>
  <c r="K18" i="19"/>
  <c r="J18" i="19"/>
  <c r="I18" i="19"/>
  <c r="H18" i="19"/>
  <c r="G18" i="19"/>
  <c r="H19" i="19" s="1"/>
  <c r="M18" i="19"/>
  <c r="B19" i="20" s="1"/>
  <c r="M19" i="19"/>
  <c r="I18" i="18"/>
  <c r="I19" i="18" s="1"/>
  <c r="H18" i="18"/>
  <c r="H19" i="18" s="1"/>
  <c r="F18" i="19"/>
  <c r="G19" i="19" s="1"/>
  <c r="E18" i="19"/>
  <c r="E19" i="19" s="1"/>
  <c r="D18" i="19"/>
  <c r="C18" i="19"/>
  <c r="K19" i="18"/>
  <c r="L18" i="18"/>
  <c r="L19" i="18" s="1"/>
  <c r="B18" i="18"/>
  <c r="C18" i="18"/>
  <c r="C19" i="18" s="1"/>
  <c r="D18" i="18"/>
  <c r="D19" i="18" s="1"/>
  <c r="E18" i="18"/>
  <c r="F18" i="18"/>
  <c r="G18" i="18"/>
  <c r="M18" i="18"/>
  <c r="B18" i="17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8" i="15"/>
  <c r="D18" i="15"/>
  <c r="D19" i="15" s="1"/>
  <c r="E18" i="15"/>
  <c r="F18" i="15"/>
  <c r="G18" i="15"/>
  <c r="G19" i="15" s="1"/>
  <c r="H18" i="15"/>
  <c r="H19" i="15" s="1"/>
  <c r="I18" i="15"/>
  <c r="J18" i="15"/>
  <c r="K18" i="15"/>
  <c r="L18" i="15"/>
  <c r="L19" i="15" s="1"/>
  <c r="M18" i="15"/>
  <c r="B18" i="8"/>
  <c r="C18" i="8"/>
  <c r="D18" i="8"/>
  <c r="E18" i="8"/>
  <c r="E19" i="8" s="1"/>
  <c r="F18" i="8"/>
  <c r="G18" i="8"/>
  <c r="H18" i="8"/>
  <c r="H19" i="8" s="1"/>
  <c r="I18" i="8"/>
  <c r="J18" i="8"/>
  <c r="K18" i="8"/>
  <c r="L18" i="8"/>
  <c r="L19" i="8" s="1"/>
  <c r="M18" i="8"/>
  <c r="B18" i="7"/>
  <c r="C18" i="7"/>
  <c r="C19" i="7" s="1"/>
  <c r="D18" i="7"/>
  <c r="D19" i="7" s="1"/>
  <c r="E18" i="7"/>
  <c r="F19" i="7" s="1"/>
  <c r="F18" i="7"/>
  <c r="G18" i="7"/>
  <c r="G19" i="7" s="1"/>
  <c r="H18" i="7"/>
  <c r="I18" i="7"/>
  <c r="J18" i="7"/>
  <c r="K18" i="7"/>
  <c r="K19" i="7" s="1"/>
  <c r="L18" i="7"/>
  <c r="L19" i="7" s="1"/>
  <c r="M18" i="7"/>
  <c r="B19" i="16"/>
  <c r="B19" i="18"/>
  <c r="M19" i="7"/>
  <c r="G19" i="8"/>
  <c r="I19" i="17"/>
  <c r="G19" i="18"/>
  <c r="J19" i="16"/>
  <c r="C19" i="20"/>
  <c r="D19" i="20"/>
  <c r="I19" i="25"/>
  <c r="G19" i="25"/>
  <c r="J19" i="24" l="1"/>
  <c r="J19" i="18"/>
  <c r="I19" i="8"/>
  <c r="E19" i="15"/>
  <c r="L19" i="17"/>
  <c r="E19" i="18"/>
  <c r="I19" i="19"/>
  <c r="H19" i="23"/>
  <c r="K19" i="25"/>
  <c r="M19" i="8"/>
  <c r="K19" i="24"/>
  <c r="C19" i="15"/>
  <c r="K19" i="22"/>
  <c r="B19" i="23"/>
  <c r="I19" i="24"/>
  <c r="B19" i="17"/>
  <c r="M19" i="26"/>
  <c r="L19" i="19"/>
  <c r="M19" i="24"/>
  <c r="C19" i="25"/>
  <c r="J19" i="7"/>
  <c r="B19" i="19"/>
  <c r="H19" i="25"/>
  <c r="M19" i="15"/>
  <c r="G19" i="24"/>
  <c r="I19" i="22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<sst xmlns="http://schemas.openxmlformats.org/spreadsheetml/2006/main" count="577" uniqueCount="32">
  <si>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</si>
  <si>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</si>
  <si>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</si>
  <si>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</si>
  <si>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</si>
  <si>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</si>
  <si>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</si>
  <si>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</si>
  <si>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</si>
  <si>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</si>
  <si>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</si>
  <si>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</si>
  <si>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</si>
  <si>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</si>
  <si>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</si>
  <si>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</si>
  <si>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</si>
  <si>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</si>
  <si>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</si>
  <si>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</si>
  <si>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</si>
  <si>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</si>
  <si>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</si>
  <si>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</si>
  <si>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</si>
  <si>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</si>
  <si>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</si>
  <si>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</si>
  <si>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2008 - 2023</t>
  </si>
  <si>
    <t>Por división económica 2007 - 2023</t>
  </si>
  <si>
    <t>Var nov 2023 respecto a dic 2022</t>
  </si>
  <si>
    <t>Var dic 2023 respecto a nov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</si>
</sst>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82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12" fillId="0" borderId="0" xfId="3" applyFont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13" fillId="0" borderId="0" xfId="0" applyFont="1"/>
    <xf numFmtId="3" fontId="19" fillId="0" borderId="0" xfId="0" applyNumberFormat="1" applyFont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Alignment="1">
      <alignment vertical="center"/>
    </xf>
    <xf numFmtId="3" fontId="19" fillId="42" borderId="0" xfId="48" applyNumberFormat="1" applyFont="1" applyFill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Alignment="1">
      <alignment horizontal="center" vertical="center"/>
    </xf>
    <xf numFmtId="0" fontId="20" fillId="5" borderId="0" xfId="4" applyFont="1" applyFill="1" applyAlignment="1">
      <alignment horizontal="center" vertical="center"/>
    </xf>
    <xf numFmtId="0" fontId="12" fillId="41" borderId="0" xfId="0" applyFont="1" applyFill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 xr:uid="{00000000-0005-0000-0000-000023000000}"/>
    <cellStyle name="Normal 2 3" xfId="48" xr:uid="{00000000-0005-0000-0000-000024000000}"/>
    <cellStyle name="Normal_INDICA18" xfId="2" xr:uid="{00000000-0005-0000-0000-000025000000}"/>
    <cellStyle name="Normal_INDICA8" xfId="3" xr:uid="{00000000-0005-0000-0000-000026000000}"/>
    <cellStyle name="Normal_Trab_Comer_Jal" xfId="4" xr:uid="{00000000-0005-0000-0000-000027000000}"/>
    <cellStyle name="Notas 2" xfId="47" xr:uid="{00000000-0005-0000-0000-000028000000}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135505"/>
          <a:ext cx="762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5547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364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9032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2631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476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showGridLines="0" tabSelected="1" zoomScaleNormal="100" workbookViewId="0">
      <selection activeCell="A26" sqref="A26"/>
    </sheetView>
  </sheetViews>
  <sheetFormatPr baseColWidth="10" defaultColWidth="9.88671875" defaultRowHeight="13.2" x14ac:dyDescent="0.25"/>
  <cols>
    <col min="1" max="1" width="27.21875" customWidth="1"/>
    <col min="2" max="3" width="7.109375" bestFit="1" customWidth="1"/>
    <col min="4" max="5" width="7.88671875" customWidth="1"/>
    <col min="6" max="17" width="7.109375" bestFit="1" customWidth="1"/>
    <col min="18" max="18" width="8.109375" customWidth="1"/>
    <col min="19" max="19" width="9.21875" customWidth="1"/>
    <col min="20" max="20" width="9.88671875" customWidth="1"/>
    <col min="21" max="27" width="11.33203125" customWidth="1"/>
  </cols>
  <sheetData>
    <row r="1" spans="1:25" ht="21" x14ac:dyDescent="0.4">
      <c r="A1" s="30" t="s">
        <v>25</v>
      </c>
      <c r="B1" s="21"/>
      <c r="C1" s="21"/>
      <c r="D1" s="21"/>
      <c r="E1" s="21"/>
    </row>
    <row r="2" spans="1:25" s="2" customFormat="1" ht="13.8" x14ac:dyDescent="0.25">
      <c r="A2" s="65" t="s">
        <v>12</v>
      </c>
      <c r="B2" s="65"/>
      <c r="C2" s="65"/>
      <c r="D2" s="65"/>
      <c r="E2" s="6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65" t="s">
        <v>13</v>
      </c>
      <c r="B3" s="65"/>
      <c r="C3" s="65"/>
      <c r="D3" s="65"/>
      <c r="E3" s="65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4" customFormat="1" ht="13.8" x14ac:dyDescent="0.2">
      <c r="A4" s="65" t="s">
        <v>28</v>
      </c>
      <c r="B4" s="65"/>
      <c r="C4" s="65"/>
      <c r="D4" s="65"/>
      <c r="E4" s="65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1" customFormat="1" ht="17.100000000000001" customHeight="1" x14ac:dyDescent="0.25">
      <c r="A5" s="50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/>
      <c r="V5"/>
      <c r="W5"/>
    </row>
    <row r="6" spans="1:25" s="1" customFormat="1" ht="17.100000000000001" customHeight="1" x14ac:dyDescent="0.25">
      <c r="A6" s="66" t="s">
        <v>12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/>
      <c r="V6"/>
      <c r="W6"/>
    </row>
    <row r="7" spans="1:25" s="1" customFormat="1" ht="17.100000000000001" customHeight="1" x14ac:dyDescent="0.25">
      <c r="A7" s="67" t="s">
        <v>29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/>
      <c r="V7"/>
      <c r="W7"/>
    </row>
    <row r="8" spans="1:25" s="1" customFormat="1" ht="21.75" customHeight="1" x14ac:dyDescent="0.25">
      <c r="A8" s="68" t="s">
        <v>24</v>
      </c>
      <c r="B8" s="53">
        <v>2008</v>
      </c>
      <c r="C8" s="53">
        <v>2009</v>
      </c>
      <c r="D8" s="53">
        <v>2010</v>
      </c>
      <c r="E8" s="53">
        <v>2011</v>
      </c>
      <c r="F8" s="53">
        <v>2012</v>
      </c>
      <c r="G8" s="53">
        <v>2013</v>
      </c>
      <c r="H8" s="53">
        <v>2014</v>
      </c>
      <c r="I8" s="53">
        <v>2015</v>
      </c>
      <c r="J8" s="53">
        <v>2016</v>
      </c>
      <c r="K8" s="53">
        <v>2017</v>
      </c>
      <c r="L8" s="53">
        <v>2018</v>
      </c>
      <c r="M8" s="53">
        <v>2019</v>
      </c>
      <c r="N8" s="63">
        <v>2020</v>
      </c>
      <c r="O8" s="63">
        <v>2021</v>
      </c>
      <c r="P8" s="63">
        <v>2022</v>
      </c>
      <c r="Q8" s="72">
        <v>2023</v>
      </c>
      <c r="R8" s="72"/>
      <c r="S8" s="70" t="s">
        <v>31</v>
      </c>
      <c r="T8" s="70" t="s">
        <v>30</v>
      </c>
      <c r="U8"/>
      <c r="V8"/>
      <c r="W8"/>
    </row>
    <row r="9" spans="1:25" s="1" customFormat="1" ht="21.75" customHeight="1" x14ac:dyDescent="0.25">
      <c r="A9" s="69"/>
      <c r="B9" s="52" t="s">
        <v>23</v>
      </c>
      <c r="C9" s="52" t="s">
        <v>23</v>
      </c>
      <c r="D9" s="52" t="s">
        <v>23</v>
      </c>
      <c r="E9" s="52" t="s">
        <v>23</v>
      </c>
      <c r="F9" s="54" t="s">
        <v>23</v>
      </c>
      <c r="G9" s="52" t="s">
        <v>23</v>
      </c>
      <c r="H9" s="54" t="s">
        <v>23</v>
      </c>
      <c r="I9" s="52" t="s">
        <v>23</v>
      </c>
      <c r="J9" s="54" t="s">
        <v>23</v>
      </c>
      <c r="K9" s="54" t="s">
        <v>23</v>
      </c>
      <c r="L9" s="52" t="s">
        <v>23</v>
      </c>
      <c r="M9" s="52" t="s">
        <v>23</v>
      </c>
      <c r="N9" s="52" t="s">
        <v>23</v>
      </c>
      <c r="O9" s="52" t="s">
        <v>23</v>
      </c>
      <c r="P9" s="52" t="s">
        <v>23</v>
      </c>
      <c r="Q9" s="52" t="s">
        <v>22</v>
      </c>
      <c r="R9" s="52" t="s">
        <v>23</v>
      </c>
      <c r="S9" s="71"/>
      <c r="T9" s="71"/>
      <c r="U9"/>
      <c r="V9"/>
      <c r="W9"/>
    </row>
    <row r="10" spans="1:25" s="19" customFormat="1" ht="20.399999999999999" x14ac:dyDescent="0.25">
      <c r="A10" s="23" t="s">
        <v>0</v>
      </c>
      <c r="B10" s="38">
        <v>55193</v>
      </c>
      <c r="C10" s="38">
        <v>56869</v>
      </c>
      <c r="D10" s="38">
        <v>59914</v>
      </c>
      <c r="E10" s="38">
        <v>64139</v>
      </c>
      <c r="F10" s="38">
        <v>69492</v>
      </c>
      <c r="G10" s="38">
        <v>70246</v>
      </c>
      <c r="H10" s="38">
        <v>77509</v>
      </c>
      <c r="I10" s="38">
        <v>82606</v>
      </c>
      <c r="J10" s="24">
        <v>89558</v>
      </c>
      <c r="K10" s="24">
        <v>96726</v>
      </c>
      <c r="L10" s="24">
        <v>104065</v>
      </c>
      <c r="M10" s="24">
        <v>109333</v>
      </c>
      <c r="N10" s="24">
        <v>111767</v>
      </c>
      <c r="O10" s="24">
        <v>116251</v>
      </c>
      <c r="P10" s="24">
        <v>118708</v>
      </c>
      <c r="Q10" s="24">
        <v>121905</v>
      </c>
      <c r="R10" s="24">
        <v>118874</v>
      </c>
      <c r="S10" s="24">
        <f>R10-Q10</f>
        <v>-3031</v>
      </c>
      <c r="T10" s="24">
        <f>R10-P10</f>
        <v>166</v>
      </c>
      <c r="U10" s="18"/>
      <c r="V10" s="18"/>
      <c r="W10" s="18"/>
    </row>
    <row r="11" spans="1:25" s="19" customFormat="1" x14ac:dyDescent="0.25">
      <c r="A11" s="23" t="s">
        <v>5</v>
      </c>
      <c r="B11" s="38">
        <v>227223</v>
      </c>
      <c r="C11" s="38">
        <v>226002</v>
      </c>
      <c r="D11" s="38">
        <v>237810</v>
      </c>
      <c r="E11" s="38">
        <v>254521</v>
      </c>
      <c r="F11" s="38">
        <v>270255</v>
      </c>
      <c r="G11" s="38">
        <v>282499</v>
      </c>
      <c r="H11" s="38">
        <v>295797</v>
      </c>
      <c r="I11" s="38">
        <v>312586</v>
      </c>
      <c r="J11" s="24">
        <v>334254</v>
      </c>
      <c r="K11" s="24">
        <v>343480</v>
      </c>
      <c r="L11" s="24">
        <v>354114</v>
      </c>
      <c r="M11" s="24">
        <v>363625</v>
      </c>
      <c r="N11" s="24">
        <v>366999</v>
      </c>
      <c r="O11" s="24">
        <v>388949</v>
      </c>
      <c r="P11" s="24">
        <v>399607</v>
      </c>
      <c r="Q11" s="24">
        <v>421219</v>
      </c>
      <c r="R11" s="24">
        <v>416183</v>
      </c>
      <c r="S11" s="24">
        <f t="shared" ref="S11:S17" si="0">R11-Q11</f>
        <v>-5036</v>
      </c>
      <c r="T11" s="24">
        <f t="shared" ref="T11:T15" si="1">R11-P11</f>
        <v>16576</v>
      </c>
      <c r="U11" s="18"/>
      <c r="V11" s="18"/>
      <c r="W11" s="18"/>
    </row>
    <row r="12" spans="1:25" s="19" customFormat="1" x14ac:dyDescent="0.25">
      <c r="A12" s="23" t="s">
        <v>3</v>
      </c>
      <c r="B12" s="38">
        <v>84833</v>
      </c>
      <c r="C12" s="38">
        <v>82685</v>
      </c>
      <c r="D12" s="38">
        <v>92801</v>
      </c>
      <c r="E12" s="38">
        <v>91919</v>
      </c>
      <c r="F12" s="38">
        <v>95205</v>
      </c>
      <c r="G12" s="38">
        <v>98394</v>
      </c>
      <c r="H12" s="38">
        <v>107248</v>
      </c>
      <c r="I12" s="38">
        <v>119587</v>
      </c>
      <c r="J12" s="24">
        <v>130890</v>
      </c>
      <c r="K12" s="24">
        <v>144472</v>
      </c>
      <c r="L12" s="24">
        <v>141254</v>
      </c>
      <c r="M12" s="24">
        <v>141943</v>
      </c>
      <c r="N12" s="24">
        <v>133149</v>
      </c>
      <c r="O12" s="24">
        <v>134547</v>
      </c>
      <c r="P12" s="24">
        <v>145346</v>
      </c>
      <c r="Q12" s="24">
        <v>156771</v>
      </c>
      <c r="R12" s="24">
        <v>149029</v>
      </c>
      <c r="S12" s="24">
        <f t="shared" si="0"/>
        <v>-7742</v>
      </c>
      <c r="T12" s="24">
        <f t="shared" si="1"/>
        <v>3683</v>
      </c>
      <c r="U12" s="18"/>
      <c r="V12" s="18"/>
      <c r="W12" s="18"/>
    </row>
    <row r="13" spans="1:25" s="19" customFormat="1" x14ac:dyDescent="0.25">
      <c r="A13" s="23" t="s">
        <v>4</v>
      </c>
      <c r="B13" s="38">
        <v>8854</v>
      </c>
      <c r="C13" s="38">
        <v>9024</v>
      </c>
      <c r="D13" s="38">
        <v>9311</v>
      </c>
      <c r="E13" s="38">
        <v>9191</v>
      </c>
      <c r="F13" s="38">
        <v>9246</v>
      </c>
      <c r="G13" s="38">
        <v>9369</v>
      </c>
      <c r="H13" s="38">
        <v>9548</v>
      </c>
      <c r="I13" s="38">
        <v>9329</v>
      </c>
      <c r="J13" s="24">
        <v>9329</v>
      </c>
      <c r="K13" s="24">
        <v>9194</v>
      </c>
      <c r="L13" s="24">
        <v>9458</v>
      </c>
      <c r="M13" s="24">
        <v>9697</v>
      </c>
      <c r="N13" s="24">
        <v>9984</v>
      </c>
      <c r="O13" s="24">
        <v>9393</v>
      </c>
      <c r="P13" s="24">
        <v>9814</v>
      </c>
      <c r="Q13" s="24">
        <v>10075</v>
      </c>
      <c r="R13" s="24">
        <v>10144</v>
      </c>
      <c r="S13" s="24">
        <f t="shared" si="0"/>
        <v>69</v>
      </c>
      <c r="T13" s="24">
        <f t="shared" si="1"/>
        <v>330</v>
      </c>
      <c r="U13" s="18"/>
      <c r="V13" s="18"/>
      <c r="W13" s="18"/>
    </row>
    <row r="14" spans="1:25" s="19" customFormat="1" x14ac:dyDescent="0.25">
      <c r="A14" s="23" t="s">
        <v>2</v>
      </c>
      <c r="B14" s="38">
        <v>311234</v>
      </c>
      <c r="C14" s="38">
        <v>305091</v>
      </c>
      <c r="D14" s="38">
        <v>323434</v>
      </c>
      <c r="E14" s="38">
        <v>330689</v>
      </c>
      <c r="F14" s="38">
        <v>338376</v>
      </c>
      <c r="G14" s="38">
        <v>347298</v>
      </c>
      <c r="H14" s="38">
        <v>363344</v>
      </c>
      <c r="I14" s="38">
        <v>385457</v>
      </c>
      <c r="J14" s="24">
        <v>407270</v>
      </c>
      <c r="K14" s="24">
        <v>435724</v>
      </c>
      <c r="L14" s="24">
        <v>452017</v>
      </c>
      <c r="M14" s="24">
        <v>458198</v>
      </c>
      <c r="N14" s="24">
        <v>452541</v>
      </c>
      <c r="O14" s="24">
        <v>480660</v>
      </c>
      <c r="P14" s="24">
        <v>508146</v>
      </c>
      <c r="Q14" s="24">
        <v>523749</v>
      </c>
      <c r="R14" s="24">
        <v>516606</v>
      </c>
      <c r="S14" s="24">
        <f t="shared" si="0"/>
        <v>-7143</v>
      </c>
      <c r="T14" s="24">
        <f t="shared" si="1"/>
        <v>8460</v>
      </c>
      <c r="U14" s="18"/>
      <c r="V14" s="18"/>
      <c r="W14" s="18"/>
    </row>
    <row r="15" spans="1:25" s="19" customFormat="1" x14ac:dyDescent="0.25">
      <c r="A15" s="23" t="s">
        <v>1</v>
      </c>
      <c r="B15" s="38">
        <v>2165</v>
      </c>
      <c r="C15" s="38">
        <v>2085</v>
      </c>
      <c r="D15" s="38">
        <v>2166</v>
      </c>
      <c r="E15" s="38">
        <v>2828</v>
      </c>
      <c r="F15" s="38">
        <v>2958</v>
      </c>
      <c r="G15" s="38">
        <v>3034</v>
      </c>
      <c r="H15" s="38">
        <v>2860</v>
      </c>
      <c r="I15" s="38">
        <v>2875</v>
      </c>
      <c r="J15" s="24">
        <v>3040</v>
      </c>
      <c r="K15" s="24">
        <v>3204</v>
      </c>
      <c r="L15" s="24">
        <v>2703</v>
      </c>
      <c r="M15" s="24">
        <v>2683</v>
      </c>
      <c r="N15" s="24">
        <v>2738</v>
      </c>
      <c r="O15" s="24">
        <v>2624</v>
      </c>
      <c r="P15" s="24">
        <v>2500</v>
      </c>
      <c r="Q15" s="24">
        <v>2592</v>
      </c>
      <c r="R15" s="24">
        <v>2616</v>
      </c>
      <c r="S15" s="24">
        <f t="shared" si="0"/>
        <v>24</v>
      </c>
      <c r="T15" s="24">
        <f t="shared" si="1"/>
        <v>116</v>
      </c>
      <c r="U15" s="18"/>
      <c r="V15" s="18"/>
      <c r="W15" s="18"/>
    </row>
    <row r="16" spans="1:25" s="19" customFormat="1" ht="12.75" customHeight="1" x14ac:dyDescent="0.25">
      <c r="A16" s="23" t="s">
        <v>7</v>
      </c>
      <c r="B16" s="38">
        <v>458010</v>
      </c>
      <c r="C16" s="38">
        <v>470298</v>
      </c>
      <c r="D16" s="38">
        <v>480627</v>
      </c>
      <c r="E16" s="38">
        <v>496044</v>
      </c>
      <c r="F16" s="38">
        <v>502496</v>
      </c>
      <c r="G16" s="38">
        <v>523456</v>
      </c>
      <c r="H16" s="38">
        <v>540644</v>
      </c>
      <c r="I16" s="38">
        <v>551836</v>
      </c>
      <c r="J16" s="24">
        <v>575641</v>
      </c>
      <c r="K16" s="24">
        <v>605107</v>
      </c>
      <c r="L16" s="24">
        <v>614655</v>
      </c>
      <c r="M16" s="24">
        <v>640252</v>
      </c>
      <c r="N16" s="24">
        <v>614772</v>
      </c>
      <c r="O16" s="24">
        <v>620320</v>
      </c>
      <c r="P16" s="24">
        <v>644397</v>
      </c>
      <c r="Q16" s="24">
        <v>679191</v>
      </c>
      <c r="R16" s="24">
        <v>669912</v>
      </c>
      <c r="S16" s="24">
        <f t="shared" si="0"/>
        <v>-9279</v>
      </c>
      <c r="T16" s="24">
        <f>R16-P16</f>
        <v>25515</v>
      </c>
      <c r="U16" s="18"/>
      <c r="V16" s="18"/>
      <c r="W16" s="18"/>
    </row>
    <row r="17" spans="1:23" s="19" customFormat="1" x14ac:dyDescent="0.25">
      <c r="A17" s="23" t="s">
        <v>6</v>
      </c>
      <c r="B17" s="38">
        <v>57078</v>
      </c>
      <c r="C17" s="38">
        <v>55965</v>
      </c>
      <c r="D17" s="38">
        <v>57424</v>
      </c>
      <c r="E17" s="38">
        <v>58951</v>
      </c>
      <c r="F17" s="38">
        <v>61629</v>
      </c>
      <c r="G17" s="38">
        <v>62952</v>
      </c>
      <c r="H17" s="38">
        <v>66390</v>
      </c>
      <c r="I17" s="38">
        <v>70979</v>
      </c>
      <c r="J17" s="24">
        <v>74255</v>
      </c>
      <c r="K17" s="24">
        <v>79961</v>
      </c>
      <c r="L17" s="24">
        <v>82734</v>
      </c>
      <c r="M17" s="24">
        <v>86968</v>
      </c>
      <c r="N17" s="24">
        <v>88417</v>
      </c>
      <c r="O17" s="24">
        <v>97255</v>
      </c>
      <c r="P17" s="24">
        <v>104444</v>
      </c>
      <c r="Q17" s="24">
        <v>111433</v>
      </c>
      <c r="R17" s="24">
        <v>111993</v>
      </c>
      <c r="S17" s="24">
        <f t="shared" si="0"/>
        <v>560</v>
      </c>
      <c r="T17" s="24">
        <f>R17-P17</f>
        <v>7549</v>
      </c>
      <c r="U17" s="18"/>
      <c r="V17" s="18"/>
      <c r="W17" s="18"/>
    </row>
    <row r="18" spans="1:23" s="20" customFormat="1" x14ac:dyDescent="0.25">
      <c r="A18" s="28" t="s">
        <v>9</v>
      </c>
      <c r="B18" s="39">
        <f t="shared" ref="B18:E18" si="2">SUM(B10:B17)</f>
        <v>1204590</v>
      </c>
      <c r="C18" s="39">
        <f t="shared" si="2"/>
        <v>1208019</v>
      </c>
      <c r="D18" s="39">
        <f t="shared" si="2"/>
        <v>1263487</v>
      </c>
      <c r="E18" s="39">
        <f t="shared" si="2"/>
        <v>1308282</v>
      </c>
      <c r="F18" s="39">
        <f t="shared" ref="F18:J18" si="3">SUM(F10:F17)</f>
        <v>1349657</v>
      </c>
      <c r="G18" s="39">
        <f t="shared" si="3"/>
        <v>1397248</v>
      </c>
      <c r="H18" s="39">
        <f t="shared" si="3"/>
        <v>1463340</v>
      </c>
      <c r="I18" s="39">
        <f t="shared" si="3"/>
        <v>1535255</v>
      </c>
      <c r="J18" s="39">
        <f t="shared" si="3"/>
        <v>1624237</v>
      </c>
      <c r="K18" s="39">
        <f t="shared" ref="K18:M18" si="4">SUM(K10:K17)</f>
        <v>1717868</v>
      </c>
      <c r="L18" s="39">
        <f t="shared" si="4"/>
        <v>1761000</v>
      </c>
      <c r="M18" s="39">
        <f t="shared" si="4"/>
        <v>1812699</v>
      </c>
      <c r="N18" s="39">
        <v>1780367</v>
      </c>
      <c r="O18" s="39">
        <f t="shared" ref="O18:S18" si="5">SUM(O10:O17)</f>
        <v>1849999</v>
      </c>
      <c r="P18" s="39">
        <f t="shared" si="5"/>
        <v>1932962</v>
      </c>
      <c r="Q18" s="39">
        <f t="shared" si="5"/>
        <v>2026935</v>
      </c>
      <c r="R18" s="39">
        <f t="shared" si="5"/>
        <v>1995357</v>
      </c>
      <c r="S18" s="39">
        <f t="shared" si="5"/>
        <v>-31578</v>
      </c>
      <c r="T18" s="39">
        <f>SUM(T10:T17)</f>
        <v>62395</v>
      </c>
      <c r="U18" s="13"/>
      <c r="V18" s="13"/>
      <c r="W18" s="13"/>
    </row>
    <row r="19" spans="1:23" ht="12.75" customHeight="1" x14ac:dyDescent="0.25">
      <c r="B19" s="46"/>
      <c r="C19" s="47"/>
      <c r="D19" s="47"/>
      <c r="E19" s="48"/>
      <c r="F19" s="48"/>
      <c r="G19" s="48"/>
      <c r="H19" s="48"/>
      <c r="I19" s="48"/>
      <c r="J19" s="48"/>
      <c r="K19" s="48"/>
      <c r="L19" s="48"/>
      <c r="M19" s="55"/>
      <c r="N19" s="55"/>
      <c r="O19" s="55"/>
      <c r="P19" s="55"/>
      <c r="Q19" s="55"/>
      <c r="R19" s="55"/>
      <c r="S19" s="55"/>
      <c r="T19" s="55"/>
    </row>
    <row r="20" spans="1:23" ht="24.75" customHeight="1" x14ac:dyDescent="0.25">
      <c r="A20" s="64" t="s">
        <v>26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</row>
    <row r="21" spans="1:23" s="14" customFormat="1" ht="10.199999999999999" x14ac:dyDescent="0.2">
      <c r="A21" s="11" t="s">
        <v>27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3" ht="15" customHeight="1" x14ac:dyDescent="0.25"/>
  </sheetData>
  <sortState xmlns:xlrd2="http://schemas.microsoft.com/office/spreadsheetml/2017/richdata2" ref="A11:K17">
    <sortCondition ref="A10:A17"/>
  </sortState>
  <mergeCells count="10">
    <mergeCell ref="A20:T20"/>
    <mergeCell ref="A2:E2"/>
    <mergeCell ref="A3:E3"/>
    <mergeCell ref="A4:E4"/>
    <mergeCell ref="A6:T6"/>
    <mergeCell ref="A7:T7"/>
    <mergeCell ref="A8:A9"/>
    <mergeCell ref="T8:T9"/>
    <mergeCell ref="S8:S9"/>
    <mergeCell ref="Q8:R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9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s="4" customFormat="1" ht="12.75" customHeight="1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s="4" customFormat="1" ht="13.8" x14ac:dyDescent="0.2">
      <c r="A4" s="65">
        <v>2014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0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s="4" customFormat="1" ht="17.100000000000001" customHeight="1" x14ac:dyDescent="0.2">
      <c r="A7" s="81" t="s">
        <v>13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s="15" customFormat="1" ht="17.100000000000001" customHeight="1" x14ac:dyDescent="0.25">
      <c r="A8" s="78" t="s">
        <v>24</v>
      </c>
      <c r="B8" s="79">
        <v>2014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13" s="34" customFormat="1" ht="17.100000000000001" customHeight="1" x14ac:dyDescent="0.25">
      <c r="A9" s="68"/>
      <c r="B9" s="54" t="s">
        <v>10</v>
      </c>
      <c r="C9" s="54" t="s">
        <v>11</v>
      </c>
      <c r="D9" s="54" t="s">
        <v>14</v>
      </c>
      <c r="E9" s="54" t="s">
        <v>15</v>
      </c>
      <c r="F9" s="54" t="s">
        <v>16</v>
      </c>
      <c r="G9" s="54" t="s">
        <v>17</v>
      </c>
      <c r="H9" s="54" t="s">
        <v>18</v>
      </c>
      <c r="I9" s="54" t="s">
        <v>19</v>
      </c>
      <c r="J9" s="54" t="s">
        <v>20</v>
      </c>
      <c r="K9" s="54" t="s">
        <v>21</v>
      </c>
      <c r="L9" s="54" t="s">
        <v>22</v>
      </c>
      <c r="M9" s="54" t="s">
        <v>23</v>
      </c>
    </row>
    <row r="10" spans="1:13" s="34" customFormat="1" ht="17.100000000000001" customHeight="1" x14ac:dyDescent="0.25">
      <c r="A10" s="23" t="s">
        <v>0</v>
      </c>
      <c r="B10" s="24">
        <v>72621</v>
      </c>
      <c r="C10" s="24">
        <v>72013</v>
      </c>
      <c r="D10" s="24">
        <v>72987</v>
      </c>
      <c r="E10" s="24">
        <v>72809</v>
      </c>
      <c r="F10" s="24">
        <v>71155</v>
      </c>
      <c r="G10" s="24">
        <v>66168</v>
      </c>
      <c r="H10" s="24">
        <v>68529</v>
      </c>
      <c r="I10" s="24">
        <v>66204</v>
      </c>
      <c r="J10" s="24">
        <v>68589</v>
      </c>
      <c r="K10" s="24">
        <v>72213</v>
      </c>
      <c r="L10" s="24">
        <v>75265</v>
      </c>
      <c r="M10" s="24">
        <v>77509</v>
      </c>
    </row>
    <row r="11" spans="1:13" s="34" customFormat="1" ht="17.100000000000001" customHeight="1" x14ac:dyDescent="0.25">
      <c r="A11" s="25" t="s">
        <v>1</v>
      </c>
      <c r="B11" s="24">
        <v>3098</v>
      </c>
      <c r="C11" s="24">
        <v>3156</v>
      </c>
      <c r="D11" s="24">
        <v>3251</v>
      </c>
      <c r="E11" s="24">
        <v>3240</v>
      </c>
      <c r="F11" s="24">
        <v>3286</v>
      </c>
      <c r="G11" s="24">
        <v>3299</v>
      </c>
      <c r="H11" s="24">
        <v>3314</v>
      </c>
      <c r="I11" s="24">
        <v>3220</v>
      </c>
      <c r="J11" s="24">
        <v>3202</v>
      </c>
      <c r="K11" s="24">
        <v>3101</v>
      </c>
      <c r="L11" s="24">
        <v>3017</v>
      </c>
      <c r="M11" s="24">
        <v>2860</v>
      </c>
    </row>
    <row r="12" spans="1:13" s="34" customFormat="1" ht="17.100000000000001" customHeight="1" x14ac:dyDescent="0.25">
      <c r="A12" s="25" t="s">
        <v>2</v>
      </c>
      <c r="B12" s="24">
        <v>348835</v>
      </c>
      <c r="C12" s="24">
        <v>350844</v>
      </c>
      <c r="D12" s="24">
        <v>353130</v>
      </c>
      <c r="E12" s="24">
        <v>353340</v>
      </c>
      <c r="F12" s="24">
        <v>355876</v>
      </c>
      <c r="G12" s="24">
        <v>356542</v>
      </c>
      <c r="H12" s="24">
        <v>355892</v>
      </c>
      <c r="I12" s="24">
        <v>356772</v>
      </c>
      <c r="J12" s="24">
        <v>360182</v>
      </c>
      <c r="K12" s="24">
        <v>362425</v>
      </c>
      <c r="L12" s="24">
        <v>365526</v>
      </c>
      <c r="M12" s="24">
        <v>363344</v>
      </c>
    </row>
    <row r="13" spans="1:13" s="34" customFormat="1" ht="17.100000000000001" customHeight="1" x14ac:dyDescent="0.25">
      <c r="A13" s="25" t="s">
        <v>3</v>
      </c>
      <c r="B13" s="24">
        <v>97524</v>
      </c>
      <c r="C13" s="24">
        <v>98376</v>
      </c>
      <c r="D13" s="24">
        <v>100243</v>
      </c>
      <c r="E13" s="24">
        <v>101578</v>
      </c>
      <c r="F13" s="24">
        <v>103494</v>
      </c>
      <c r="G13" s="24">
        <v>105835</v>
      </c>
      <c r="H13" s="24">
        <v>108142</v>
      </c>
      <c r="I13" s="24">
        <v>108268</v>
      </c>
      <c r="J13" s="24">
        <v>109298</v>
      </c>
      <c r="K13" s="24">
        <v>112702</v>
      </c>
      <c r="L13" s="24">
        <v>112464</v>
      </c>
      <c r="M13" s="24">
        <v>107248</v>
      </c>
    </row>
    <row r="14" spans="1:13" s="34" customFormat="1" ht="17.100000000000001" customHeight="1" x14ac:dyDescent="0.25">
      <c r="A14" s="25" t="s">
        <v>4</v>
      </c>
      <c r="B14" s="24">
        <v>9148</v>
      </c>
      <c r="C14" s="24">
        <v>9253</v>
      </c>
      <c r="D14" s="24">
        <v>9218</v>
      </c>
      <c r="E14" s="24">
        <v>9328</v>
      </c>
      <c r="F14" s="24">
        <v>9307</v>
      </c>
      <c r="G14" s="24">
        <v>9226</v>
      </c>
      <c r="H14" s="24">
        <v>9429</v>
      </c>
      <c r="I14" s="24">
        <v>9240</v>
      </c>
      <c r="J14" s="24">
        <v>9401</v>
      </c>
      <c r="K14" s="24">
        <v>9378</v>
      </c>
      <c r="L14" s="24">
        <v>9346</v>
      </c>
      <c r="M14" s="24">
        <v>9548</v>
      </c>
    </row>
    <row r="15" spans="1:13" s="34" customFormat="1" ht="17.100000000000001" customHeight="1" x14ac:dyDescent="0.25">
      <c r="A15" s="25" t="s">
        <v>5</v>
      </c>
      <c r="B15" s="24">
        <v>279335</v>
      </c>
      <c r="C15" s="24">
        <v>281067</v>
      </c>
      <c r="D15" s="24">
        <v>282400</v>
      </c>
      <c r="E15" s="24">
        <v>282275</v>
      </c>
      <c r="F15" s="24">
        <v>283784</v>
      </c>
      <c r="G15" s="24">
        <v>285701</v>
      </c>
      <c r="H15" s="24">
        <v>287554</v>
      </c>
      <c r="I15" s="24">
        <v>288779</v>
      </c>
      <c r="J15" s="24">
        <v>290383</v>
      </c>
      <c r="K15" s="24">
        <v>292214</v>
      </c>
      <c r="L15" s="24">
        <v>296792</v>
      </c>
      <c r="M15" s="24">
        <v>295797</v>
      </c>
    </row>
    <row r="16" spans="1:13" s="34" customFormat="1" ht="17.100000000000001" customHeight="1" x14ac:dyDescent="0.25">
      <c r="A16" s="25" t="s">
        <v>6</v>
      </c>
      <c r="B16" s="24">
        <v>63113</v>
      </c>
      <c r="C16" s="24">
        <v>63537</v>
      </c>
      <c r="D16" s="24">
        <v>63353</v>
      </c>
      <c r="E16" s="24">
        <v>63510</v>
      </c>
      <c r="F16" s="24">
        <v>64093</v>
      </c>
      <c r="G16" s="24">
        <v>64066</v>
      </c>
      <c r="H16" s="24">
        <v>64377</v>
      </c>
      <c r="I16" s="24">
        <v>64968</v>
      </c>
      <c r="J16" s="24">
        <v>65110</v>
      </c>
      <c r="K16" s="24">
        <v>65415</v>
      </c>
      <c r="L16" s="24">
        <v>66064</v>
      </c>
      <c r="M16" s="24">
        <v>66390</v>
      </c>
    </row>
    <row r="17" spans="1:13" s="34" customFormat="1" ht="17.100000000000001" customHeight="1" x14ac:dyDescent="0.25">
      <c r="A17" s="25" t="s">
        <v>7</v>
      </c>
      <c r="B17" s="24">
        <v>522889</v>
      </c>
      <c r="C17" s="24">
        <v>524257</v>
      </c>
      <c r="D17" s="24">
        <v>528761</v>
      </c>
      <c r="E17" s="24">
        <v>529535</v>
      </c>
      <c r="F17" s="24">
        <v>530314</v>
      </c>
      <c r="G17" s="24">
        <v>532783</v>
      </c>
      <c r="H17" s="24">
        <v>536504</v>
      </c>
      <c r="I17" s="24">
        <v>537852</v>
      </c>
      <c r="J17" s="24">
        <v>540954</v>
      </c>
      <c r="K17" s="24">
        <v>545602</v>
      </c>
      <c r="L17" s="24">
        <v>548698</v>
      </c>
      <c r="M17" s="24">
        <v>540644</v>
      </c>
    </row>
    <row r="18" spans="1:13" s="34" customFormat="1" ht="17.100000000000001" customHeight="1" x14ac:dyDescent="0.25">
      <c r="A18" s="28" t="s">
        <v>9</v>
      </c>
      <c r="B18" s="42">
        <f>SUM(B10:B17)</f>
        <v>1396563</v>
      </c>
      <c r="C18" s="42">
        <f t="shared" ref="C18" si="0">SUM(C10:C17)</f>
        <v>1402503</v>
      </c>
      <c r="D18" s="42">
        <f t="shared" ref="D18:M18" si="1">SUM(D10:D17)</f>
        <v>1413343</v>
      </c>
      <c r="E18" s="42">
        <f t="shared" si="1"/>
        <v>1415615</v>
      </c>
      <c r="F18" s="42">
        <f t="shared" si="1"/>
        <v>1421309</v>
      </c>
      <c r="G18" s="42">
        <f t="shared" si="1"/>
        <v>1423620</v>
      </c>
      <c r="H18" s="42">
        <f t="shared" si="1"/>
        <v>1433741</v>
      </c>
      <c r="I18" s="42">
        <f t="shared" ref="I18:L18" si="2">SUM(I10:I17)</f>
        <v>1435303</v>
      </c>
      <c r="J18" s="42">
        <f t="shared" si="2"/>
        <v>1447119</v>
      </c>
      <c r="K18" s="42">
        <f t="shared" si="2"/>
        <v>1463050</v>
      </c>
      <c r="L18" s="42">
        <f t="shared" si="2"/>
        <v>1477172</v>
      </c>
      <c r="M18" s="42">
        <f t="shared" si="1"/>
        <v>1463340</v>
      </c>
    </row>
    <row r="19" spans="1:13" s="35" customFormat="1" ht="20.399999999999999" x14ac:dyDescent="0.25">
      <c r="A19" s="41" t="s">
        <v>8</v>
      </c>
      <c r="B19" s="43">
        <f>+(B18-'2013'!M18)/'2013'!M18*100</f>
        <v>-4.9024940454378899E-2</v>
      </c>
      <c r="C19" s="43">
        <f t="shared" ref="C19:I19" si="3">+(C18-B18)/B18*100</f>
        <v>0.42532989918822134</v>
      </c>
      <c r="D19" s="43">
        <f t="shared" si="3"/>
        <v>0.7729038725763866</v>
      </c>
      <c r="E19" s="43">
        <f t="shared" si="3"/>
        <v>0.16075361748705022</v>
      </c>
      <c r="F19" s="43">
        <f t="shared" si="3"/>
        <v>0.40222800690865806</v>
      </c>
      <c r="G19" s="43">
        <f t="shared" si="3"/>
        <v>0.16259659229625648</v>
      </c>
      <c r="H19" s="43">
        <f t="shared" si="3"/>
        <v>0.71093409758221993</v>
      </c>
      <c r="I19" s="43">
        <f t="shared" si="3"/>
        <v>0.10894575798557758</v>
      </c>
      <c r="J19" s="43">
        <f t="shared" ref="J19" si="4">+(J18-I18)/I18*100</f>
        <v>0.82324080699336644</v>
      </c>
      <c r="K19" s="43">
        <f t="shared" ref="K19" si="5">+(K18-J18)/J18*100</f>
        <v>1.1008769838555088</v>
      </c>
      <c r="L19" s="43">
        <f t="shared" ref="L19" si="6">+(L18-K18)/K18*100</f>
        <v>0.96524383992344764</v>
      </c>
      <c r="M19" s="43">
        <f t="shared" ref="M19" si="7">+(M18-L18)/L18*100</f>
        <v>-0.93638384697245813</v>
      </c>
    </row>
    <row r="20" spans="1:13" s="32" customFormat="1" ht="7.5" customHeight="1" x14ac:dyDescent="0.25"/>
    <row r="21" spans="1:13" ht="37.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pans="1:13" s="5" customFormat="1" ht="17.100000000000001" customHeight="1" x14ac:dyDescent="0.2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17.100000000000001" customHeight="1" x14ac:dyDescent="0.25">
      <c r="A24" s="10"/>
    </row>
    <row r="25" spans="1:13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2.75" customHeight="1" x14ac:dyDescent="0.25"/>
    <row r="27" spans="1:13" ht="12.75" customHeight="1" x14ac:dyDescent="0.25"/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s="4" customFormat="1" ht="12.75" customHeight="1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s="4" customFormat="1" ht="13.8" x14ac:dyDescent="0.2">
      <c r="A4" s="65">
        <v>2015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0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s="4" customFormat="1" ht="17.100000000000001" customHeight="1" x14ac:dyDescent="0.2">
      <c r="A7" s="81" t="s">
        <v>13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s="15" customFormat="1" ht="17.100000000000001" customHeight="1" x14ac:dyDescent="0.25">
      <c r="A8" s="78" t="s">
        <v>24</v>
      </c>
      <c r="B8" s="79">
        <v>2015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13" s="34" customFormat="1" ht="17.100000000000001" customHeight="1" x14ac:dyDescent="0.25">
      <c r="A9" s="68"/>
      <c r="B9" s="54" t="s">
        <v>10</v>
      </c>
      <c r="C9" s="54" t="s">
        <v>11</v>
      </c>
      <c r="D9" s="54" t="s">
        <v>14</v>
      </c>
      <c r="E9" s="54" t="s">
        <v>15</v>
      </c>
      <c r="F9" s="54" t="s">
        <v>16</v>
      </c>
      <c r="G9" s="54" t="s">
        <v>17</v>
      </c>
      <c r="H9" s="54" t="s">
        <v>18</v>
      </c>
      <c r="I9" s="54" t="s">
        <v>19</v>
      </c>
      <c r="J9" s="54" t="s">
        <v>20</v>
      </c>
      <c r="K9" s="54" t="s">
        <v>21</v>
      </c>
      <c r="L9" s="54" t="s">
        <v>22</v>
      </c>
      <c r="M9" s="54" t="s">
        <v>23</v>
      </c>
    </row>
    <row r="10" spans="1:13" s="34" customFormat="1" ht="17.100000000000001" customHeight="1" x14ac:dyDescent="0.25">
      <c r="A10" s="23" t="s">
        <v>0</v>
      </c>
      <c r="B10" s="24">
        <v>77550</v>
      </c>
      <c r="C10" s="24">
        <v>78183</v>
      </c>
      <c r="D10" s="24">
        <v>80221</v>
      </c>
      <c r="E10" s="24">
        <v>80244</v>
      </c>
      <c r="F10" s="24">
        <v>77477</v>
      </c>
      <c r="G10" s="24">
        <v>70186</v>
      </c>
      <c r="H10" s="24">
        <v>70669</v>
      </c>
      <c r="I10" s="24">
        <v>68960</v>
      </c>
      <c r="J10" s="24">
        <v>73726</v>
      </c>
      <c r="K10" s="24">
        <v>76644</v>
      </c>
      <c r="L10" s="24">
        <v>81728</v>
      </c>
      <c r="M10" s="24">
        <v>82606</v>
      </c>
    </row>
    <row r="11" spans="1:13" s="34" customFormat="1" ht="17.100000000000001" customHeight="1" x14ac:dyDescent="0.25">
      <c r="A11" s="25" t="s">
        <v>5</v>
      </c>
      <c r="B11" s="24">
        <v>293459</v>
      </c>
      <c r="C11" s="24">
        <v>295248</v>
      </c>
      <c r="D11" s="24">
        <v>298497</v>
      </c>
      <c r="E11" s="24">
        <v>298833</v>
      </c>
      <c r="F11" s="24">
        <v>301353</v>
      </c>
      <c r="G11" s="24">
        <v>302968</v>
      </c>
      <c r="H11" s="24">
        <v>304392</v>
      </c>
      <c r="I11" s="24">
        <v>307630</v>
      </c>
      <c r="J11" s="24">
        <v>308450</v>
      </c>
      <c r="K11" s="24">
        <v>311643</v>
      </c>
      <c r="L11" s="24">
        <v>314586</v>
      </c>
      <c r="M11" s="24">
        <v>312586</v>
      </c>
    </row>
    <row r="12" spans="1:13" s="34" customFormat="1" ht="17.100000000000001" customHeight="1" x14ac:dyDescent="0.25">
      <c r="A12" s="25" t="s">
        <v>3</v>
      </c>
      <c r="B12" s="24">
        <v>110193</v>
      </c>
      <c r="C12" s="24">
        <v>113615</v>
      </c>
      <c r="D12" s="24">
        <v>115123</v>
      </c>
      <c r="E12" s="24">
        <v>116105</v>
      </c>
      <c r="F12" s="24">
        <v>116236</v>
      </c>
      <c r="G12" s="24">
        <v>117915</v>
      </c>
      <c r="H12" s="24">
        <v>120873</v>
      </c>
      <c r="I12" s="24">
        <v>122401</v>
      </c>
      <c r="J12" s="24">
        <v>123654</v>
      </c>
      <c r="K12" s="24">
        <v>124098</v>
      </c>
      <c r="L12" s="24">
        <v>124530</v>
      </c>
      <c r="M12" s="24">
        <v>119587</v>
      </c>
    </row>
    <row r="13" spans="1:13" s="34" customFormat="1" ht="17.100000000000001" customHeight="1" x14ac:dyDescent="0.25">
      <c r="A13" s="25" t="s">
        <v>4</v>
      </c>
      <c r="B13" s="24">
        <v>9332</v>
      </c>
      <c r="C13" s="24">
        <v>9221</v>
      </c>
      <c r="D13" s="24">
        <v>9389</v>
      </c>
      <c r="E13" s="24">
        <v>9402</v>
      </c>
      <c r="F13" s="24">
        <v>9350</v>
      </c>
      <c r="G13" s="24">
        <v>9377</v>
      </c>
      <c r="H13" s="24">
        <v>9440</v>
      </c>
      <c r="I13" s="24">
        <v>9204</v>
      </c>
      <c r="J13" s="24">
        <v>9121</v>
      </c>
      <c r="K13" s="24">
        <v>9047</v>
      </c>
      <c r="L13" s="24">
        <v>9126</v>
      </c>
      <c r="M13" s="24">
        <v>9329</v>
      </c>
    </row>
    <row r="14" spans="1:13" s="34" customFormat="1" ht="17.100000000000001" customHeight="1" x14ac:dyDescent="0.25">
      <c r="A14" s="25" t="s">
        <v>2</v>
      </c>
      <c r="B14" s="24">
        <v>364425</v>
      </c>
      <c r="C14" s="24">
        <v>367392</v>
      </c>
      <c r="D14" s="24">
        <v>371113</v>
      </c>
      <c r="E14" s="24">
        <v>373210</v>
      </c>
      <c r="F14" s="24">
        <v>375487</v>
      </c>
      <c r="G14" s="24">
        <v>377668</v>
      </c>
      <c r="H14" s="24">
        <v>378445</v>
      </c>
      <c r="I14" s="24">
        <v>378366</v>
      </c>
      <c r="J14" s="24">
        <v>380875</v>
      </c>
      <c r="K14" s="24">
        <v>386560</v>
      </c>
      <c r="L14" s="24">
        <v>389518</v>
      </c>
      <c r="M14" s="24">
        <v>385457</v>
      </c>
    </row>
    <row r="15" spans="1:13" s="34" customFormat="1" ht="17.100000000000001" customHeight="1" x14ac:dyDescent="0.25">
      <c r="A15" s="25" t="s">
        <v>1</v>
      </c>
      <c r="B15" s="24">
        <v>3015</v>
      </c>
      <c r="C15" s="24">
        <v>2991</v>
      </c>
      <c r="D15" s="24">
        <v>2980</v>
      </c>
      <c r="E15" s="24">
        <v>2964</v>
      </c>
      <c r="F15" s="24">
        <v>2929</v>
      </c>
      <c r="G15" s="24">
        <v>3022</v>
      </c>
      <c r="H15" s="24">
        <v>2918</v>
      </c>
      <c r="I15" s="24">
        <v>3019</v>
      </c>
      <c r="J15" s="24">
        <v>3148</v>
      </c>
      <c r="K15" s="24">
        <v>3116</v>
      </c>
      <c r="L15" s="24">
        <v>3053</v>
      </c>
      <c r="M15" s="24">
        <v>2875</v>
      </c>
    </row>
    <row r="16" spans="1:13" s="34" customFormat="1" ht="17.100000000000001" customHeight="1" x14ac:dyDescent="0.25">
      <c r="A16" s="25" t="s">
        <v>7</v>
      </c>
      <c r="B16" s="24">
        <v>542160</v>
      </c>
      <c r="C16" s="24">
        <v>545896</v>
      </c>
      <c r="D16" s="24">
        <v>548335</v>
      </c>
      <c r="E16" s="24">
        <v>547388</v>
      </c>
      <c r="F16" s="24">
        <v>544913</v>
      </c>
      <c r="G16" s="24">
        <v>544304</v>
      </c>
      <c r="H16" s="24">
        <v>542775</v>
      </c>
      <c r="I16" s="24">
        <v>546222</v>
      </c>
      <c r="J16" s="24">
        <v>548838</v>
      </c>
      <c r="K16" s="24">
        <v>548964</v>
      </c>
      <c r="L16" s="24">
        <v>555209</v>
      </c>
      <c r="M16" s="24">
        <v>551836</v>
      </c>
    </row>
    <row r="17" spans="1:13" s="34" customFormat="1" ht="17.100000000000001" customHeight="1" x14ac:dyDescent="0.25">
      <c r="A17" s="25" t="s">
        <v>6</v>
      </c>
      <c r="B17" s="24">
        <v>66714</v>
      </c>
      <c r="C17" s="24">
        <v>67047</v>
      </c>
      <c r="D17" s="24">
        <v>68227</v>
      </c>
      <c r="E17" s="24">
        <v>68714</v>
      </c>
      <c r="F17" s="24">
        <v>68845</v>
      </c>
      <c r="G17" s="24">
        <v>68849</v>
      </c>
      <c r="H17" s="24">
        <v>69275</v>
      </c>
      <c r="I17" s="24">
        <v>69448</v>
      </c>
      <c r="J17" s="24">
        <v>69898</v>
      </c>
      <c r="K17" s="24">
        <v>70375</v>
      </c>
      <c r="L17" s="24">
        <v>71071</v>
      </c>
      <c r="M17" s="24">
        <v>70979</v>
      </c>
    </row>
    <row r="18" spans="1:13" s="34" customFormat="1" ht="17.100000000000001" customHeight="1" x14ac:dyDescent="0.25">
      <c r="A18" s="28" t="s">
        <v>9</v>
      </c>
      <c r="B18" s="42">
        <f>SUM(B10:B17)</f>
        <v>1466848</v>
      </c>
      <c r="C18" s="42">
        <f t="shared" ref="C18:M18" si="0">SUM(C10:C17)</f>
        <v>1479593</v>
      </c>
      <c r="D18" s="42">
        <f t="shared" si="0"/>
        <v>1493885</v>
      </c>
      <c r="E18" s="42">
        <f>SUM(E10:E17)</f>
        <v>1496860</v>
      </c>
      <c r="F18" s="42">
        <f t="shared" si="0"/>
        <v>1496590</v>
      </c>
      <c r="G18" s="42">
        <f t="shared" si="0"/>
        <v>1494289</v>
      </c>
      <c r="H18" s="42">
        <f t="shared" si="0"/>
        <v>1498787</v>
      </c>
      <c r="I18" s="42">
        <f t="shared" si="0"/>
        <v>1505250</v>
      </c>
      <c r="J18" s="42">
        <f t="shared" si="0"/>
        <v>1517710</v>
      </c>
      <c r="K18" s="42">
        <f t="shared" si="0"/>
        <v>1530447</v>
      </c>
      <c r="L18" s="42">
        <f t="shared" si="0"/>
        <v>1548821</v>
      </c>
      <c r="M18" s="42">
        <f t="shared" si="0"/>
        <v>1535255</v>
      </c>
    </row>
    <row r="19" spans="1:13" s="35" customFormat="1" ht="20.399999999999999" x14ac:dyDescent="0.25">
      <c r="A19" s="41" t="s">
        <v>8</v>
      </c>
      <c r="B19" s="43">
        <f>+(B18-'2014'!M18)/'2014'!M18*100</f>
        <v>0.23972555933685952</v>
      </c>
      <c r="C19" s="43">
        <f>+(C18-B18)/B18*100</f>
        <v>0.86886984881869145</v>
      </c>
      <c r="D19" s="43">
        <f t="shared" ref="D19" si="1">+(D18-C18)/C18*100</f>
        <v>0.96594130953579804</v>
      </c>
      <c r="E19" s="43">
        <f>+(E18-D18)/D18*100</f>
        <v>0.19914518185804125</v>
      </c>
      <c r="F19" s="43">
        <f>+(F18-E18)/E18*100</f>
        <v>-1.8037759042261802E-2</v>
      </c>
      <c r="G19" s="43">
        <f>+(G18-F18)/F18*100</f>
        <v>-0.15374952391770624</v>
      </c>
      <c r="H19" s="43">
        <f>+(H18-G18)/G18*100</f>
        <v>0.30101272243856442</v>
      </c>
      <c r="I19" s="43">
        <f>+(I18-H18)/H18*100</f>
        <v>0.43121537616752748</v>
      </c>
      <c r="J19" s="43">
        <f t="shared" ref="J19:M19" si="2">+(J18-I18)/I18*100</f>
        <v>0.8277694735093839</v>
      </c>
      <c r="K19" s="43">
        <f t="shared" si="2"/>
        <v>0.83922488485942637</v>
      </c>
      <c r="L19" s="43">
        <f t="shared" si="2"/>
        <v>1.2005642795862908</v>
      </c>
      <c r="M19" s="43">
        <f t="shared" si="2"/>
        <v>-0.8758920495008784</v>
      </c>
    </row>
    <row r="20" spans="1:13" s="32" customFormat="1" ht="7.5" customHeight="1" x14ac:dyDescent="0.25"/>
    <row r="21" spans="1:13" ht="37.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pans="1:13" s="5" customFormat="1" ht="17.100000000000001" customHeight="1" x14ac:dyDescent="0.2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17.100000000000001" customHeight="1" x14ac:dyDescent="0.25">
      <c r="A24" s="10"/>
    </row>
    <row r="25" spans="1:13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2.75" customHeight="1" x14ac:dyDescent="0.25"/>
    <row r="27" spans="1:13" ht="12.75" customHeight="1" x14ac:dyDescent="0.25"/>
    <row r="28" spans="1:13" ht="12.75" customHeight="1" x14ac:dyDescent="0.25"/>
    <row r="29" spans="1:13" ht="12.75" customHeight="1" x14ac:dyDescent="0.25"/>
  </sheetData>
  <sortState xmlns:xlrd2="http://schemas.microsoft.com/office/spreadsheetml/2017/richdata2"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s="4" customFormat="1" ht="12.75" customHeight="1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s="4" customFormat="1" ht="13.8" x14ac:dyDescent="0.2">
      <c r="A4" s="65">
        <v>2016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0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s="4" customFormat="1" ht="17.100000000000001" customHeight="1" x14ac:dyDescent="0.2">
      <c r="A7" s="81" t="s">
        <v>13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s="15" customFormat="1" ht="17.100000000000001" customHeight="1" x14ac:dyDescent="0.25">
      <c r="A8" s="78" t="s">
        <v>24</v>
      </c>
      <c r="B8" s="79">
        <v>2016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13" s="34" customFormat="1" ht="17.100000000000001" customHeight="1" x14ac:dyDescent="0.25">
      <c r="A9" s="68"/>
      <c r="B9" s="54" t="s">
        <v>10</v>
      </c>
      <c r="C9" s="54" t="s">
        <v>11</v>
      </c>
      <c r="D9" s="54" t="s">
        <v>14</v>
      </c>
      <c r="E9" s="54" t="s">
        <v>15</v>
      </c>
      <c r="F9" s="54" t="s">
        <v>16</v>
      </c>
      <c r="G9" s="54" t="s">
        <v>17</v>
      </c>
      <c r="H9" s="54" t="s">
        <v>18</v>
      </c>
      <c r="I9" s="54" t="s">
        <v>19</v>
      </c>
      <c r="J9" s="54" t="s">
        <v>20</v>
      </c>
      <c r="K9" s="54" t="s">
        <v>21</v>
      </c>
      <c r="L9" s="54" t="s">
        <v>22</v>
      </c>
      <c r="M9" s="54" t="s">
        <v>23</v>
      </c>
    </row>
    <row r="10" spans="1:13" s="34" customFormat="1" ht="17.100000000000001" customHeight="1" x14ac:dyDescent="0.25">
      <c r="A10" s="23" t="s">
        <v>0</v>
      </c>
      <c r="B10" s="24">
        <v>83317</v>
      </c>
      <c r="C10" s="24">
        <v>83310</v>
      </c>
      <c r="D10" s="24">
        <v>84944</v>
      </c>
      <c r="E10" s="24">
        <v>85331</v>
      </c>
      <c r="F10" s="24">
        <v>80006</v>
      </c>
      <c r="G10" s="24">
        <v>78763</v>
      </c>
      <c r="H10" s="24">
        <v>78155</v>
      </c>
      <c r="I10" s="24">
        <v>78941</v>
      </c>
      <c r="J10" s="24">
        <v>81634</v>
      </c>
      <c r="K10" s="24">
        <v>86324</v>
      </c>
      <c r="L10" s="24">
        <v>88366</v>
      </c>
      <c r="M10" s="24">
        <v>89558</v>
      </c>
    </row>
    <row r="11" spans="1:13" s="34" customFormat="1" ht="17.100000000000001" customHeight="1" x14ac:dyDescent="0.25">
      <c r="A11" s="25" t="s">
        <v>5</v>
      </c>
      <c r="B11" s="24">
        <v>311283</v>
      </c>
      <c r="C11" s="24">
        <v>313226</v>
      </c>
      <c r="D11" s="24">
        <v>315063</v>
      </c>
      <c r="E11" s="24">
        <v>315938</v>
      </c>
      <c r="F11" s="24">
        <v>317072</v>
      </c>
      <c r="G11" s="24">
        <v>319478</v>
      </c>
      <c r="H11" s="24">
        <v>319974</v>
      </c>
      <c r="I11" s="24">
        <v>323626</v>
      </c>
      <c r="J11" s="24">
        <v>326810</v>
      </c>
      <c r="K11" s="24">
        <v>330931</v>
      </c>
      <c r="L11" s="24">
        <v>335123</v>
      </c>
      <c r="M11" s="24">
        <v>334254</v>
      </c>
    </row>
    <row r="12" spans="1:13" s="34" customFormat="1" ht="17.100000000000001" customHeight="1" x14ac:dyDescent="0.25">
      <c r="A12" s="25" t="s">
        <v>3</v>
      </c>
      <c r="B12" s="24">
        <v>121598</v>
      </c>
      <c r="C12" s="24">
        <v>124088</v>
      </c>
      <c r="D12" s="24">
        <v>124235</v>
      </c>
      <c r="E12" s="24">
        <v>127309</v>
      </c>
      <c r="F12" s="24">
        <v>128109</v>
      </c>
      <c r="G12" s="24">
        <v>128031</v>
      </c>
      <c r="H12" s="24">
        <v>128740</v>
      </c>
      <c r="I12" s="24">
        <v>129835</v>
      </c>
      <c r="J12" s="24">
        <v>132614</v>
      </c>
      <c r="K12" s="24">
        <v>134372</v>
      </c>
      <c r="L12" s="24">
        <v>135751</v>
      </c>
      <c r="M12" s="24">
        <v>130890</v>
      </c>
    </row>
    <row r="13" spans="1:13" s="34" customFormat="1" ht="17.100000000000001" customHeight="1" x14ac:dyDescent="0.25">
      <c r="A13" s="25" t="s">
        <v>4</v>
      </c>
      <c r="B13" s="24">
        <v>9153</v>
      </c>
      <c r="C13" s="24">
        <v>9230</v>
      </c>
      <c r="D13" s="24">
        <v>9429</v>
      </c>
      <c r="E13" s="24">
        <v>9294</v>
      </c>
      <c r="F13" s="24">
        <v>9204</v>
      </c>
      <c r="G13" s="24">
        <v>9238</v>
      </c>
      <c r="H13" s="24">
        <v>9290</v>
      </c>
      <c r="I13" s="24">
        <v>9238</v>
      </c>
      <c r="J13" s="24">
        <v>9247</v>
      </c>
      <c r="K13" s="24">
        <v>9249</v>
      </c>
      <c r="L13" s="24">
        <v>9253</v>
      </c>
      <c r="M13" s="24">
        <v>9329</v>
      </c>
    </row>
    <row r="14" spans="1:13" s="34" customFormat="1" ht="17.100000000000001" customHeight="1" x14ac:dyDescent="0.25">
      <c r="A14" s="25" t="s">
        <v>2</v>
      </c>
      <c r="B14" s="24">
        <v>386903</v>
      </c>
      <c r="C14" s="24">
        <v>389934</v>
      </c>
      <c r="D14" s="24">
        <v>390217</v>
      </c>
      <c r="E14" s="24">
        <v>392904</v>
      </c>
      <c r="F14" s="24">
        <v>395976</v>
      </c>
      <c r="G14" s="24">
        <v>397533</v>
      </c>
      <c r="H14" s="24">
        <v>400554</v>
      </c>
      <c r="I14" s="24">
        <v>403593</v>
      </c>
      <c r="J14" s="24">
        <v>404932</v>
      </c>
      <c r="K14" s="24">
        <v>408199</v>
      </c>
      <c r="L14" s="24">
        <v>412461</v>
      </c>
      <c r="M14" s="24">
        <v>407270</v>
      </c>
    </row>
    <row r="15" spans="1:13" s="34" customFormat="1" ht="17.100000000000001" customHeight="1" x14ac:dyDescent="0.25">
      <c r="A15" s="25" t="s">
        <v>1</v>
      </c>
      <c r="B15" s="24">
        <v>3051</v>
      </c>
      <c r="C15" s="24">
        <v>3072</v>
      </c>
      <c r="D15" s="24">
        <v>3154</v>
      </c>
      <c r="E15" s="24">
        <v>3225</v>
      </c>
      <c r="F15" s="24">
        <v>3212</v>
      </c>
      <c r="G15" s="24">
        <v>3260</v>
      </c>
      <c r="H15" s="24">
        <v>3260</v>
      </c>
      <c r="I15" s="24">
        <v>3336</v>
      </c>
      <c r="J15" s="24">
        <v>3350</v>
      </c>
      <c r="K15" s="24">
        <v>3311</v>
      </c>
      <c r="L15" s="24">
        <v>3281</v>
      </c>
      <c r="M15" s="24">
        <v>3040</v>
      </c>
    </row>
    <row r="16" spans="1:13" s="34" customFormat="1" ht="17.100000000000001" customHeight="1" x14ac:dyDescent="0.25">
      <c r="A16" s="25" t="s">
        <v>7</v>
      </c>
      <c r="B16" s="24">
        <v>552513</v>
      </c>
      <c r="C16" s="24">
        <v>557946</v>
      </c>
      <c r="D16" s="24">
        <v>559992</v>
      </c>
      <c r="E16" s="24">
        <v>563713</v>
      </c>
      <c r="F16" s="24">
        <v>566177</v>
      </c>
      <c r="G16" s="24">
        <v>567604</v>
      </c>
      <c r="H16" s="24">
        <v>568483</v>
      </c>
      <c r="I16" s="24">
        <v>569170</v>
      </c>
      <c r="J16" s="24">
        <v>575680</v>
      </c>
      <c r="K16" s="24">
        <v>580528</v>
      </c>
      <c r="L16" s="24">
        <v>583842</v>
      </c>
      <c r="M16" s="24">
        <v>575641</v>
      </c>
    </row>
    <row r="17" spans="1:17" s="34" customFormat="1" ht="17.100000000000001" customHeight="1" x14ac:dyDescent="0.25">
      <c r="A17" s="25" t="s">
        <v>6</v>
      </c>
      <c r="B17" s="24">
        <v>71325</v>
      </c>
      <c r="C17" s="24">
        <v>71543</v>
      </c>
      <c r="D17" s="24">
        <v>72115</v>
      </c>
      <c r="E17" s="24">
        <v>71943</v>
      </c>
      <c r="F17" s="24">
        <v>71480</v>
      </c>
      <c r="G17" s="24">
        <v>72932</v>
      </c>
      <c r="H17" s="24">
        <v>73873</v>
      </c>
      <c r="I17" s="24">
        <v>74324</v>
      </c>
      <c r="J17" s="24">
        <v>74356</v>
      </c>
      <c r="K17" s="24">
        <v>74478</v>
      </c>
      <c r="L17" s="24">
        <v>75268</v>
      </c>
      <c r="M17" s="24">
        <v>74255</v>
      </c>
    </row>
    <row r="18" spans="1:17" s="34" customFormat="1" ht="17.100000000000001" customHeight="1" x14ac:dyDescent="0.25">
      <c r="A18" s="28" t="s">
        <v>9</v>
      </c>
      <c r="B18" s="42">
        <f>SUM(B10:B17)</f>
        <v>1539143</v>
      </c>
      <c r="C18" s="42">
        <f t="shared" ref="C18:M18" si="0">SUM(C10:C17)</f>
        <v>1552349</v>
      </c>
      <c r="D18" s="42">
        <f t="shared" si="0"/>
        <v>1559149</v>
      </c>
      <c r="E18" s="42">
        <f>SUM(E10:E17)</f>
        <v>1569657</v>
      </c>
      <c r="F18" s="42">
        <f t="shared" si="0"/>
        <v>1571236</v>
      </c>
      <c r="G18" s="42">
        <f t="shared" si="0"/>
        <v>1576839</v>
      </c>
      <c r="H18" s="42">
        <f t="shared" si="0"/>
        <v>1582329</v>
      </c>
      <c r="I18" s="42">
        <f t="shared" si="0"/>
        <v>1592063</v>
      </c>
      <c r="J18" s="42">
        <f t="shared" si="0"/>
        <v>1608623</v>
      </c>
      <c r="K18" s="42">
        <f t="shared" si="0"/>
        <v>1627392</v>
      </c>
      <c r="L18" s="42">
        <f t="shared" si="0"/>
        <v>1643345</v>
      </c>
      <c r="M18" s="42">
        <f t="shared" si="0"/>
        <v>1624237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+(B18-'2015'!M18)/'2015'!M18*100</f>
        <v>0.25324783179341542</v>
      </c>
      <c r="C19" s="43">
        <f>+(C18-B18)/B18*100</f>
        <v>0.85800994449508583</v>
      </c>
      <c r="D19" s="43">
        <f t="shared" ref="D19" si="1">+(D18-C18)/C18*100</f>
        <v>0.43804582603525366</v>
      </c>
      <c r="E19" s="43">
        <f>+(E18-D18)/D18*100</f>
        <v>0.67395739598973536</v>
      </c>
      <c r="F19" s="43">
        <f>+(F18-E18)/E18*100</f>
        <v>0.10059522558113014</v>
      </c>
      <c r="G19" s="43">
        <f>+(G18-F18)/F18*100</f>
        <v>0.35659824494856279</v>
      </c>
      <c r="H19" s="43">
        <f>+(H18-G18)/G18*100</f>
        <v>0.34816490459710853</v>
      </c>
      <c r="I19" s="43">
        <f>+(I18-H18)/H18*100</f>
        <v>0.61516915887909529</v>
      </c>
      <c r="J19" s="43">
        <f t="shared" ref="J19:M19" si="2">+(J18-I18)/I18*100</f>
        <v>1.040159842920789</v>
      </c>
      <c r="K19" s="43">
        <f t="shared" si="2"/>
        <v>1.1667743156724726</v>
      </c>
      <c r="L19" s="43">
        <f t="shared" si="2"/>
        <v>0.98028010460909232</v>
      </c>
      <c r="M19" s="43">
        <f t="shared" si="2"/>
        <v>-1.1627503658696134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s="4" customFormat="1" ht="12.75" customHeight="1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s="4" customFormat="1" ht="13.8" x14ac:dyDescent="0.2">
      <c r="A4" s="65">
        <v>2017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0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s="4" customFormat="1" ht="17.100000000000001" customHeight="1" x14ac:dyDescent="0.2">
      <c r="A7" s="81" t="s">
        <v>13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s="15" customFormat="1" ht="17.100000000000001" customHeight="1" x14ac:dyDescent="0.25">
      <c r="A8" s="78" t="s">
        <v>24</v>
      </c>
      <c r="B8" s="79">
        <v>2017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13" s="34" customFormat="1" ht="17.100000000000001" customHeight="1" x14ac:dyDescent="0.25">
      <c r="A9" s="68"/>
      <c r="B9" s="54" t="s">
        <v>10</v>
      </c>
      <c r="C9" s="54" t="s">
        <v>11</v>
      </c>
      <c r="D9" s="54" t="s">
        <v>14</v>
      </c>
      <c r="E9" s="54" t="s">
        <v>15</v>
      </c>
      <c r="F9" s="54" t="s">
        <v>16</v>
      </c>
      <c r="G9" s="54" t="s">
        <v>17</v>
      </c>
      <c r="H9" s="54" t="s">
        <v>18</v>
      </c>
      <c r="I9" s="54" t="s">
        <v>19</v>
      </c>
      <c r="J9" s="54" t="s">
        <v>20</v>
      </c>
      <c r="K9" s="54" t="s">
        <v>21</v>
      </c>
      <c r="L9" s="54" t="s">
        <v>22</v>
      </c>
      <c r="M9" s="54" t="s">
        <v>23</v>
      </c>
    </row>
    <row r="10" spans="1:13" s="34" customFormat="1" ht="17.100000000000001" customHeight="1" x14ac:dyDescent="0.25">
      <c r="A10" s="23" t="s">
        <v>0</v>
      </c>
      <c r="B10" s="24">
        <v>93257</v>
      </c>
      <c r="C10" s="24">
        <v>92036</v>
      </c>
      <c r="D10" s="24">
        <v>96225</v>
      </c>
      <c r="E10" s="24">
        <v>93004</v>
      </c>
      <c r="F10" s="24">
        <v>88840</v>
      </c>
      <c r="G10" s="24">
        <v>87290</v>
      </c>
      <c r="H10" s="24">
        <v>81330</v>
      </c>
      <c r="I10" s="24">
        <v>88700</v>
      </c>
      <c r="J10" s="24">
        <v>89360</v>
      </c>
      <c r="K10" s="24">
        <v>92392</v>
      </c>
      <c r="L10" s="24">
        <v>96397</v>
      </c>
      <c r="M10" s="24">
        <v>96726</v>
      </c>
    </row>
    <row r="11" spans="1:13" s="34" customFormat="1" ht="17.100000000000001" customHeight="1" x14ac:dyDescent="0.25">
      <c r="A11" s="25" t="s">
        <v>5</v>
      </c>
      <c r="B11" s="24">
        <v>335291</v>
      </c>
      <c r="C11" s="24">
        <v>334296</v>
      </c>
      <c r="D11" s="24">
        <v>331553</v>
      </c>
      <c r="E11" s="24">
        <v>332058</v>
      </c>
      <c r="F11" s="24">
        <v>332891</v>
      </c>
      <c r="G11" s="24">
        <v>335217</v>
      </c>
      <c r="H11" s="24">
        <v>337353</v>
      </c>
      <c r="I11" s="24">
        <v>337580</v>
      </c>
      <c r="J11" s="24">
        <v>340369</v>
      </c>
      <c r="K11" s="24">
        <v>343599</v>
      </c>
      <c r="L11" s="24">
        <v>346480</v>
      </c>
      <c r="M11" s="24">
        <v>343480</v>
      </c>
    </row>
    <row r="12" spans="1:13" s="34" customFormat="1" ht="17.100000000000001" customHeight="1" x14ac:dyDescent="0.25">
      <c r="A12" s="25" t="s">
        <v>3</v>
      </c>
      <c r="B12" s="24">
        <v>133875</v>
      </c>
      <c r="C12" s="24">
        <v>134914</v>
      </c>
      <c r="D12" s="24">
        <v>139035</v>
      </c>
      <c r="E12" s="24">
        <v>138428</v>
      </c>
      <c r="F12" s="24">
        <v>140159</v>
      </c>
      <c r="G12" s="24">
        <v>140783</v>
      </c>
      <c r="H12" s="24">
        <v>142073</v>
      </c>
      <c r="I12" s="24">
        <v>145200</v>
      </c>
      <c r="J12" s="24">
        <v>147134</v>
      </c>
      <c r="K12" s="24">
        <v>150608</v>
      </c>
      <c r="L12" s="24">
        <v>151261</v>
      </c>
      <c r="M12" s="24">
        <v>144472</v>
      </c>
    </row>
    <row r="13" spans="1:13" s="34" customFormat="1" ht="17.100000000000001" customHeight="1" x14ac:dyDescent="0.25">
      <c r="A13" s="25" t="s">
        <v>4</v>
      </c>
      <c r="B13" s="24">
        <v>9211</v>
      </c>
      <c r="C13" s="24">
        <v>9233</v>
      </c>
      <c r="D13" s="24">
        <v>9264</v>
      </c>
      <c r="E13" s="24">
        <v>9221</v>
      </c>
      <c r="F13" s="24">
        <v>9150</v>
      </c>
      <c r="G13" s="24">
        <v>9178</v>
      </c>
      <c r="H13" s="24">
        <v>9225</v>
      </c>
      <c r="I13" s="24">
        <v>9168</v>
      </c>
      <c r="J13" s="24">
        <v>9107</v>
      </c>
      <c r="K13" s="24">
        <v>9185</v>
      </c>
      <c r="L13" s="24">
        <v>9100</v>
      </c>
      <c r="M13" s="24">
        <v>9194</v>
      </c>
    </row>
    <row r="14" spans="1:13" s="34" customFormat="1" ht="17.100000000000001" customHeight="1" x14ac:dyDescent="0.25">
      <c r="A14" s="25" t="s">
        <v>2</v>
      </c>
      <c r="B14" s="24">
        <v>408309</v>
      </c>
      <c r="C14" s="24">
        <v>410943</v>
      </c>
      <c r="D14" s="24">
        <v>416560</v>
      </c>
      <c r="E14" s="24">
        <v>420767</v>
      </c>
      <c r="F14" s="24">
        <v>424391</v>
      </c>
      <c r="G14" s="24">
        <v>428116</v>
      </c>
      <c r="H14" s="24">
        <v>430813</v>
      </c>
      <c r="I14" s="24">
        <v>434854</v>
      </c>
      <c r="J14" s="24">
        <v>438404</v>
      </c>
      <c r="K14" s="24">
        <v>439698</v>
      </c>
      <c r="L14" s="24">
        <v>441820</v>
      </c>
      <c r="M14" s="24">
        <v>435724</v>
      </c>
    </row>
    <row r="15" spans="1:13" s="34" customFormat="1" ht="17.100000000000001" customHeight="1" x14ac:dyDescent="0.25">
      <c r="A15" s="25" t="s">
        <v>1</v>
      </c>
      <c r="B15" s="24">
        <v>2986</v>
      </c>
      <c r="C15" s="24">
        <v>3156</v>
      </c>
      <c r="D15" s="24">
        <v>3460</v>
      </c>
      <c r="E15" s="24">
        <v>3518</v>
      </c>
      <c r="F15" s="24">
        <v>3528</v>
      </c>
      <c r="G15" s="24">
        <v>3537</v>
      </c>
      <c r="H15" s="24">
        <v>3482</v>
      </c>
      <c r="I15" s="24">
        <v>3388</v>
      </c>
      <c r="J15" s="24">
        <v>3292</v>
      </c>
      <c r="K15" s="24">
        <v>3326</v>
      </c>
      <c r="L15" s="24">
        <v>3298</v>
      </c>
      <c r="M15" s="24">
        <v>3204</v>
      </c>
    </row>
    <row r="16" spans="1:13" s="34" customFormat="1" ht="17.100000000000001" customHeight="1" x14ac:dyDescent="0.25">
      <c r="A16" s="25" t="s">
        <v>7</v>
      </c>
      <c r="B16" s="24">
        <v>578690</v>
      </c>
      <c r="C16" s="24">
        <v>581517</v>
      </c>
      <c r="D16" s="24">
        <v>590648</v>
      </c>
      <c r="E16" s="24">
        <v>589740</v>
      </c>
      <c r="F16" s="24">
        <v>589403</v>
      </c>
      <c r="G16" s="24">
        <v>592103</v>
      </c>
      <c r="H16" s="24">
        <v>593805</v>
      </c>
      <c r="I16" s="24">
        <v>598510</v>
      </c>
      <c r="J16" s="24">
        <v>603352</v>
      </c>
      <c r="K16" s="24">
        <v>610528</v>
      </c>
      <c r="L16" s="24">
        <v>611477</v>
      </c>
      <c r="M16" s="24">
        <v>605107</v>
      </c>
    </row>
    <row r="17" spans="1:17" s="34" customFormat="1" ht="17.100000000000001" customHeight="1" x14ac:dyDescent="0.25">
      <c r="A17" s="25" t="s">
        <v>6</v>
      </c>
      <c r="B17" s="24">
        <v>73393</v>
      </c>
      <c r="C17" s="24">
        <v>74170</v>
      </c>
      <c r="D17" s="24">
        <v>74891</v>
      </c>
      <c r="E17" s="24">
        <v>75727</v>
      </c>
      <c r="F17" s="24">
        <v>76253</v>
      </c>
      <c r="G17" s="24">
        <v>76357</v>
      </c>
      <c r="H17" s="24">
        <v>77140</v>
      </c>
      <c r="I17" s="24">
        <v>77218</v>
      </c>
      <c r="J17" s="24">
        <v>77964</v>
      </c>
      <c r="K17" s="24">
        <v>78690</v>
      </c>
      <c r="L17" s="24">
        <v>80180</v>
      </c>
      <c r="M17" s="24">
        <v>79961</v>
      </c>
    </row>
    <row r="18" spans="1:17" s="34" customFormat="1" ht="17.100000000000001" customHeight="1" x14ac:dyDescent="0.25">
      <c r="A18" s="28" t="s">
        <v>9</v>
      </c>
      <c r="B18" s="42">
        <f>SUM(B10:B17)</f>
        <v>1635012</v>
      </c>
      <c r="C18" s="42">
        <f t="shared" ref="C18:M18" si="0">SUM(C10:C17)</f>
        <v>1640265</v>
      </c>
      <c r="D18" s="42">
        <f t="shared" si="0"/>
        <v>1661636</v>
      </c>
      <c r="E18" s="42">
        <f>SUM(E10:E17)</f>
        <v>1662463</v>
      </c>
      <c r="F18" s="42">
        <f t="shared" si="0"/>
        <v>1664615</v>
      </c>
      <c r="G18" s="42">
        <f t="shared" si="0"/>
        <v>1672581</v>
      </c>
      <c r="H18" s="42">
        <f t="shared" si="0"/>
        <v>1675221</v>
      </c>
      <c r="I18" s="42">
        <f t="shared" si="0"/>
        <v>1694618</v>
      </c>
      <c r="J18" s="42">
        <f t="shared" si="0"/>
        <v>1708982</v>
      </c>
      <c r="K18" s="42">
        <f t="shared" si="0"/>
        <v>1728026</v>
      </c>
      <c r="L18" s="42">
        <f t="shared" si="0"/>
        <v>1740013</v>
      </c>
      <c r="M18" s="42">
        <f t="shared" si="0"/>
        <v>1717868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+(B18-'2016'!M18)/'2016'!M18*100</f>
        <v>0.66338840945009869</v>
      </c>
      <c r="C19" s="43">
        <f>+(C18-B18)/B18*100</f>
        <v>0.32128204563636231</v>
      </c>
      <c r="D19" s="43">
        <f t="shared" ref="D19" si="1">+(D18-C18)/C18*100</f>
        <v>1.3028992266493522</v>
      </c>
      <c r="E19" s="43">
        <f>+(E18-D18)/D18*100</f>
        <v>4.9770226451521273E-2</v>
      </c>
      <c r="F19" s="43">
        <f>+(F18-E18)/E18*100</f>
        <v>0.12944648993691887</v>
      </c>
      <c r="G19" s="43">
        <f>+(G18-F18)/F18*100</f>
        <v>0.47854909393463352</v>
      </c>
      <c r="H19" s="43">
        <f>+(H18-G18)/G18*100</f>
        <v>0.15783988936858664</v>
      </c>
      <c r="I19" s="43">
        <f>+(I18-H18)/H18*100</f>
        <v>1.1578770800986855</v>
      </c>
      <c r="J19" s="43">
        <f t="shared" ref="J19:M19" si="2">+(J18-I18)/I18*100</f>
        <v>0.8476246564122415</v>
      </c>
      <c r="K19" s="43">
        <f t="shared" si="2"/>
        <v>1.114347605767644</v>
      </c>
      <c r="L19" s="43">
        <f t="shared" si="2"/>
        <v>0.69368169228935217</v>
      </c>
      <c r="M19" s="43">
        <f t="shared" si="2"/>
        <v>-1.2726916408095801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5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30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s="4" customFormat="1" ht="12.75" customHeight="1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s="4" customFormat="1" ht="13.8" x14ac:dyDescent="0.2">
      <c r="A4" s="65">
        <v>2018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0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s="4" customFormat="1" ht="17.100000000000001" customHeight="1" x14ac:dyDescent="0.2">
      <c r="A7" s="81" t="s">
        <v>13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s="15" customFormat="1" ht="17.100000000000001" customHeight="1" x14ac:dyDescent="0.25">
      <c r="A8" s="78" t="s">
        <v>24</v>
      </c>
      <c r="B8" s="79">
        <v>2018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13" s="34" customFormat="1" ht="17.100000000000001" customHeight="1" x14ac:dyDescent="0.25">
      <c r="A9" s="68"/>
      <c r="B9" s="54" t="s">
        <v>10</v>
      </c>
      <c r="C9" s="54" t="s">
        <v>11</v>
      </c>
      <c r="D9" s="54" t="s">
        <v>14</v>
      </c>
      <c r="E9" s="54" t="s">
        <v>15</v>
      </c>
      <c r="F9" s="54" t="s">
        <v>16</v>
      </c>
      <c r="G9" s="54" t="s">
        <v>17</v>
      </c>
      <c r="H9" s="54" t="s">
        <v>18</v>
      </c>
      <c r="I9" s="54" t="s">
        <v>19</v>
      </c>
      <c r="J9" s="54" t="s">
        <v>20</v>
      </c>
      <c r="K9" s="54" t="s">
        <v>21</v>
      </c>
      <c r="L9" s="54" t="s">
        <v>22</v>
      </c>
      <c r="M9" s="54" t="s">
        <v>23</v>
      </c>
    </row>
    <row r="10" spans="1:13" s="34" customFormat="1" ht="17.100000000000001" customHeight="1" x14ac:dyDescent="0.25">
      <c r="A10" s="23" t="s">
        <v>0</v>
      </c>
      <c r="B10" s="24">
        <v>99238</v>
      </c>
      <c r="C10" s="24">
        <v>101408</v>
      </c>
      <c r="D10" s="24">
        <v>102385</v>
      </c>
      <c r="E10" s="24">
        <v>100672</v>
      </c>
      <c r="F10" s="24">
        <v>97253</v>
      </c>
      <c r="G10" s="24">
        <v>93484</v>
      </c>
      <c r="H10" s="24">
        <v>87393</v>
      </c>
      <c r="I10" s="24">
        <v>95398</v>
      </c>
      <c r="J10" s="24">
        <v>98188</v>
      </c>
      <c r="K10" s="24">
        <v>101662</v>
      </c>
      <c r="L10" s="24">
        <v>103180</v>
      </c>
      <c r="M10" s="24">
        <v>104065</v>
      </c>
    </row>
    <row r="11" spans="1:13" s="34" customFormat="1" ht="17.100000000000001" customHeight="1" x14ac:dyDescent="0.25">
      <c r="A11" s="25" t="s">
        <v>5</v>
      </c>
      <c r="B11" s="24">
        <v>341109</v>
      </c>
      <c r="C11" s="24">
        <v>344244</v>
      </c>
      <c r="D11" s="24">
        <v>345373</v>
      </c>
      <c r="E11" s="24">
        <v>345840</v>
      </c>
      <c r="F11" s="24">
        <v>347538</v>
      </c>
      <c r="G11" s="24">
        <v>348555</v>
      </c>
      <c r="H11" s="24">
        <v>349952</v>
      </c>
      <c r="I11" s="24">
        <v>350329</v>
      </c>
      <c r="J11" s="24">
        <v>350936</v>
      </c>
      <c r="K11" s="24">
        <v>355016</v>
      </c>
      <c r="L11" s="24">
        <v>358043</v>
      </c>
      <c r="M11" s="24">
        <v>354114</v>
      </c>
    </row>
    <row r="12" spans="1:13" s="34" customFormat="1" ht="17.100000000000001" customHeight="1" x14ac:dyDescent="0.25">
      <c r="A12" s="25" t="s">
        <v>3</v>
      </c>
      <c r="B12" s="24">
        <v>147908</v>
      </c>
      <c r="C12" s="24">
        <v>151504</v>
      </c>
      <c r="D12" s="24">
        <v>150288</v>
      </c>
      <c r="E12" s="24">
        <v>153979</v>
      </c>
      <c r="F12" s="24">
        <v>155462</v>
      </c>
      <c r="G12" s="24">
        <v>154096</v>
      </c>
      <c r="H12" s="24">
        <v>154693</v>
      </c>
      <c r="I12" s="24">
        <v>154535</v>
      </c>
      <c r="J12" s="24">
        <v>153469</v>
      </c>
      <c r="K12" s="24">
        <v>153928</v>
      </c>
      <c r="L12" s="24">
        <v>150318</v>
      </c>
      <c r="M12" s="24">
        <v>141254</v>
      </c>
    </row>
    <row r="13" spans="1:13" s="34" customFormat="1" ht="17.100000000000001" customHeight="1" x14ac:dyDescent="0.25">
      <c r="A13" s="25" t="s">
        <v>4</v>
      </c>
      <c r="B13" s="24">
        <v>9163</v>
      </c>
      <c r="C13" s="24">
        <v>9251</v>
      </c>
      <c r="D13" s="24">
        <v>9275</v>
      </c>
      <c r="E13" s="24">
        <v>9221</v>
      </c>
      <c r="F13" s="24">
        <v>9364</v>
      </c>
      <c r="G13" s="24">
        <v>9481</v>
      </c>
      <c r="H13" s="24">
        <v>9574</v>
      </c>
      <c r="I13" s="24">
        <v>9622</v>
      </c>
      <c r="J13" s="24">
        <v>9492</v>
      </c>
      <c r="K13" s="24">
        <v>9506</v>
      </c>
      <c r="L13" s="24">
        <v>9464</v>
      </c>
      <c r="M13" s="24">
        <v>9458</v>
      </c>
    </row>
    <row r="14" spans="1:13" s="34" customFormat="1" ht="17.100000000000001" customHeight="1" x14ac:dyDescent="0.25">
      <c r="A14" s="25" t="s">
        <v>2</v>
      </c>
      <c r="B14" s="24">
        <v>436338</v>
      </c>
      <c r="C14" s="24">
        <v>439195</v>
      </c>
      <c r="D14" s="24">
        <v>440821</v>
      </c>
      <c r="E14" s="24">
        <v>442319</v>
      </c>
      <c r="F14" s="24">
        <v>444760</v>
      </c>
      <c r="G14" s="24">
        <v>447779</v>
      </c>
      <c r="H14" s="24">
        <v>452937</v>
      </c>
      <c r="I14" s="24">
        <v>455202</v>
      </c>
      <c r="J14" s="24">
        <v>456607</v>
      </c>
      <c r="K14" s="24">
        <v>458645</v>
      </c>
      <c r="L14" s="24">
        <v>459935</v>
      </c>
      <c r="M14" s="24">
        <v>452017</v>
      </c>
    </row>
    <row r="15" spans="1:13" s="34" customFormat="1" ht="17.100000000000001" customHeight="1" x14ac:dyDescent="0.25">
      <c r="A15" s="25" t="s">
        <v>1</v>
      </c>
      <c r="B15" s="24">
        <v>2966</v>
      </c>
      <c r="C15" s="24">
        <v>2912</v>
      </c>
      <c r="D15" s="24">
        <v>2907</v>
      </c>
      <c r="E15" s="24">
        <v>2948</v>
      </c>
      <c r="F15" s="24">
        <v>2910</v>
      </c>
      <c r="G15" s="24">
        <v>2903</v>
      </c>
      <c r="H15" s="24">
        <v>2958</v>
      </c>
      <c r="I15" s="24">
        <v>2946</v>
      </c>
      <c r="J15" s="24">
        <v>2937</v>
      </c>
      <c r="K15" s="24">
        <v>2899</v>
      </c>
      <c r="L15" s="24">
        <v>2712</v>
      </c>
      <c r="M15" s="24">
        <v>2703</v>
      </c>
    </row>
    <row r="16" spans="1:13" s="34" customFormat="1" ht="17.100000000000001" customHeight="1" x14ac:dyDescent="0.25">
      <c r="A16" s="25" t="s">
        <v>7</v>
      </c>
      <c r="B16" s="24">
        <v>606610</v>
      </c>
      <c r="C16" s="24">
        <v>609686</v>
      </c>
      <c r="D16" s="24">
        <v>611898</v>
      </c>
      <c r="E16" s="24">
        <v>613725</v>
      </c>
      <c r="F16" s="24">
        <v>615194</v>
      </c>
      <c r="G16" s="24">
        <v>619090</v>
      </c>
      <c r="H16" s="24">
        <v>612082</v>
      </c>
      <c r="I16" s="24">
        <v>616951</v>
      </c>
      <c r="J16" s="24">
        <v>621348</v>
      </c>
      <c r="K16" s="24">
        <v>619665</v>
      </c>
      <c r="L16" s="24">
        <v>625598</v>
      </c>
      <c r="M16" s="24">
        <v>614655</v>
      </c>
    </row>
    <row r="17" spans="1:17" s="34" customFormat="1" ht="17.100000000000001" customHeight="1" x14ac:dyDescent="0.25">
      <c r="A17" s="25" t="s">
        <v>6</v>
      </c>
      <c r="B17" s="24">
        <v>80659</v>
      </c>
      <c r="C17" s="24">
        <v>80522</v>
      </c>
      <c r="D17" s="24">
        <v>80857</v>
      </c>
      <c r="E17" s="24">
        <v>80308</v>
      </c>
      <c r="F17" s="24">
        <v>80442</v>
      </c>
      <c r="G17" s="24">
        <v>80365</v>
      </c>
      <c r="H17" s="24">
        <v>80861</v>
      </c>
      <c r="I17" s="24">
        <v>81185</v>
      </c>
      <c r="J17" s="24">
        <v>81095</v>
      </c>
      <c r="K17" s="24">
        <v>81597</v>
      </c>
      <c r="L17" s="24">
        <v>82786</v>
      </c>
      <c r="M17" s="24">
        <v>82734</v>
      </c>
    </row>
    <row r="18" spans="1:17" s="34" customFormat="1" ht="17.100000000000001" customHeight="1" x14ac:dyDescent="0.25">
      <c r="A18" s="28" t="s">
        <v>9</v>
      </c>
      <c r="B18" s="42">
        <f>SUM(B10:B17)</f>
        <v>1723991</v>
      </c>
      <c r="C18" s="42">
        <f t="shared" ref="C18:M18" si="0">SUM(C10:C17)</f>
        <v>1738722</v>
      </c>
      <c r="D18" s="42">
        <f t="shared" si="0"/>
        <v>1743804</v>
      </c>
      <c r="E18" s="42">
        <f>SUM(E10:E17)</f>
        <v>1749012</v>
      </c>
      <c r="F18" s="42">
        <f t="shared" si="0"/>
        <v>1752923</v>
      </c>
      <c r="G18" s="42">
        <f t="shared" si="0"/>
        <v>1755753</v>
      </c>
      <c r="H18" s="42">
        <f t="shared" si="0"/>
        <v>1750450</v>
      </c>
      <c r="I18" s="42">
        <f t="shared" si="0"/>
        <v>1766168</v>
      </c>
      <c r="J18" s="42">
        <f t="shared" si="0"/>
        <v>1774072</v>
      </c>
      <c r="K18" s="42">
        <f t="shared" si="0"/>
        <v>1782918</v>
      </c>
      <c r="L18" s="42">
        <f t="shared" si="0"/>
        <v>1792036</v>
      </c>
      <c r="M18" s="42">
        <f t="shared" si="0"/>
        <v>1761000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+(B18-'2017'!M18)/'2017'!M18*100</f>
        <v>0.35643017973441499</v>
      </c>
      <c r="C19" s="43">
        <f>+(C18-B18)/B18*100</f>
        <v>0.85447081800311031</v>
      </c>
      <c r="D19" s="43">
        <f t="shared" ref="D19" si="1">+(D18-C18)/C18*100</f>
        <v>0.29228364281351477</v>
      </c>
      <c r="E19" s="43">
        <f>+(E18-D18)/D18*100</f>
        <v>0.2986574179208214</v>
      </c>
      <c r="F19" s="43">
        <f>+(F18-E18)/E18*100</f>
        <v>0.22361195920897053</v>
      </c>
      <c r="G19" s="43">
        <f>+(G18-F18)/F18*100</f>
        <v>0.1614446270600591</v>
      </c>
      <c r="H19" s="43">
        <f>+(H18-G18)/G18*100</f>
        <v>-0.30203565080053968</v>
      </c>
      <c r="I19" s="43">
        <f>+(I18-H18)/H18*100</f>
        <v>0.89794052957810844</v>
      </c>
      <c r="J19" s="43">
        <f t="shared" ref="J19:M19" si="2">+(J18-I18)/I18*100</f>
        <v>0.44752254598656527</v>
      </c>
      <c r="K19" s="43">
        <f t="shared" si="2"/>
        <v>0.49862688774750974</v>
      </c>
      <c r="L19" s="43">
        <f t="shared" si="2"/>
        <v>0.51140882530772591</v>
      </c>
      <c r="M19" s="43">
        <f t="shared" si="2"/>
        <v>-1.7318848505275561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5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  <row r="30" spans="1:17" x14ac:dyDescent="0.25">
      <c r="C30" s="49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9"/>
  <sheetViews>
    <sheetView workbookViewId="0">
      <selection activeCell="O26" sqref="O26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s="4" customFormat="1" ht="12.75" customHeight="1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s="4" customFormat="1" ht="13.8" x14ac:dyDescent="0.2">
      <c r="A4" s="65">
        <v>2019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0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s="4" customFormat="1" ht="17.100000000000001" customHeight="1" x14ac:dyDescent="0.2">
      <c r="A7" s="81" t="s">
        <v>13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s="15" customFormat="1" ht="17.100000000000001" customHeight="1" x14ac:dyDescent="0.25">
      <c r="A8" s="78" t="s">
        <v>24</v>
      </c>
      <c r="B8" s="79">
        <v>2019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13" s="34" customFormat="1" ht="17.100000000000001" customHeight="1" x14ac:dyDescent="0.25">
      <c r="A9" s="68"/>
      <c r="B9" s="54" t="s">
        <v>10</v>
      </c>
      <c r="C9" s="54" t="s">
        <v>11</v>
      </c>
      <c r="D9" s="54" t="s">
        <v>14</v>
      </c>
      <c r="E9" s="54" t="s">
        <v>15</v>
      </c>
      <c r="F9" s="54" t="s">
        <v>16</v>
      </c>
      <c r="G9" s="54" t="s">
        <v>17</v>
      </c>
      <c r="H9" s="54" t="s">
        <v>18</v>
      </c>
      <c r="I9" s="54" t="s">
        <v>19</v>
      </c>
      <c r="J9" s="54" t="s">
        <v>20</v>
      </c>
      <c r="K9" s="54" t="s">
        <v>21</v>
      </c>
      <c r="L9" s="54" t="s">
        <v>22</v>
      </c>
      <c r="M9" s="54" t="s">
        <v>23</v>
      </c>
    </row>
    <row r="10" spans="1:13" s="34" customFormat="1" ht="17.100000000000001" customHeight="1" x14ac:dyDescent="0.25">
      <c r="A10" s="23" t="s">
        <v>0</v>
      </c>
      <c r="B10" s="24">
        <v>107717</v>
      </c>
      <c r="C10" s="24">
        <v>109824</v>
      </c>
      <c r="D10" s="24">
        <v>110474</v>
      </c>
      <c r="E10" s="24">
        <v>110028</v>
      </c>
      <c r="F10" s="24">
        <v>104719</v>
      </c>
      <c r="G10" s="24">
        <v>100408</v>
      </c>
      <c r="H10" s="24">
        <v>92077</v>
      </c>
      <c r="I10" s="24">
        <v>100606</v>
      </c>
      <c r="J10" s="24">
        <v>105050</v>
      </c>
      <c r="K10" s="24">
        <v>108770</v>
      </c>
      <c r="L10" s="24">
        <v>109812</v>
      </c>
      <c r="M10" s="24">
        <v>109333</v>
      </c>
    </row>
    <row r="11" spans="1:13" s="34" customFormat="1" ht="17.100000000000001" customHeight="1" x14ac:dyDescent="0.25">
      <c r="A11" s="25" t="s">
        <v>5</v>
      </c>
      <c r="B11" s="24">
        <v>354545</v>
      </c>
      <c r="C11" s="24">
        <v>354178</v>
      </c>
      <c r="D11" s="24">
        <v>353953</v>
      </c>
      <c r="E11" s="24">
        <v>354104</v>
      </c>
      <c r="F11" s="24">
        <v>356187</v>
      </c>
      <c r="G11" s="24">
        <v>357687</v>
      </c>
      <c r="H11" s="24">
        <v>358401</v>
      </c>
      <c r="I11" s="24">
        <v>358440</v>
      </c>
      <c r="J11" s="24">
        <v>360369</v>
      </c>
      <c r="K11" s="24">
        <v>364270</v>
      </c>
      <c r="L11" s="24">
        <v>368314</v>
      </c>
      <c r="M11" s="24">
        <v>363625</v>
      </c>
    </row>
    <row r="12" spans="1:13" s="34" customFormat="1" ht="17.100000000000001" customHeight="1" x14ac:dyDescent="0.25">
      <c r="A12" s="25" t="s">
        <v>3</v>
      </c>
      <c r="B12" s="24">
        <v>147313</v>
      </c>
      <c r="C12" s="24">
        <v>149137</v>
      </c>
      <c r="D12" s="24">
        <v>148276</v>
      </c>
      <c r="E12" s="24">
        <v>147972</v>
      </c>
      <c r="F12" s="24">
        <v>149419</v>
      </c>
      <c r="G12" s="24">
        <v>149522</v>
      </c>
      <c r="H12" s="24">
        <v>152015</v>
      </c>
      <c r="I12" s="24">
        <v>151390</v>
      </c>
      <c r="J12" s="24">
        <v>150586</v>
      </c>
      <c r="K12" s="24">
        <v>150933</v>
      </c>
      <c r="L12" s="24">
        <v>149756</v>
      </c>
      <c r="M12" s="24">
        <v>141943</v>
      </c>
    </row>
    <row r="13" spans="1:13" s="34" customFormat="1" ht="17.100000000000001" customHeight="1" x14ac:dyDescent="0.25">
      <c r="A13" s="25" t="s">
        <v>4</v>
      </c>
      <c r="B13" s="24">
        <v>9448</v>
      </c>
      <c r="C13" s="24">
        <v>9537</v>
      </c>
      <c r="D13" s="24">
        <v>9509</v>
      </c>
      <c r="E13" s="24">
        <v>9598</v>
      </c>
      <c r="F13" s="24">
        <v>9687</v>
      </c>
      <c r="G13" s="24">
        <v>9644</v>
      </c>
      <c r="H13" s="24">
        <v>9754</v>
      </c>
      <c r="I13" s="24">
        <v>9702</v>
      </c>
      <c r="J13" s="24">
        <v>9646</v>
      </c>
      <c r="K13" s="24">
        <v>9755</v>
      </c>
      <c r="L13" s="24">
        <v>9637</v>
      </c>
      <c r="M13" s="24">
        <v>9697</v>
      </c>
    </row>
    <row r="14" spans="1:13" s="34" customFormat="1" ht="17.100000000000001" customHeight="1" x14ac:dyDescent="0.25">
      <c r="A14" s="25" t="s">
        <v>2</v>
      </c>
      <c r="B14" s="24">
        <v>454528</v>
      </c>
      <c r="C14" s="24">
        <v>457311</v>
      </c>
      <c r="D14" s="24">
        <v>458843</v>
      </c>
      <c r="E14" s="24">
        <v>459454</v>
      </c>
      <c r="F14" s="24">
        <v>460324</v>
      </c>
      <c r="G14" s="24">
        <v>460017</v>
      </c>
      <c r="H14" s="24">
        <v>461674</v>
      </c>
      <c r="I14" s="24">
        <v>461682</v>
      </c>
      <c r="J14" s="24">
        <v>463775</v>
      </c>
      <c r="K14" s="24">
        <v>464598</v>
      </c>
      <c r="L14" s="24">
        <v>464750</v>
      </c>
      <c r="M14" s="24">
        <v>458198</v>
      </c>
    </row>
    <row r="15" spans="1:13" s="34" customFormat="1" ht="17.100000000000001" customHeight="1" x14ac:dyDescent="0.25">
      <c r="A15" s="25" t="s">
        <v>1</v>
      </c>
      <c r="B15" s="24">
        <v>2716</v>
      </c>
      <c r="C15" s="24">
        <v>2777</v>
      </c>
      <c r="D15" s="24">
        <v>2774</v>
      </c>
      <c r="E15" s="24">
        <v>2801</v>
      </c>
      <c r="F15" s="24">
        <v>2806</v>
      </c>
      <c r="G15" s="24">
        <v>2833</v>
      </c>
      <c r="H15" s="24">
        <v>2787</v>
      </c>
      <c r="I15" s="24">
        <v>2695</v>
      </c>
      <c r="J15" s="24">
        <v>2735</v>
      </c>
      <c r="K15" s="24">
        <v>2733</v>
      </c>
      <c r="L15" s="24">
        <v>2735</v>
      </c>
      <c r="M15" s="24">
        <v>2683</v>
      </c>
    </row>
    <row r="16" spans="1:13" s="34" customFormat="1" ht="17.100000000000001" customHeight="1" x14ac:dyDescent="0.25">
      <c r="A16" s="25" t="s">
        <v>7</v>
      </c>
      <c r="B16" s="24">
        <v>619635</v>
      </c>
      <c r="C16" s="24">
        <v>626050</v>
      </c>
      <c r="D16" s="24">
        <v>628435</v>
      </c>
      <c r="E16" s="24">
        <v>630802</v>
      </c>
      <c r="F16" s="24">
        <v>631923</v>
      </c>
      <c r="G16" s="24">
        <v>632194</v>
      </c>
      <c r="H16" s="24">
        <v>631068</v>
      </c>
      <c r="I16" s="24">
        <v>631353</v>
      </c>
      <c r="J16" s="24">
        <v>638465</v>
      </c>
      <c r="K16" s="24">
        <v>641445</v>
      </c>
      <c r="L16" s="24">
        <v>648166</v>
      </c>
      <c r="M16" s="24">
        <v>640252</v>
      </c>
    </row>
    <row r="17" spans="1:17" s="34" customFormat="1" ht="17.100000000000001" customHeight="1" x14ac:dyDescent="0.25">
      <c r="A17" s="25" t="s">
        <v>6</v>
      </c>
      <c r="B17" s="24">
        <v>82668</v>
      </c>
      <c r="C17" s="24">
        <v>83419</v>
      </c>
      <c r="D17" s="24">
        <v>83880</v>
      </c>
      <c r="E17" s="24">
        <v>83954</v>
      </c>
      <c r="F17" s="24">
        <v>83796</v>
      </c>
      <c r="G17" s="24">
        <v>84230</v>
      </c>
      <c r="H17" s="24">
        <v>84343</v>
      </c>
      <c r="I17" s="24">
        <v>84270</v>
      </c>
      <c r="J17" s="24">
        <v>84989</v>
      </c>
      <c r="K17" s="24">
        <v>86187</v>
      </c>
      <c r="L17" s="24">
        <v>86980</v>
      </c>
      <c r="M17" s="24">
        <v>86968</v>
      </c>
    </row>
    <row r="18" spans="1:17" s="34" customFormat="1" ht="17.100000000000001" customHeight="1" x14ac:dyDescent="0.25">
      <c r="A18" s="28" t="s">
        <v>9</v>
      </c>
      <c r="B18" s="42">
        <f>SUM(B10:B17)</f>
        <v>1778570</v>
      </c>
      <c r="C18" s="42">
        <f t="shared" ref="C18:M18" si="0">SUM(C10:C17)</f>
        <v>1792233</v>
      </c>
      <c r="D18" s="42">
        <f t="shared" si="0"/>
        <v>1796144</v>
      </c>
      <c r="E18" s="42">
        <f>SUM(E10:E17)</f>
        <v>1798713</v>
      </c>
      <c r="F18" s="42">
        <f t="shared" si="0"/>
        <v>1798861</v>
      </c>
      <c r="G18" s="42">
        <f t="shared" si="0"/>
        <v>1796535</v>
      </c>
      <c r="H18" s="42">
        <f t="shared" si="0"/>
        <v>1792119</v>
      </c>
      <c r="I18" s="42">
        <f t="shared" si="0"/>
        <v>1800138</v>
      </c>
      <c r="J18" s="42">
        <f t="shared" si="0"/>
        <v>1815615</v>
      </c>
      <c r="K18" s="42">
        <f t="shared" si="0"/>
        <v>1828691</v>
      </c>
      <c r="L18" s="42">
        <f t="shared" si="0"/>
        <v>1840150</v>
      </c>
      <c r="M18" s="42">
        <f t="shared" si="0"/>
        <v>1812699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+(B18-'2018'!M18)/'2018'!M18*100</f>
        <v>0.99772856331629756</v>
      </c>
      <c r="C19" s="43">
        <f t="shared" ref="C19:H19" si="1">+(C18-B18)/B18*100</f>
        <v>0.76820142024210458</v>
      </c>
      <c r="D19" s="43">
        <f t="shared" si="1"/>
        <v>0.2182193944648938</v>
      </c>
      <c r="E19" s="43">
        <f t="shared" si="1"/>
        <v>0.1430286213132132</v>
      </c>
      <c r="F19" s="43">
        <f t="shared" si="1"/>
        <v>8.2281053175242529E-3</v>
      </c>
      <c r="G19" s="43">
        <f t="shared" si="1"/>
        <v>-0.12930404294717601</v>
      </c>
      <c r="H19" s="43">
        <f t="shared" si="1"/>
        <v>-0.24580651086675182</v>
      </c>
      <c r="I19" s="43">
        <f>+(I18-H18)/H18*100</f>
        <v>0.44745912520318132</v>
      </c>
      <c r="J19" s="43">
        <f>+(J18-I18)/I18*100</f>
        <v>0.85976741783129962</v>
      </c>
      <c r="K19" s="43">
        <f>+(K18-J18)/J18*100</f>
        <v>0.72019673774451087</v>
      </c>
      <c r="L19" s="43">
        <f>+(L18-K18)/K18*100</f>
        <v>0.62662308722468696</v>
      </c>
      <c r="M19" s="43">
        <f>+(M18-L18)/L18*100</f>
        <v>-1.4917805613672797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5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opLeftCell="A7" workbookViewId="0">
      <selection activeCell="O18" sqref="O18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s="4" customFormat="1" ht="12.75" customHeight="1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s="4" customFormat="1" ht="13.8" x14ac:dyDescent="0.2">
      <c r="A4" s="65">
        <v>2020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0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s="4" customFormat="1" ht="17.100000000000001" customHeight="1" x14ac:dyDescent="0.2">
      <c r="A7" s="81" t="s">
        <v>13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s="15" customFormat="1" ht="17.100000000000001" customHeight="1" x14ac:dyDescent="0.25">
      <c r="A8" s="78" t="s">
        <v>24</v>
      </c>
      <c r="B8" s="79">
        <v>2020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13" s="34" customFormat="1" ht="17.100000000000001" customHeight="1" x14ac:dyDescent="0.25">
      <c r="A9" s="68"/>
      <c r="B9" s="54" t="s">
        <v>10</v>
      </c>
      <c r="C9" s="54" t="s">
        <v>11</v>
      </c>
      <c r="D9" s="54" t="s">
        <v>14</v>
      </c>
      <c r="E9" s="54" t="s">
        <v>15</v>
      </c>
      <c r="F9" s="54" t="s">
        <v>16</v>
      </c>
      <c r="G9" s="54" t="s">
        <v>17</v>
      </c>
      <c r="H9" s="54" t="s">
        <v>18</v>
      </c>
      <c r="I9" s="54" t="s">
        <v>19</v>
      </c>
      <c r="J9" s="54" t="s">
        <v>20</v>
      </c>
      <c r="K9" s="54" t="s">
        <v>21</v>
      </c>
      <c r="L9" s="54" t="s">
        <v>22</v>
      </c>
      <c r="M9" s="54" t="s">
        <v>23</v>
      </c>
    </row>
    <row r="10" spans="1:13" s="34" customFormat="1" ht="17.100000000000001" customHeight="1" x14ac:dyDescent="0.25">
      <c r="A10" s="56" t="s">
        <v>0</v>
      </c>
      <c r="B10" s="57">
        <v>112151</v>
      </c>
      <c r="C10" s="57">
        <v>112730</v>
      </c>
      <c r="D10" s="57">
        <v>113150</v>
      </c>
      <c r="E10" s="58">
        <v>115014</v>
      </c>
      <c r="F10" s="58">
        <v>112715</v>
      </c>
      <c r="G10" s="57">
        <v>105937</v>
      </c>
      <c r="H10" s="57">
        <v>96061</v>
      </c>
      <c r="I10" s="57">
        <v>105222</v>
      </c>
      <c r="J10" s="57">
        <v>107865</v>
      </c>
      <c r="K10" s="57">
        <v>110774</v>
      </c>
      <c r="L10" s="57">
        <v>114437</v>
      </c>
      <c r="M10" s="57">
        <v>111767</v>
      </c>
    </row>
    <row r="11" spans="1:13" s="34" customFormat="1" ht="17.100000000000001" customHeight="1" x14ac:dyDescent="0.25">
      <c r="A11" s="25" t="s">
        <v>5</v>
      </c>
      <c r="B11" s="24">
        <v>365082</v>
      </c>
      <c r="C11" s="24">
        <v>366494</v>
      </c>
      <c r="D11" s="24">
        <v>366843</v>
      </c>
      <c r="E11" s="59">
        <v>363126</v>
      </c>
      <c r="F11" s="59">
        <v>358826</v>
      </c>
      <c r="G11" s="24">
        <v>357790</v>
      </c>
      <c r="H11" s="24">
        <v>357820</v>
      </c>
      <c r="I11" s="24">
        <v>359421</v>
      </c>
      <c r="J11" s="24">
        <v>360668</v>
      </c>
      <c r="K11" s="24">
        <v>365761</v>
      </c>
      <c r="L11" s="24">
        <v>368965</v>
      </c>
      <c r="M11" s="24">
        <v>366999</v>
      </c>
    </row>
    <row r="12" spans="1:13" s="34" customFormat="1" ht="17.100000000000001" customHeight="1" x14ac:dyDescent="0.25">
      <c r="A12" s="60" t="s">
        <v>3</v>
      </c>
      <c r="B12" s="57">
        <v>147610</v>
      </c>
      <c r="C12" s="57">
        <v>150698</v>
      </c>
      <c r="D12" s="57">
        <v>149690</v>
      </c>
      <c r="E12" s="58">
        <v>138688</v>
      </c>
      <c r="F12" s="58">
        <v>137575</v>
      </c>
      <c r="G12" s="57">
        <v>139757</v>
      </c>
      <c r="H12" s="57">
        <v>138201</v>
      </c>
      <c r="I12" s="57">
        <v>137917</v>
      </c>
      <c r="J12" s="57">
        <v>137841</v>
      </c>
      <c r="K12" s="57">
        <v>139444</v>
      </c>
      <c r="L12" s="57">
        <v>140212</v>
      </c>
      <c r="M12" s="57">
        <v>133149</v>
      </c>
    </row>
    <row r="13" spans="1:13" s="34" customFormat="1" ht="17.100000000000001" customHeight="1" x14ac:dyDescent="0.25">
      <c r="A13" s="25" t="s">
        <v>4</v>
      </c>
      <c r="B13" s="24">
        <v>9895</v>
      </c>
      <c r="C13" s="24">
        <v>9952</v>
      </c>
      <c r="D13" s="24">
        <v>9921</v>
      </c>
      <c r="E13" s="59">
        <v>9758</v>
      </c>
      <c r="F13" s="59">
        <v>9733</v>
      </c>
      <c r="G13" s="24">
        <v>9474</v>
      </c>
      <c r="H13" s="24">
        <v>9829</v>
      </c>
      <c r="I13" s="24">
        <v>9818</v>
      </c>
      <c r="J13" s="24">
        <v>9911</v>
      </c>
      <c r="K13" s="24">
        <v>9901</v>
      </c>
      <c r="L13" s="24">
        <v>9956</v>
      </c>
      <c r="M13" s="24">
        <v>9984</v>
      </c>
    </row>
    <row r="14" spans="1:13" s="34" customFormat="1" ht="17.100000000000001" customHeight="1" x14ac:dyDescent="0.25">
      <c r="A14" s="60" t="s">
        <v>2</v>
      </c>
      <c r="B14" s="57">
        <v>458363</v>
      </c>
      <c r="C14" s="57">
        <v>461538</v>
      </c>
      <c r="D14" s="57">
        <v>459451</v>
      </c>
      <c r="E14" s="58">
        <v>452234</v>
      </c>
      <c r="F14" s="58">
        <v>444648</v>
      </c>
      <c r="G14" s="57">
        <v>441629</v>
      </c>
      <c r="H14" s="57">
        <v>440830</v>
      </c>
      <c r="I14" s="57">
        <v>443332</v>
      </c>
      <c r="J14" s="57">
        <v>447361</v>
      </c>
      <c r="K14" s="57">
        <v>451827</v>
      </c>
      <c r="L14" s="57">
        <v>456439</v>
      </c>
      <c r="M14" s="57">
        <v>452541</v>
      </c>
    </row>
    <row r="15" spans="1:13" s="34" customFormat="1" ht="17.100000000000001" customHeight="1" x14ac:dyDescent="0.25">
      <c r="A15" s="25" t="s">
        <v>1</v>
      </c>
      <c r="B15" s="24">
        <v>2719</v>
      </c>
      <c r="C15" s="24">
        <v>2748</v>
      </c>
      <c r="D15" s="24">
        <v>2670</v>
      </c>
      <c r="E15" s="59">
        <v>2534</v>
      </c>
      <c r="F15" s="59">
        <v>2618</v>
      </c>
      <c r="G15" s="24">
        <v>2625</v>
      </c>
      <c r="H15" s="24">
        <v>2588</v>
      </c>
      <c r="I15" s="24">
        <v>2601</v>
      </c>
      <c r="J15" s="24">
        <v>2605</v>
      </c>
      <c r="K15" s="24">
        <v>2611</v>
      </c>
      <c r="L15" s="24">
        <v>2745</v>
      </c>
      <c r="M15" s="24">
        <v>2738</v>
      </c>
    </row>
    <row r="16" spans="1:13" s="34" customFormat="1" ht="17.100000000000001" customHeight="1" x14ac:dyDescent="0.25">
      <c r="A16" s="60" t="s">
        <v>7</v>
      </c>
      <c r="B16" s="57">
        <v>639358</v>
      </c>
      <c r="C16" s="57">
        <v>646025</v>
      </c>
      <c r="D16" s="57">
        <v>641048</v>
      </c>
      <c r="E16" s="58">
        <v>624221</v>
      </c>
      <c r="F16" s="58">
        <v>617059</v>
      </c>
      <c r="G16" s="57">
        <v>611383</v>
      </c>
      <c r="H16" s="57">
        <v>609696</v>
      </c>
      <c r="I16" s="57">
        <v>612253</v>
      </c>
      <c r="J16" s="57">
        <v>615269</v>
      </c>
      <c r="K16" s="57">
        <v>619956</v>
      </c>
      <c r="L16" s="57">
        <v>623527</v>
      </c>
      <c r="M16" s="57">
        <v>614772</v>
      </c>
    </row>
    <row r="17" spans="1:17" s="34" customFormat="1" ht="17.100000000000001" customHeight="1" x14ac:dyDescent="0.25">
      <c r="A17" s="25" t="s">
        <v>6</v>
      </c>
      <c r="B17" s="24">
        <v>87115</v>
      </c>
      <c r="C17" s="24">
        <v>87781</v>
      </c>
      <c r="D17" s="24">
        <v>89167</v>
      </c>
      <c r="E17" s="59">
        <v>88220</v>
      </c>
      <c r="F17" s="59">
        <v>87150</v>
      </c>
      <c r="G17" s="24">
        <v>87170</v>
      </c>
      <c r="H17" s="24">
        <v>87610</v>
      </c>
      <c r="I17" s="24">
        <v>87932</v>
      </c>
      <c r="J17" s="24">
        <v>88141</v>
      </c>
      <c r="K17" s="24">
        <v>88060</v>
      </c>
      <c r="L17" s="24">
        <v>88988</v>
      </c>
      <c r="M17" s="24">
        <v>88417</v>
      </c>
    </row>
    <row r="18" spans="1:17" s="34" customFormat="1" ht="17.100000000000001" customHeight="1" x14ac:dyDescent="0.25">
      <c r="A18" s="61" t="s">
        <v>9</v>
      </c>
      <c r="B18" s="62">
        <f>SUM(B10:B17)</f>
        <v>1822293</v>
      </c>
      <c r="C18" s="62">
        <f t="shared" ref="C18:M18" si="0">SUM(C10:C17)</f>
        <v>1837966</v>
      </c>
      <c r="D18" s="62">
        <f t="shared" si="0"/>
        <v>1831940</v>
      </c>
      <c r="E18" s="62">
        <f>SUM(E10:E17)</f>
        <v>1793795</v>
      </c>
      <c r="F18" s="62">
        <f t="shared" si="0"/>
        <v>1770324</v>
      </c>
      <c r="G18" s="62">
        <f t="shared" si="0"/>
        <v>1755765</v>
      </c>
      <c r="H18" s="62">
        <f t="shared" si="0"/>
        <v>1742635</v>
      </c>
      <c r="I18" s="62">
        <f t="shared" si="0"/>
        <v>1758496</v>
      </c>
      <c r="J18" s="62">
        <f t="shared" si="0"/>
        <v>1769661</v>
      </c>
      <c r="K18" s="62">
        <f t="shared" si="0"/>
        <v>1788334</v>
      </c>
      <c r="L18" s="62">
        <f t="shared" si="0"/>
        <v>1805269</v>
      </c>
      <c r="M18" s="62">
        <f t="shared" si="0"/>
        <v>1780367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(B18/'2019'!M18-1)*100</f>
        <v>0.52926602817124913</v>
      </c>
      <c r="C19" s="43">
        <f t="shared" ref="C19:H19" si="1">+(C18-B18)/B18*100</f>
        <v>0.86007025214935251</v>
      </c>
      <c r="D19" s="43">
        <f t="shared" si="1"/>
        <v>-0.32786243053462361</v>
      </c>
      <c r="E19" s="43">
        <f t="shared" si="1"/>
        <v>-2.0822188499623353</v>
      </c>
      <c r="F19" s="43">
        <f t="shared" si="1"/>
        <v>-1.308454979526646</v>
      </c>
      <c r="G19" s="43">
        <f>+(G18-F18)/F18*100</f>
        <v>-0.8223918333593172</v>
      </c>
      <c r="H19" s="43">
        <f t="shared" si="1"/>
        <v>-0.74782217437982867</v>
      </c>
      <c r="I19" s="43">
        <f>+(I18-H18)/H18*100</f>
        <v>0.91017338685381621</v>
      </c>
      <c r="J19" s="43">
        <f>+(J18-I18)/I18*100</f>
        <v>0.63491756591996795</v>
      </c>
      <c r="K19" s="43">
        <f>+(K18-J18)/J18*100</f>
        <v>1.0551738440300149</v>
      </c>
      <c r="L19" s="43">
        <f>+(L18-K18)/K18*100</f>
        <v>0.94697075602208536</v>
      </c>
      <c r="M19" s="43">
        <f>+(M18-L18)/L18*100</f>
        <v>-1.3794066147482731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5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9"/>
  <sheetViews>
    <sheetView workbookViewId="0">
      <selection activeCell="O28" sqref="O28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s="4" customFormat="1" ht="12.75" customHeight="1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s="4" customFormat="1" ht="13.8" x14ac:dyDescent="0.2">
      <c r="A4" s="65">
        <v>2021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0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s="4" customFormat="1" ht="17.100000000000001" customHeight="1" x14ac:dyDescent="0.2">
      <c r="A7" s="81" t="s">
        <v>13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s="15" customFormat="1" ht="17.100000000000001" customHeight="1" x14ac:dyDescent="0.25">
      <c r="A8" s="78" t="s">
        <v>24</v>
      </c>
      <c r="B8" s="79">
        <v>2021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13" s="34" customFormat="1" ht="17.100000000000001" customHeight="1" x14ac:dyDescent="0.25">
      <c r="A9" s="68"/>
      <c r="B9" s="54" t="s">
        <v>10</v>
      </c>
      <c r="C9" s="54" t="s">
        <v>11</v>
      </c>
      <c r="D9" s="54" t="s">
        <v>14</v>
      </c>
      <c r="E9" s="54" t="s">
        <v>15</v>
      </c>
      <c r="F9" s="54" t="s">
        <v>16</v>
      </c>
      <c r="G9" s="54" t="s">
        <v>17</v>
      </c>
      <c r="H9" s="54" t="s">
        <v>18</v>
      </c>
      <c r="I9" s="54" t="s">
        <v>19</v>
      </c>
      <c r="J9" s="54" t="s">
        <v>20</v>
      </c>
      <c r="K9" s="54" t="s">
        <v>21</v>
      </c>
      <c r="L9" s="54" t="s">
        <v>22</v>
      </c>
      <c r="M9" s="54" t="s">
        <v>23</v>
      </c>
    </row>
    <row r="10" spans="1:13" s="34" customFormat="1" ht="17.100000000000001" customHeight="1" x14ac:dyDescent="0.25">
      <c r="A10" s="56" t="s">
        <v>0</v>
      </c>
      <c r="B10" s="57">
        <v>113465</v>
      </c>
      <c r="C10" s="57">
        <v>114511</v>
      </c>
      <c r="D10" s="57">
        <v>112922</v>
      </c>
      <c r="E10" s="58">
        <v>113463</v>
      </c>
      <c r="F10" s="58">
        <v>108441</v>
      </c>
      <c r="G10" s="57">
        <v>107839</v>
      </c>
      <c r="H10" s="57">
        <v>108146</v>
      </c>
      <c r="I10" s="57">
        <v>112612</v>
      </c>
      <c r="J10" s="57">
        <v>115046</v>
      </c>
      <c r="K10" s="57">
        <v>117212</v>
      </c>
      <c r="L10" s="57">
        <v>119220</v>
      </c>
      <c r="M10" s="57">
        <v>116251</v>
      </c>
    </row>
    <row r="11" spans="1:13" s="34" customFormat="1" ht="17.100000000000001" customHeight="1" x14ac:dyDescent="0.25">
      <c r="A11" s="25" t="s">
        <v>5</v>
      </c>
      <c r="B11" s="24">
        <v>364953</v>
      </c>
      <c r="C11" s="24">
        <v>367054</v>
      </c>
      <c r="D11" s="24">
        <v>368633</v>
      </c>
      <c r="E11" s="59">
        <v>369950</v>
      </c>
      <c r="F11" s="59">
        <v>369627</v>
      </c>
      <c r="G11" s="24">
        <v>372391</v>
      </c>
      <c r="H11" s="24">
        <v>382052</v>
      </c>
      <c r="I11" s="24">
        <v>382970</v>
      </c>
      <c r="J11" s="24">
        <v>385474</v>
      </c>
      <c r="K11" s="24">
        <v>388373</v>
      </c>
      <c r="L11" s="24">
        <v>391234</v>
      </c>
      <c r="M11" s="24">
        <v>388949</v>
      </c>
    </row>
    <row r="12" spans="1:13" s="34" customFormat="1" ht="17.100000000000001" customHeight="1" x14ac:dyDescent="0.25">
      <c r="A12" s="60" t="s">
        <v>3</v>
      </c>
      <c r="B12" s="57">
        <v>135474</v>
      </c>
      <c r="C12" s="57">
        <v>135332</v>
      </c>
      <c r="D12" s="57">
        <v>134646</v>
      </c>
      <c r="E12" s="58">
        <v>136279</v>
      </c>
      <c r="F12" s="58">
        <v>138531</v>
      </c>
      <c r="G12" s="57">
        <v>140925</v>
      </c>
      <c r="H12" s="57">
        <v>137423</v>
      </c>
      <c r="I12" s="57">
        <v>139603</v>
      </c>
      <c r="J12" s="57">
        <v>140812</v>
      </c>
      <c r="K12" s="57">
        <v>141565</v>
      </c>
      <c r="L12" s="57">
        <v>141823</v>
      </c>
      <c r="M12" s="57">
        <v>134547</v>
      </c>
    </row>
    <row r="13" spans="1:13" s="34" customFormat="1" ht="17.100000000000001" customHeight="1" x14ac:dyDescent="0.25">
      <c r="A13" s="25" t="s">
        <v>4</v>
      </c>
      <c r="B13" s="24">
        <v>9992</v>
      </c>
      <c r="C13" s="24">
        <v>10000</v>
      </c>
      <c r="D13" s="24">
        <v>10132</v>
      </c>
      <c r="E13" s="59">
        <v>9977</v>
      </c>
      <c r="F13" s="59">
        <v>10007</v>
      </c>
      <c r="G13" s="24">
        <v>10103</v>
      </c>
      <c r="H13" s="24">
        <v>9603</v>
      </c>
      <c r="I13" s="24">
        <v>9612</v>
      </c>
      <c r="J13" s="24">
        <v>9562</v>
      </c>
      <c r="K13" s="24">
        <v>9508</v>
      </c>
      <c r="L13" s="24">
        <v>9570</v>
      </c>
      <c r="M13" s="24">
        <v>9393</v>
      </c>
    </row>
    <row r="14" spans="1:13" s="34" customFormat="1" ht="17.100000000000001" customHeight="1" x14ac:dyDescent="0.25">
      <c r="A14" s="60" t="s">
        <v>2</v>
      </c>
      <c r="B14" s="57">
        <v>455835</v>
      </c>
      <c r="C14" s="57">
        <v>461408</v>
      </c>
      <c r="D14" s="57">
        <v>462527</v>
      </c>
      <c r="E14" s="58">
        <v>463728</v>
      </c>
      <c r="F14" s="58">
        <v>467355</v>
      </c>
      <c r="G14" s="57">
        <v>464115</v>
      </c>
      <c r="H14" s="57">
        <v>473006</v>
      </c>
      <c r="I14" s="57">
        <v>477017</v>
      </c>
      <c r="J14" s="57">
        <v>480063</v>
      </c>
      <c r="K14" s="57">
        <v>481695</v>
      </c>
      <c r="L14" s="57">
        <v>484648</v>
      </c>
      <c r="M14" s="57">
        <v>480660</v>
      </c>
    </row>
    <row r="15" spans="1:13" s="34" customFormat="1" ht="17.100000000000001" customHeight="1" x14ac:dyDescent="0.25">
      <c r="A15" s="25" t="s">
        <v>1</v>
      </c>
      <c r="B15" s="24">
        <v>2772</v>
      </c>
      <c r="C15" s="24">
        <v>2577</v>
      </c>
      <c r="D15" s="24">
        <v>2534</v>
      </c>
      <c r="E15" s="59">
        <v>2495</v>
      </c>
      <c r="F15" s="59">
        <v>2465</v>
      </c>
      <c r="G15" s="24">
        <v>2420</v>
      </c>
      <c r="H15" s="24">
        <v>2577</v>
      </c>
      <c r="I15" s="24">
        <v>2692</v>
      </c>
      <c r="J15" s="24">
        <v>2640</v>
      </c>
      <c r="K15" s="24">
        <v>2620</v>
      </c>
      <c r="L15" s="24">
        <v>2646</v>
      </c>
      <c r="M15" s="24">
        <v>2624</v>
      </c>
    </row>
    <row r="16" spans="1:13" s="34" customFormat="1" ht="17.100000000000001" customHeight="1" x14ac:dyDescent="0.25">
      <c r="A16" s="60" t="s">
        <v>7</v>
      </c>
      <c r="B16" s="57">
        <v>616421</v>
      </c>
      <c r="C16" s="57">
        <v>621192</v>
      </c>
      <c r="D16" s="57">
        <v>624178</v>
      </c>
      <c r="E16" s="58">
        <v>626734</v>
      </c>
      <c r="F16" s="58">
        <v>629782</v>
      </c>
      <c r="G16" s="57">
        <v>633445</v>
      </c>
      <c r="H16" s="57">
        <v>620513</v>
      </c>
      <c r="I16" s="57">
        <v>619137</v>
      </c>
      <c r="J16" s="57">
        <v>619859</v>
      </c>
      <c r="K16" s="57">
        <v>622204</v>
      </c>
      <c r="L16" s="57">
        <v>626463</v>
      </c>
      <c r="M16" s="57">
        <v>620320</v>
      </c>
    </row>
    <row r="17" spans="1:17" s="34" customFormat="1" ht="17.100000000000001" customHeight="1" x14ac:dyDescent="0.25">
      <c r="A17" s="25" t="s">
        <v>6</v>
      </c>
      <c r="B17" s="24">
        <v>88210</v>
      </c>
      <c r="C17" s="24">
        <v>88659</v>
      </c>
      <c r="D17" s="24">
        <v>88047</v>
      </c>
      <c r="E17" s="59">
        <v>88258</v>
      </c>
      <c r="F17" s="59">
        <v>89399</v>
      </c>
      <c r="G17" s="24">
        <v>89547</v>
      </c>
      <c r="H17" s="24">
        <v>93255</v>
      </c>
      <c r="I17" s="24">
        <v>94332</v>
      </c>
      <c r="J17" s="24">
        <v>94275</v>
      </c>
      <c r="K17" s="24">
        <v>95058</v>
      </c>
      <c r="L17" s="24">
        <v>97872</v>
      </c>
      <c r="M17" s="24">
        <v>97255</v>
      </c>
    </row>
    <row r="18" spans="1:17" s="34" customFormat="1" ht="17.100000000000001" customHeight="1" x14ac:dyDescent="0.25">
      <c r="A18" s="61" t="s">
        <v>9</v>
      </c>
      <c r="B18" s="62">
        <f>SUM(B10:B17)</f>
        <v>1787122</v>
      </c>
      <c r="C18" s="62">
        <v>1800733</v>
      </c>
      <c r="D18" s="62">
        <f t="shared" ref="D18:M18" si="0">SUM(D10:D17)</f>
        <v>1803619</v>
      </c>
      <c r="E18" s="62">
        <f>SUM(E10:E17)</f>
        <v>1810884</v>
      </c>
      <c r="F18" s="62">
        <f t="shared" si="0"/>
        <v>1815607</v>
      </c>
      <c r="G18" s="62">
        <f t="shared" si="0"/>
        <v>1820785</v>
      </c>
      <c r="H18" s="62">
        <f t="shared" si="0"/>
        <v>1826575</v>
      </c>
      <c r="I18" s="62">
        <f t="shared" si="0"/>
        <v>1837975</v>
      </c>
      <c r="J18" s="62">
        <f t="shared" si="0"/>
        <v>1847731</v>
      </c>
      <c r="K18" s="62">
        <f t="shared" si="0"/>
        <v>1858235</v>
      </c>
      <c r="L18" s="62">
        <f t="shared" si="0"/>
        <v>1873476</v>
      </c>
      <c r="M18" s="62">
        <f t="shared" si="0"/>
        <v>1849999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(B18/'2020'!M18-1)*100</f>
        <v>0.37941615408507712</v>
      </c>
      <c r="C19" s="43">
        <f>+(C18-B18)/B18*100</f>
        <v>0.76161560318769506</v>
      </c>
      <c r="D19" s="43">
        <f t="shared" ref="D19:H19" si="1">+(D18-C18)/C18*100</f>
        <v>0.16026806861428097</v>
      </c>
      <c r="E19" s="43">
        <f t="shared" si="1"/>
        <v>0.40280125680645418</v>
      </c>
      <c r="F19" s="43">
        <f t="shared" si="1"/>
        <v>0.2608118465898423</v>
      </c>
      <c r="G19" s="43">
        <f>+(G18-F18)/F18*100</f>
        <v>0.28519387730935164</v>
      </c>
      <c r="H19" s="43">
        <f t="shared" si="1"/>
        <v>0.31799471107242205</v>
      </c>
      <c r="I19" s="43">
        <f>+(I18-H18)/H18*100</f>
        <v>0.624118911076742</v>
      </c>
      <c r="J19" s="43">
        <f>+(J18-I18)/I18*100</f>
        <v>0.53080156150110858</v>
      </c>
      <c r="K19" s="43">
        <f>+(K18-J18)/J18*100</f>
        <v>0.56848101807027107</v>
      </c>
      <c r="L19" s="43">
        <f>+(L18-K18)/K18*100</f>
        <v>0.82018689778203513</v>
      </c>
      <c r="M19" s="43">
        <f>+(M18-L18)/L18*100</f>
        <v>-1.253125206834782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5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9"/>
  <sheetViews>
    <sheetView workbookViewId="0">
      <selection activeCell="N25" sqref="N25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s="4" customFormat="1" ht="12.75" customHeight="1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s="4" customFormat="1" ht="13.8" x14ac:dyDescent="0.2">
      <c r="A4" s="65">
        <v>2022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0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s="4" customFormat="1" ht="17.100000000000001" customHeight="1" x14ac:dyDescent="0.2">
      <c r="A7" s="81" t="s">
        <v>13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s="15" customFormat="1" ht="17.100000000000001" customHeight="1" x14ac:dyDescent="0.25">
      <c r="A8" s="78" t="s">
        <v>24</v>
      </c>
      <c r="B8" s="79">
        <v>2022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13" s="34" customFormat="1" ht="17.100000000000001" customHeight="1" x14ac:dyDescent="0.25">
      <c r="A9" s="68"/>
      <c r="B9" s="54" t="s">
        <v>10</v>
      </c>
      <c r="C9" s="54" t="s">
        <v>11</v>
      </c>
      <c r="D9" s="54" t="s">
        <v>14</v>
      </c>
      <c r="E9" s="54" t="s">
        <v>15</v>
      </c>
      <c r="F9" s="54" t="s">
        <v>16</v>
      </c>
      <c r="G9" s="54" t="s">
        <v>17</v>
      </c>
      <c r="H9" s="54" t="s">
        <v>18</v>
      </c>
      <c r="I9" s="54" t="s">
        <v>19</v>
      </c>
      <c r="J9" s="54" t="s">
        <v>20</v>
      </c>
      <c r="K9" s="54" t="s">
        <v>21</v>
      </c>
      <c r="L9" s="54" t="s">
        <v>22</v>
      </c>
      <c r="M9" s="54" t="s">
        <v>23</v>
      </c>
    </row>
    <row r="10" spans="1:13" s="34" customFormat="1" ht="17.100000000000001" customHeight="1" x14ac:dyDescent="0.25">
      <c r="A10" s="56" t="s">
        <v>0</v>
      </c>
      <c r="B10" s="57">
        <v>121583</v>
      </c>
      <c r="C10" s="57">
        <v>123302</v>
      </c>
      <c r="D10" s="57">
        <v>124917</v>
      </c>
      <c r="E10" s="58">
        <v>120707</v>
      </c>
      <c r="F10" s="58">
        <v>116527</v>
      </c>
      <c r="G10" s="57">
        <v>114765</v>
      </c>
      <c r="H10" s="57">
        <v>112865</v>
      </c>
      <c r="I10" s="57">
        <v>115219</v>
      </c>
      <c r="J10" s="57">
        <v>119089</v>
      </c>
      <c r="K10" s="57">
        <v>121255</v>
      </c>
      <c r="L10" s="57">
        <v>120917</v>
      </c>
      <c r="M10" s="57">
        <v>118708</v>
      </c>
    </row>
    <row r="11" spans="1:13" s="34" customFormat="1" ht="17.100000000000001" customHeight="1" x14ac:dyDescent="0.25">
      <c r="A11" s="25" t="s">
        <v>5</v>
      </c>
      <c r="B11" s="24">
        <v>388222</v>
      </c>
      <c r="C11" s="24">
        <v>388746</v>
      </c>
      <c r="D11" s="24">
        <v>389036</v>
      </c>
      <c r="E11" s="59">
        <v>389372</v>
      </c>
      <c r="F11" s="59">
        <v>390157</v>
      </c>
      <c r="G11" s="24">
        <v>393243</v>
      </c>
      <c r="H11" s="24">
        <v>392581</v>
      </c>
      <c r="I11" s="24">
        <v>394460</v>
      </c>
      <c r="J11" s="24">
        <v>397012</v>
      </c>
      <c r="K11" s="24">
        <v>402868</v>
      </c>
      <c r="L11" s="24">
        <v>403989</v>
      </c>
      <c r="M11" s="24">
        <v>399607</v>
      </c>
    </row>
    <row r="12" spans="1:13" s="34" customFormat="1" ht="17.100000000000001" customHeight="1" x14ac:dyDescent="0.25">
      <c r="A12" s="60" t="s">
        <v>3</v>
      </c>
      <c r="B12" s="57">
        <v>135688</v>
      </c>
      <c r="C12" s="57">
        <v>136388</v>
      </c>
      <c r="D12" s="57">
        <v>137344</v>
      </c>
      <c r="E12" s="58">
        <v>137135</v>
      </c>
      <c r="F12" s="58">
        <v>139462</v>
      </c>
      <c r="G12" s="57">
        <v>140587</v>
      </c>
      <c r="H12" s="57">
        <v>142342</v>
      </c>
      <c r="I12" s="57">
        <v>144641</v>
      </c>
      <c r="J12" s="57">
        <v>145163</v>
      </c>
      <c r="K12" s="57">
        <v>150581</v>
      </c>
      <c r="L12" s="57">
        <v>152128</v>
      </c>
      <c r="M12" s="57">
        <v>145346</v>
      </c>
    </row>
    <row r="13" spans="1:13" s="34" customFormat="1" ht="17.100000000000001" customHeight="1" x14ac:dyDescent="0.25">
      <c r="A13" s="25" t="s">
        <v>4</v>
      </c>
      <c r="B13" s="24">
        <v>9433</v>
      </c>
      <c r="C13" s="24">
        <v>9550</v>
      </c>
      <c r="D13" s="24">
        <v>9619</v>
      </c>
      <c r="E13" s="59">
        <v>9540</v>
      </c>
      <c r="F13" s="59">
        <v>9600</v>
      </c>
      <c r="G13" s="24">
        <v>9738</v>
      </c>
      <c r="H13" s="24">
        <v>9682</v>
      </c>
      <c r="I13" s="24">
        <v>9763</v>
      </c>
      <c r="J13" s="24">
        <v>9686</v>
      </c>
      <c r="K13" s="24">
        <v>9745</v>
      </c>
      <c r="L13" s="24">
        <v>9847</v>
      </c>
      <c r="M13" s="24">
        <v>9814</v>
      </c>
    </row>
    <row r="14" spans="1:13" s="34" customFormat="1" ht="17.100000000000001" customHeight="1" x14ac:dyDescent="0.25">
      <c r="A14" s="60" t="s">
        <v>2</v>
      </c>
      <c r="B14" s="57">
        <v>483047</v>
      </c>
      <c r="C14" s="57">
        <v>487818</v>
      </c>
      <c r="D14" s="57">
        <v>493413</v>
      </c>
      <c r="E14" s="58">
        <v>494824</v>
      </c>
      <c r="F14" s="58">
        <v>496682</v>
      </c>
      <c r="G14" s="57">
        <v>499541</v>
      </c>
      <c r="H14" s="57">
        <v>502349</v>
      </c>
      <c r="I14" s="57">
        <v>505597</v>
      </c>
      <c r="J14" s="57">
        <v>509874</v>
      </c>
      <c r="K14" s="57">
        <v>513734</v>
      </c>
      <c r="L14" s="57">
        <v>515303</v>
      </c>
      <c r="M14" s="57">
        <v>508146</v>
      </c>
    </row>
    <row r="15" spans="1:13" s="34" customFormat="1" ht="17.100000000000001" customHeight="1" x14ac:dyDescent="0.25">
      <c r="A15" s="25" t="s">
        <v>1</v>
      </c>
      <c r="B15" s="24">
        <v>2642</v>
      </c>
      <c r="C15" s="24">
        <v>2643</v>
      </c>
      <c r="D15" s="24">
        <v>2577</v>
      </c>
      <c r="E15" s="59">
        <v>2556</v>
      </c>
      <c r="F15" s="59">
        <v>2538</v>
      </c>
      <c r="G15" s="24">
        <v>2538</v>
      </c>
      <c r="H15" s="24">
        <v>2465</v>
      </c>
      <c r="I15" s="24">
        <v>2477</v>
      </c>
      <c r="J15" s="24">
        <v>2518</v>
      </c>
      <c r="K15" s="24">
        <v>2505</v>
      </c>
      <c r="L15" s="24">
        <v>2515</v>
      </c>
      <c r="M15" s="24">
        <v>2500</v>
      </c>
    </row>
    <row r="16" spans="1:13" s="34" customFormat="1" ht="17.100000000000001" customHeight="1" x14ac:dyDescent="0.25">
      <c r="A16" s="60" t="s">
        <v>7</v>
      </c>
      <c r="B16" s="57">
        <v>622201</v>
      </c>
      <c r="C16" s="57">
        <v>626630</v>
      </c>
      <c r="D16" s="57">
        <v>630046</v>
      </c>
      <c r="E16" s="58">
        <v>630421</v>
      </c>
      <c r="F16" s="58">
        <v>632610</v>
      </c>
      <c r="G16" s="57">
        <v>634764</v>
      </c>
      <c r="H16" s="57">
        <v>632848</v>
      </c>
      <c r="I16" s="57">
        <v>636862</v>
      </c>
      <c r="J16" s="57">
        <v>640257</v>
      </c>
      <c r="K16" s="57">
        <v>645409</v>
      </c>
      <c r="L16" s="57">
        <v>650779</v>
      </c>
      <c r="M16" s="57">
        <v>644397</v>
      </c>
    </row>
    <row r="17" spans="1:17" s="34" customFormat="1" ht="17.100000000000001" customHeight="1" x14ac:dyDescent="0.25">
      <c r="A17" s="25" t="s">
        <v>6</v>
      </c>
      <c r="B17" s="24">
        <v>98343</v>
      </c>
      <c r="C17" s="24">
        <v>99545</v>
      </c>
      <c r="D17" s="24">
        <v>99824</v>
      </c>
      <c r="E17" s="59">
        <v>100160</v>
      </c>
      <c r="F17" s="59">
        <v>100656</v>
      </c>
      <c r="G17" s="24">
        <v>101579</v>
      </c>
      <c r="H17" s="24">
        <v>101385</v>
      </c>
      <c r="I17" s="24">
        <v>101608</v>
      </c>
      <c r="J17" s="24">
        <v>104048</v>
      </c>
      <c r="K17" s="24">
        <v>104844</v>
      </c>
      <c r="L17" s="24">
        <v>105032</v>
      </c>
      <c r="M17" s="24">
        <v>104444</v>
      </c>
    </row>
    <row r="18" spans="1:17" s="34" customFormat="1" ht="17.100000000000001" customHeight="1" x14ac:dyDescent="0.25">
      <c r="A18" s="61" t="s">
        <v>9</v>
      </c>
      <c r="B18" s="62">
        <f>SUM(B10:B17)</f>
        <v>1861159</v>
      </c>
      <c r="C18" s="62">
        <f>SUM(C10:C17)</f>
        <v>1874622</v>
      </c>
      <c r="D18" s="62">
        <f t="shared" ref="D18:M18" si="0">SUM(D10:D17)</f>
        <v>1886776</v>
      </c>
      <c r="E18" s="62">
        <f>SUM(E10:E17)</f>
        <v>1884715</v>
      </c>
      <c r="F18" s="62">
        <f t="shared" si="0"/>
        <v>1888232</v>
      </c>
      <c r="G18" s="62">
        <f t="shared" si="0"/>
        <v>1896755</v>
      </c>
      <c r="H18" s="62">
        <f t="shared" si="0"/>
        <v>1896517</v>
      </c>
      <c r="I18" s="62">
        <f t="shared" si="0"/>
        <v>1910627</v>
      </c>
      <c r="J18" s="62">
        <f t="shared" si="0"/>
        <v>1927647</v>
      </c>
      <c r="K18" s="62">
        <f t="shared" si="0"/>
        <v>1950941</v>
      </c>
      <c r="L18" s="62">
        <f t="shared" si="0"/>
        <v>1960510</v>
      </c>
      <c r="M18" s="62">
        <f t="shared" si="0"/>
        <v>1932962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(B18/'2021'!M18-1)*100</f>
        <v>0.60324356932084378</v>
      </c>
      <c r="C19" s="43">
        <f>+(C18-B18)/B18*100</f>
        <v>0.72336646143612671</v>
      </c>
      <c r="D19" s="43">
        <f t="shared" ref="D19:H19" si="1">+(D18-C18)/C18*100</f>
        <v>0.64834403949169495</v>
      </c>
      <c r="E19" s="43">
        <f t="shared" si="1"/>
        <v>-0.10923395252006597</v>
      </c>
      <c r="F19" s="43">
        <f t="shared" si="1"/>
        <v>0.18660646304613696</v>
      </c>
      <c r="G19" s="43">
        <f>+(G18-F18)/F18*100</f>
        <v>0.45137461922051952</v>
      </c>
      <c r="H19" s="43">
        <f t="shared" si="1"/>
        <v>-1.2547746018858524E-2</v>
      </c>
      <c r="I19" s="43">
        <f>+(I18-H18)/H18*100</f>
        <v>0.74399544006196616</v>
      </c>
      <c r="J19" s="43">
        <f>+(J18-I18)/I18*100</f>
        <v>0.89080704920426645</v>
      </c>
      <c r="K19" s="43">
        <f>+(K18-J18)/J18*100</f>
        <v>1.2084162712363831</v>
      </c>
      <c r="L19" s="43">
        <f>+(L18-K18)/K18*100</f>
        <v>0.49048126006885906</v>
      </c>
      <c r="M19" s="43">
        <f>+(M18-L18)/L18*100</f>
        <v>-1.4051445797267037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5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9"/>
  <sheetViews>
    <sheetView workbookViewId="0">
      <selection activeCell="O19" sqref="O19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s="4" customFormat="1" ht="12.75" customHeight="1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s="4" customFormat="1" ht="13.8" x14ac:dyDescent="0.2">
      <c r="A4" s="65">
        <v>2023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0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s="4" customFormat="1" ht="17.100000000000001" customHeight="1" x14ac:dyDescent="0.2">
      <c r="A7" s="81" t="s">
        <v>13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</row>
    <row r="8" spans="1:13" s="15" customFormat="1" ht="17.100000000000001" customHeight="1" x14ac:dyDescent="0.25">
      <c r="A8" s="78" t="s">
        <v>24</v>
      </c>
      <c r="B8" s="79">
        <v>2023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13" s="34" customFormat="1" ht="17.100000000000001" customHeight="1" x14ac:dyDescent="0.25">
      <c r="A9" s="68"/>
      <c r="B9" s="54" t="s">
        <v>10</v>
      </c>
      <c r="C9" s="54" t="s">
        <v>11</v>
      </c>
      <c r="D9" s="54" t="s">
        <v>14</v>
      </c>
      <c r="E9" s="54" t="s">
        <v>15</v>
      </c>
      <c r="F9" s="54" t="s">
        <v>16</v>
      </c>
      <c r="G9" s="54" t="s">
        <v>17</v>
      </c>
      <c r="H9" s="54" t="s">
        <v>18</v>
      </c>
      <c r="I9" s="54" t="s">
        <v>19</v>
      </c>
      <c r="J9" s="54" t="s">
        <v>20</v>
      </c>
      <c r="K9" s="54" t="s">
        <v>21</v>
      </c>
      <c r="L9" s="54" t="s">
        <v>22</v>
      </c>
      <c r="M9" s="54" t="s">
        <v>23</v>
      </c>
    </row>
    <row r="10" spans="1:13" s="34" customFormat="1" ht="17.100000000000001" customHeight="1" x14ac:dyDescent="0.25">
      <c r="A10" s="56" t="s">
        <v>0</v>
      </c>
      <c r="B10" s="57">
        <v>125411</v>
      </c>
      <c r="C10" s="57">
        <v>126199</v>
      </c>
      <c r="D10" s="57">
        <v>126571</v>
      </c>
      <c r="E10" s="58">
        <v>123159</v>
      </c>
      <c r="F10" s="58">
        <v>120101</v>
      </c>
      <c r="G10" s="57">
        <v>118854</v>
      </c>
      <c r="H10" s="57">
        <v>116264</v>
      </c>
      <c r="I10" s="57">
        <v>116045</v>
      </c>
      <c r="J10" s="57">
        <v>118223</v>
      </c>
      <c r="K10" s="57">
        <v>120205</v>
      </c>
      <c r="L10" s="57">
        <v>121905</v>
      </c>
      <c r="M10" s="57">
        <v>118874</v>
      </c>
    </row>
    <row r="11" spans="1:13" s="34" customFormat="1" ht="17.100000000000001" customHeight="1" x14ac:dyDescent="0.25">
      <c r="A11" s="25" t="s">
        <v>5</v>
      </c>
      <c r="B11" s="24">
        <v>397405</v>
      </c>
      <c r="C11" s="24">
        <v>399812</v>
      </c>
      <c r="D11" s="24">
        <v>402175</v>
      </c>
      <c r="E11" s="59">
        <v>404779</v>
      </c>
      <c r="F11" s="59">
        <v>405961</v>
      </c>
      <c r="G11" s="24">
        <v>409197</v>
      </c>
      <c r="H11" s="24">
        <v>411628</v>
      </c>
      <c r="I11" s="24">
        <v>411107</v>
      </c>
      <c r="J11" s="24">
        <v>412616</v>
      </c>
      <c r="K11" s="24">
        <v>416253</v>
      </c>
      <c r="L11" s="24">
        <v>421219</v>
      </c>
      <c r="M11" s="24">
        <v>416183</v>
      </c>
    </row>
    <row r="12" spans="1:13" s="34" customFormat="1" ht="17.100000000000001" customHeight="1" x14ac:dyDescent="0.25">
      <c r="A12" s="60" t="s">
        <v>3</v>
      </c>
      <c r="B12" s="57">
        <v>148827</v>
      </c>
      <c r="C12" s="57">
        <v>150599</v>
      </c>
      <c r="D12" s="57">
        <v>150009</v>
      </c>
      <c r="E12" s="58">
        <v>149587</v>
      </c>
      <c r="F12" s="58">
        <v>151152</v>
      </c>
      <c r="G12" s="57">
        <v>152849</v>
      </c>
      <c r="H12" s="57">
        <v>153255</v>
      </c>
      <c r="I12" s="57">
        <v>157023</v>
      </c>
      <c r="J12" s="57">
        <v>156751</v>
      </c>
      <c r="K12" s="57">
        <v>157805</v>
      </c>
      <c r="L12" s="57">
        <v>156771</v>
      </c>
      <c r="M12" s="57">
        <v>149029</v>
      </c>
    </row>
    <row r="13" spans="1:13" s="34" customFormat="1" ht="17.100000000000001" customHeight="1" x14ac:dyDescent="0.25">
      <c r="A13" s="25" t="s">
        <v>4</v>
      </c>
      <c r="B13" s="24">
        <v>9847</v>
      </c>
      <c r="C13" s="24">
        <v>9971</v>
      </c>
      <c r="D13" s="24">
        <v>10018</v>
      </c>
      <c r="E13" s="59">
        <v>9992</v>
      </c>
      <c r="F13" s="59">
        <v>10020</v>
      </c>
      <c r="G13" s="24">
        <v>10060</v>
      </c>
      <c r="H13" s="24">
        <v>10088</v>
      </c>
      <c r="I13" s="24">
        <v>10085</v>
      </c>
      <c r="J13" s="24">
        <v>10107</v>
      </c>
      <c r="K13" s="24">
        <v>10145</v>
      </c>
      <c r="L13" s="24">
        <v>10075</v>
      </c>
      <c r="M13" s="24">
        <v>10144</v>
      </c>
    </row>
    <row r="14" spans="1:13" s="34" customFormat="1" ht="17.100000000000001" customHeight="1" x14ac:dyDescent="0.25">
      <c r="A14" s="60" t="s">
        <v>2</v>
      </c>
      <c r="B14" s="57">
        <v>512903</v>
      </c>
      <c r="C14" s="57">
        <v>517652</v>
      </c>
      <c r="D14" s="57">
        <v>519869</v>
      </c>
      <c r="E14" s="58">
        <v>518782</v>
      </c>
      <c r="F14" s="58">
        <v>519348</v>
      </c>
      <c r="G14" s="57">
        <v>520206</v>
      </c>
      <c r="H14" s="57">
        <v>520186</v>
      </c>
      <c r="I14" s="57">
        <v>521651</v>
      </c>
      <c r="J14" s="57">
        <v>523366</v>
      </c>
      <c r="K14" s="57">
        <v>523564</v>
      </c>
      <c r="L14" s="57">
        <v>523749</v>
      </c>
      <c r="M14" s="57">
        <v>516606</v>
      </c>
    </row>
    <row r="15" spans="1:13" s="34" customFormat="1" ht="17.100000000000001" customHeight="1" x14ac:dyDescent="0.25">
      <c r="A15" s="25" t="s">
        <v>1</v>
      </c>
      <c r="B15" s="24">
        <v>2580</v>
      </c>
      <c r="C15" s="24">
        <v>2633</v>
      </c>
      <c r="D15" s="24">
        <v>2476</v>
      </c>
      <c r="E15" s="59">
        <v>2545</v>
      </c>
      <c r="F15" s="59">
        <v>2538</v>
      </c>
      <c r="G15" s="24">
        <v>2593</v>
      </c>
      <c r="H15" s="24">
        <v>2602</v>
      </c>
      <c r="I15" s="24">
        <v>2584</v>
      </c>
      <c r="J15" s="24">
        <v>2562</v>
      </c>
      <c r="K15" s="24">
        <v>2586</v>
      </c>
      <c r="L15" s="24">
        <v>2592</v>
      </c>
      <c r="M15" s="24">
        <v>2616</v>
      </c>
    </row>
    <row r="16" spans="1:13" s="34" customFormat="1" ht="17.100000000000001" customHeight="1" x14ac:dyDescent="0.25">
      <c r="A16" s="60" t="s">
        <v>7</v>
      </c>
      <c r="B16" s="57">
        <v>649778</v>
      </c>
      <c r="C16" s="57">
        <v>653050</v>
      </c>
      <c r="D16" s="57">
        <v>656605</v>
      </c>
      <c r="E16" s="58">
        <v>659145</v>
      </c>
      <c r="F16" s="58">
        <v>659693</v>
      </c>
      <c r="G16" s="57">
        <v>660628</v>
      </c>
      <c r="H16" s="57">
        <v>660673</v>
      </c>
      <c r="I16" s="57">
        <v>662833</v>
      </c>
      <c r="J16" s="57">
        <v>667871</v>
      </c>
      <c r="K16" s="57">
        <v>673350</v>
      </c>
      <c r="L16" s="57">
        <v>679191</v>
      </c>
      <c r="M16" s="57">
        <v>669912</v>
      </c>
    </row>
    <row r="17" spans="1:17" s="34" customFormat="1" ht="17.100000000000001" customHeight="1" x14ac:dyDescent="0.25">
      <c r="A17" s="25" t="s">
        <v>6</v>
      </c>
      <c r="B17" s="24">
        <v>104505</v>
      </c>
      <c r="C17" s="24">
        <v>104603</v>
      </c>
      <c r="D17" s="24">
        <v>104992</v>
      </c>
      <c r="E17" s="59">
        <v>105213</v>
      </c>
      <c r="F17" s="59">
        <v>105752</v>
      </c>
      <c r="G17" s="24">
        <v>106403</v>
      </c>
      <c r="H17" s="24">
        <v>106450</v>
      </c>
      <c r="I17" s="24">
        <v>107418</v>
      </c>
      <c r="J17" s="24">
        <v>107864</v>
      </c>
      <c r="K17" s="24">
        <v>109523</v>
      </c>
      <c r="L17" s="24">
        <v>111433</v>
      </c>
      <c r="M17" s="24">
        <v>111993</v>
      </c>
    </row>
    <row r="18" spans="1:17" s="34" customFormat="1" ht="17.100000000000001" customHeight="1" x14ac:dyDescent="0.25">
      <c r="A18" s="61" t="s">
        <v>9</v>
      </c>
      <c r="B18" s="62">
        <f>SUM(B10:B17)</f>
        <v>1951256</v>
      </c>
      <c r="C18" s="62">
        <f>SUM(C10:C17)</f>
        <v>1964519</v>
      </c>
      <c r="D18" s="62">
        <f t="shared" ref="D18:M18" si="0">SUM(D10:D17)</f>
        <v>1972715</v>
      </c>
      <c r="E18" s="62">
        <f>SUM(E10:E17)</f>
        <v>1973202</v>
      </c>
      <c r="F18" s="62">
        <f t="shared" si="0"/>
        <v>1974565</v>
      </c>
      <c r="G18" s="62">
        <f t="shared" si="0"/>
        <v>1980790</v>
      </c>
      <c r="H18" s="62">
        <f t="shared" si="0"/>
        <v>1981146</v>
      </c>
      <c r="I18" s="62">
        <f t="shared" si="0"/>
        <v>1988746</v>
      </c>
      <c r="J18" s="62">
        <f t="shared" si="0"/>
        <v>1999360</v>
      </c>
      <c r="K18" s="62">
        <f t="shared" si="0"/>
        <v>2013431</v>
      </c>
      <c r="L18" s="62">
        <f t="shared" si="0"/>
        <v>2026935</v>
      </c>
      <c r="M18" s="62">
        <f t="shared" si="0"/>
        <v>1995357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(B18/'2022'!M18-1)*100</f>
        <v>0.9464231578272031</v>
      </c>
      <c r="C19" s="43">
        <f>+(C18-B18)/B18*100</f>
        <v>0.67971603931006497</v>
      </c>
      <c r="D19" s="43">
        <f t="shared" ref="D19:H19" si="1">+(D18-C18)/C18*100</f>
        <v>0.41720136074021169</v>
      </c>
      <c r="E19" s="43">
        <f t="shared" si="1"/>
        <v>2.4686789526109951E-2</v>
      </c>
      <c r="F19" s="43">
        <f t="shared" si="1"/>
        <v>6.907554320338212E-2</v>
      </c>
      <c r="G19" s="43">
        <f>+(G18-F18)/F18*100</f>
        <v>0.31525931027846638</v>
      </c>
      <c r="H19" s="43">
        <f t="shared" si="1"/>
        <v>1.7972627083133498E-2</v>
      </c>
      <c r="I19" s="43">
        <f>+(I18-H18)/H18*100</f>
        <v>0.38361635134412103</v>
      </c>
      <c r="J19" s="43">
        <f>+(J18-I18)/I18*100</f>
        <v>0.53370314761161053</v>
      </c>
      <c r="K19" s="43">
        <f>+(K18-J18)/J18*100</f>
        <v>0.70377520806658134</v>
      </c>
      <c r="L19" s="43">
        <f>+(L18-K18)/K18*100</f>
        <v>0.67069594140549138</v>
      </c>
      <c r="M19" s="43">
        <f>+(M18-L18)/L18*100</f>
        <v>-1.5579187295103198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5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1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2.77734375" customWidth="1"/>
    <col min="2" max="3" width="6.6640625" bestFit="1" customWidth="1"/>
    <col min="4" max="4" width="7.88671875" bestFit="1" customWidth="1"/>
    <col min="5" max="5" width="6.6640625" bestFit="1" customWidth="1"/>
    <col min="6" max="8" width="7.88671875" bestFit="1" customWidth="1"/>
    <col min="9" max="9" width="7.88671875" customWidth="1"/>
    <col min="10" max="12" width="7.88671875" bestFit="1" customWidth="1"/>
    <col min="13" max="13" width="7.88671875" customWidth="1"/>
    <col min="14" max="35" width="11.33203125" customWidth="1"/>
  </cols>
  <sheetData>
    <row r="1" spans="1:44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44" s="2" customFormat="1" ht="13.8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s="4" customFormat="1" ht="13.8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s="4" customFormat="1" ht="13.8" x14ac:dyDescent="0.2">
      <c r="A4" s="65">
        <v>2000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s="1" customFormat="1" ht="17.100000000000001" customHeight="1" x14ac:dyDescent="0.25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44" s="1" customFormat="1" ht="17.100000000000001" customHeight="1" x14ac:dyDescent="0.25">
      <c r="A6" s="76" t="s">
        <v>12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44" s="1" customFormat="1" ht="17.100000000000001" customHeight="1" x14ac:dyDescent="0.25">
      <c r="A7" s="77" t="s">
        <v>13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44" s="5" customFormat="1" ht="17.100000000000001" customHeight="1" x14ac:dyDescent="0.2">
      <c r="A8" s="74" t="s">
        <v>24</v>
      </c>
      <c r="B8" s="75">
        <v>2000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</row>
    <row r="9" spans="1:44" s="5" customFormat="1" ht="17.100000000000001" customHeight="1" x14ac:dyDescent="0.2">
      <c r="A9" s="75"/>
      <c r="B9" s="26" t="s">
        <v>10</v>
      </c>
      <c r="C9" s="27" t="s">
        <v>11</v>
      </c>
      <c r="D9" s="27" t="s">
        <v>14</v>
      </c>
      <c r="E9" s="27" t="s">
        <v>15</v>
      </c>
      <c r="F9" s="27" t="s">
        <v>16</v>
      </c>
      <c r="G9" s="27" t="s">
        <v>17</v>
      </c>
      <c r="H9" s="27" t="s">
        <v>18</v>
      </c>
      <c r="I9" s="27" t="s">
        <v>19</v>
      </c>
      <c r="J9" s="27" t="s">
        <v>20</v>
      </c>
      <c r="K9" s="27" t="s">
        <v>21</v>
      </c>
      <c r="L9" s="27" t="s">
        <v>22</v>
      </c>
      <c r="M9" s="27" t="s">
        <v>23</v>
      </c>
    </row>
    <row r="10" spans="1:44" s="29" customFormat="1" ht="17.100000000000001" customHeight="1" x14ac:dyDescent="0.25">
      <c r="A10" s="23" t="s">
        <v>0</v>
      </c>
      <c r="B10" s="24">
        <v>49559</v>
      </c>
      <c r="C10" s="24">
        <v>50246</v>
      </c>
      <c r="D10" s="24">
        <v>50536</v>
      </c>
      <c r="E10" s="24">
        <v>50368</v>
      </c>
      <c r="F10" s="24">
        <v>47551</v>
      </c>
      <c r="G10" s="24">
        <v>44487</v>
      </c>
      <c r="H10" s="24">
        <v>44941</v>
      </c>
      <c r="I10" s="24">
        <v>45298</v>
      </c>
      <c r="J10" s="24">
        <v>45058</v>
      </c>
      <c r="K10" s="24">
        <v>45324</v>
      </c>
      <c r="L10" s="24">
        <v>46456</v>
      </c>
      <c r="M10" s="24">
        <v>46965</v>
      </c>
    </row>
    <row r="11" spans="1:44" s="29" customFormat="1" ht="17.100000000000001" customHeight="1" x14ac:dyDescent="0.25">
      <c r="A11" s="25" t="s">
        <v>1</v>
      </c>
      <c r="B11" s="24">
        <v>1872</v>
      </c>
      <c r="C11" s="24">
        <v>1912</v>
      </c>
      <c r="D11" s="24">
        <v>1914</v>
      </c>
      <c r="E11" s="24">
        <v>1950</v>
      </c>
      <c r="F11" s="24">
        <v>1955</v>
      </c>
      <c r="G11" s="24">
        <v>1943</v>
      </c>
      <c r="H11" s="24">
        <v>1967</v>
      </c>
      <c r="I11" s="24">
        <v>1930</v>
      </c>
      <c r="J11" s="24">
        <v>1909</v>
      </c>
      <c r="K11" s="24">
        <v>1895</v>
      </c>
      <c r="L11" s="24">
        <v>1927</v>
      </c>
      <c r="M11" s="24">
        <v>1908</v>
      </c>
    </row>
    <row r="12" spans="1:44" s="29" customFormat="1" ht="17.100000000000001" customHeight="1" x14ac:dyDescent="0.25">
      <c r="A12" s="25" t="s">
        <v>2</v>
      </c>
      <c r="B12" s="24">
        <v>324895</v>
      </c>
      <c r="C12" s="24">
        <v>328312</v>
      </c>
      <c r="D12" s="24">
        <v>330675</v>
      </c>
      <c r="E12" s="24">
        <v>329904</v>
      </c>
      <c r="F12" s="24">
        <v>331730</v>
      </c>
      <c r="G12" s="24">
        <v>331863</v>
      </c>
      <c r="H12" s="24">
        <v>336461</v>
      </c>
      <c r="I12" s="24">
        <v>340566</v>
      </c>
      <c r="J12" s="24">
        <v>343522</v>
      </c>
      <c r="K12" s="24">
        <v>346893</v>
      </c>
      <c r="L12" s="24">
        <v>347741</v>
      </c>
      <c r="M12" s="24">
        <v>340488</v>
      </c>
    </row>
    <row r="13" spans="1:44" s="29" customFormat="1" ht="17.100000000000001" customHeight="1" x14ac:dyDescent="0.25">
      <c r="A13" s="25" t="s">
        <v>3</v>
      </c>
      <c r="B13" s="24">
        <v>62498</v>
      </c>
      <c r="C13" s="24">
        <v>62798</v>
      </c>
      <c r="D13" s="24">
        <v>62330</v>
      </c>
      <c r="E13" s="24">
        <v>61459</v>
      </c>
      <c r="F13" s="24">
        <v>62841</v>
      </c>
      <c r="G13" s="24">
        <v>65853</v>
      </c>
      <c r="H13" s="24">
        <v>68415</v>
      </c>
      <c r="I13" s="24">
        <v>69722</v>
      </c>
      <c r="J13" s="24">
        <v>70571</v>
      </c>
      <c r="K13" s="24">
        <v>71657</v>
      </c>
      <c r="L13" s="24">
        <v>71423</v>
      </c>
      <c r="M13" s="24">
        <v>65361</v>
      </c>
    </row>
    <row r="14" spans="1:44" s="29" customFormat="1" ht="17.100000000000001" customHeight="1" x14ac:dyDescent="0.25">
      <c r="A14" s="25" t="s">
        <v>4</v>
      </c>
      <c r="B14" s="24">
        <v>7276</v>
      </c>
      <c r="C14" s="24">
        <v>7305</v>
      </c>
      <c r="D14" s="24">
        <v>7337</v>
      </c>
      <c r="E14" s="24">
        <v>7448</v>
      </c>
      <c r="F14" s="24">
        <v>7473</v>
      </c>
      <c r="G14" s="24">
        <v>7515</v>
      </c>
      <c r="H14" s="24">
        <v>7620</v>
      </c>
      <c r="I14" s="24">
        <v>7570</v>
      </c>
      <c r="J14" s="24">
        <v>7451</v>
      </c>
      <c r="K14" s="24">
        <v>7405</v>
      </c>
      <c r="L14" s="24">
        <v>7226</v>
      </c>
      <c r="M14" s="24">
        <v>7333</v>
      </c>
    </row>
    <row r="15" spans="1:44" s="29" customFormat="1" ht="17.100000000000001" customHeight="1" x14ac:dyDescent="0.25">
      <c r="A15" s="25" t="s">
        <v>5</v>
      </c>
      <c r="B15" s="24">
        <v>159968</v>
      </c>
      <c r="C15" s="24">
        <v>161320</v>
      </c>
      <c r="D15" s="24">
        <v>161816</v>
      </c>
      <c r="E15" s="24">
        <v>161772</v>
      </c>
      <c r="F15" s="24">
        <v>163395</v>
      </c>
      <c r="G15" s="24">
        <v>164520</v>
      </c>
      <c r="H15" s="24">
        <v>166052</v>
      </c>
      <c r="I15" s="24">
        <v>167456</v>
      </c>
      <c r="J15" s="24">
        <v>167502</v>
      </c>
      <c r="K15" s="24">
        <v>169562</v>
      </c>
      <c r="L15" s="24">
        <v>172394</v>
      </c>
      <c r="M15" s="24">
        <v>170180</v>
      </c>
    </row>
    <row r="16" spans="1:44" s="29" customFormat="1" ht="17.100000000000001" customHeight="1" x14ac:dyDescent="0.25">
      <c r="A16" s="25" t="s">
        <v>6</v>
      </c>
      <c r="B16" s="24">
        <v>45145</v>
      </c>
      <c r="C16" s="24">
        <v>45449</v>
      </c>
      <c r="D16" s="24">
        <v>45789</v>
      </c>
      <c r="E16" s="24">
        <v>45840</v>
      </c>
      <c r="F16" s="24">
        <v>46026</v>
      </c>
      <c r="G16" s="24">
        <v>46077</v>
      </c>
      <c r="H16" s="24">
        <v>46429</v>
      </c>
      <c r="I16" s="24">
        <v>46829</v>
      </c>
      <c r="J16" s="24">
        <v>47392</v>
      </c>
      <c r="K16" s="24">
        <v>47934</v>
      </c>
      <c r="L16" s="24">
        <v>48625</v>
      </c>
      <c r="M16" s="24">
        <v>48835</v>
      </c>
    </row>
    <row r="17" spans="1:35" s="29" customFormat="1" ht="17.100000000000001" customHeight="1" x14ac:dyDescent="0.25">
      <c r="A17" s="25" t="s">
        <v>7</v>
      </c>
      <c r="B17" s="24">
        <v>335596</v>
      </c>
      <c r="C17" s="24">
        <v>338490</v>
      </c>
      <c r="D17" s="24">
        <v>340672</v>
      </c>
      <c r="E17" s="24">
        <v>340662</v>
      </c>
      <c r="F17" s="24">
        <v>341470</v>
      </c>
      <c r="G17" s="24">
        <v>344022</v>
      </c>
      <c r="H17" s="24">
        <v>347621</v>
      </c>
      <c r="I17" s="24">
        <v>349020</v>
      </c>
      <c r="J17" s="24">
        <v>351732</v>
      </c>
      <c r="K17" s="24">
        <v>355577</v>
      </c>
      <c r="L17" s="24">
        <v>358554</v>
      </c>
      <c r="M17" s="24">
        <v>353145</v>
      </c>
    </row>
    <row r="18" spans="1:35" s="29" customFormat="1" ht="17.100000000000001" customHeight="1" x14ac:dyDescent="0.25">
      <c r="A18" s="28" t="s">
        <v>9</v>
      </c>
      <c r="B18" s="42">
        <f t="shared" ref="B18:M18" si="0">SUM(B10:B17)</f>
        <v>986809</v>
      </c>
      <c r="C18" s="42">
        <f t="shared" si="0"/>
        <v>995832</v>
      </c>
      <c r="D18" s="42">
        <f t="shared" si="0"/>
        <v>1001069</v>
      </c>
      <c r="E18" s="42">
        <f t="shared" si="0"/>
        <v>999403</v>
      </c>
      <c r="F18" s="42">
        <f t="shared" si="0"/>
        <v>1002441</v>
      </c>
      <c r="G18" s="42">
        <f t="shared" si="0"/>
        <v>1006280</v>
      </c>
      <c r="H18" s="42">
        <f t="shared" si="0"/>
        <v>1019506</v>
      </c>
      <c r="I18" s="42">
        <f t="shared" si="0"/>
        <v>1028391</v>
      </c>
      <c r="J18" s="42">
        <f t="shared" si="0"/>
        <v>1035137</v>
      </c>
      <c r="K18" s="42">
        <f t="shared" si="0"/>
        <v>1046247</v>
      </c>
      <c r="L18" s="42">
        <f t="shared" si="0"/>
        <v>1054346</v>
      </c>
      <c r="M18" s="42">
        <f t="shared" si="0"/>
        <v>1034215</v>
      </c>
    </row>
    <row r="19" spans="1:35" s="1" customFormat="1" ht="20.399999999999999" x14ac:dyDescent="0.25">
      <c r="A19" s="41" t="s">
        <v>8</v>
      </c>
      <c r="B19" s="43"/>
      <c r="C19" s="43">
        <f>+(C18-B18)/B18*100</f>
        <v>0.91436134044176731</v>
      </c>
      <c r="D19" s="43">
        <f>+(D18-C18)/C18*100</f>
        <v>0.52589191751219078</v>
      </c>
      <c r="E19" s="43">
        <f t="shared" ref="E19:M19" si="1">+(E18-D18)/D18*100</f>
        <v>-0.16642209478067946</v>
      </c>
      <c r="F19" s="43">
        <f t="shared" si="1"/>
        <v>0.30398147694173422</v>
      </c>
      <c r="G19" s="43">
        <f t="shared" si="1"/>
        <v>0.38296518199076057</v>
      </c>
      <c r="H19" s="43">
        <f t="shared" si="1"/>
        <v>1.3143459076996462</v>
      </c>
      <c r="I19" s="43">
        <f t="shared" si="1"/>
        <v>0.87150051103181347</v>
      </c>
      <c r="J19" s="43">
        <f t="shared" si="1"/>
        <v>0.65597618026606608</v>
      </c>
      <c r="K19" s="43">
        <f t="shared" si="1"/>
        <v>1.0732878836327946</v>
      </c>
      <c r="L19" s="43">
        <f t="shared" si="1"/>
        <v>0.77410018857879637</v>
      </c>
      <c r="M19" s="43">
        <f t="shared" si="1"/>
        <v>-1.9093352656528313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s="1" customFormat="1" ht="7.5" customHeight="1" x14ac:dyDescent="0.25">
      <c r="A20"/>
      <c r="B20" s="12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ht="32.2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35" ht="17.100000000000001" customHeight="1" x14ac:dyDescent="0.2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</row>
    <row r="23" spans="1:35" s="14" customFormat="1" ht="17.100000000000001" customHeight="1" x14ac:dyDescent="0.2">
      <c r="A23" s="11" t="s">
        <v>27</v>
      </c>
      <c r="B23" s="17"/>
      <c r="C23" s="17"/>
      <c r="D23" s="17"/>
      <c r="E23" s="17"/>
      <c r="F23" s="17"/>
      <c r="G23" s="16"/>
      <c r="H23" s="16"/>
      <c r="I23" s="16"/>
      <c r="J23" s="16"/>
      <c r="K23" s="16"/>
      <c r="L23" s="16"/>
      <c r="M23" s="16"/>
    </row>
    <row r="24" spans="1:35" ht="17.100000000000001" customHeight="1" x14ac:dyDescent="0.25">
      <c r="A24" s="10"/>
    </row>
    <row r="25" spans="1:35" ht="17.100000000000001" customHeight="1" x14ac:dyDescent="0.25"/>
    <row r="26" spans="1:35" ht="17.100000000000001" customHeight="1" x14ac:dyDescent="0.25">
      <c r="B26" s="8"/>
      <c r="C26" s="8"/>
      <c r="D26" s="8"/>
      <c r="E26" s="8"/>
      <c r="F26" s="8"/>
      <c r="G26" s="8"/>
      <c r="H26" s="8"/>
    </row>
    <row r="27" spans="1:35" ht="17.100000000000001" customHeight="1" x14ac:dyDescent="0.25"/>
    <row r="28" spans="1:35" ht="17.100000000000001" customHeight="1" x14ac:dyDescent="0.25"/>
    <row r="29" spans="1:35" ht="17.100000000000001" customHeight="1" x14ac:dyDescent="0.25"/>
    <row r="30" spans="1:35" ht="17.100000000000001" customHeight="1" x14ac:dyDescent="0.25"/>
    <row r="31" spans="1:35" ht="17.100000000000001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2.77734375" customWidth="1"/>
    <col min="2" max="8" width="7.88671875" bestFit="1" customWidth="1"/>
    <col min="9" max="9" width="7.88671875" customWidth="1"/>
    <col min="10" max="12" width="7.88671875" bestFit="1" customWidth="1"/>
    <col min="13" max="13" width="7.88671875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8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s="4" customFormat="1" ht="13.8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s="4" customFormat="1" ht="13.8" x14ac:dyDescent="0.2">
      <c r="A4" s="65">
        <v>2001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s="1" customFormat="1" ht="17.100000000000001" customHeight="1" x14ac:dyDescent="0.25">
      <c r="D5"/>
      <c r="E5"/>
      <c r="F5"/>
      <c r="G5"/>
      <c r="H5"/>
      <c r="I5"/>
      <c r="J5"/>
      <c r="K5"/>
      <c r="L5"/>
      <c r="M5"/>
    </row>
    <row r="6" spans="1:13" s="1" customFormat="1" ht="17.100000000000001" customHeight="1" x14ac:dyDescent="0.25">
      <c r="A6" s="76" t="s">
        <v>12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</row>
    <row r="7" spans="1:13" s="1" customFormat="1" ht="17.100000000000001" customHeight="1" x14ac:dyDescent="0.25">
      <c r="A7" s="77" t="s">
        <v>13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</row>
    <row r="8" spans="1:13" s="5" customFormat="1" ht="17.100000000000001" customHeight="1" x14ac:dyDescent="0.2">
      <c r="A8" s="74" t="s">
        <v>24</v>
      </c>
      <c r="B8" s="75">
        <v>2001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</row>
    <row r="9" spans="1:13" s="29" customFormat="1" ht="17.100000000000001" customHeight="1" x14ac:dyDescent="0.25">
      <c r="A9" s="75"/>
      <c r="B9" s="26" t="s">
        <v>10</v>
      </c>
      <c r="C9" s="27" t="s">
        <v>11</v>
      </c>
      <c r="D9" s="27" t="s">
        <v>14</v>
      </c>
      <c r="E9" s="27" t="s">
        <v>15</v>
      </c>
      <c r="F9" s="27" t="s">
        <v>16</v>
      </c>
      <c r="G9" s="27" t="s">
        <v>17</v>
      </c>
      <c r="H9" s="27" t="s">
        <v>18</v>
      </c>
      <c r="I9" s="27" t="s">
        <v>19</v>
      </c>
      <c r="J9" s="27" t="s">
        <v>20</v>
      </c>
      <c r="K9" s="27" t="s">
        <v>21</v>
      </c>
      <c r="L9" s="27" t="s">
        <v>22</v>
      </c>
      <c r="M9" s="27" t="s">
        <v>23</v>
      </c>
    </row>
    <row r="10" spans="1:13" s="29" customFormat="1" ht="17.100000000000001" customHeight="1" x14ac:dyDescent="0.25">
      <c r="A10" s="23" t="s">
        <v>0</v>
      </c>
      <c r="B10" s="24">
        <v>49496</v>
      </c>
      <c r="C10" s="24">
        <v>50129</v>
      </c>
      <c r="D10" s="24">
        <v>50120</v>
      </c>
      <c r="E10" s="24">
        <v>50217</v>
      </c>
      <c r="F10" s="24">
        <v>48171</v>
      </c>
      <c r="G10" s="24">
        <v>45671</v>
      </c>
      <c r="H10" s="24">
        <v>44407</v>
      </c>
      <c r="I10" s="24">
        <v>44595</v>
      </c>
      <c r="J10" s="24">
        <v>44586</v>
      </c>
      <c r="K10" s="24">
        <v>45297</v>
      </c>
      <c r="L10" s="24">
        <v>45696</v>
      </c>
      <c r="M10" s="24">
        <v>46740</v>
      </c>
    </row>
    <row r="11" spans="1:13" s="29" customFormat="1" ht="17.100000000000001" customHeight="1" x14ac:dyDescent="0.25">
      <c r="A11" s="25" t="s">
        <v>1</v>
      </c>
      <c r="B11" s="24">
        <v>1926</v>
      </c>
      <c r="C11" s="24">
        <v>1877</v>
      </c>
      <c r="D11" s="24">
        <v>1885</v>
      </c>
      <c r="E11" s="24">
        <v>1864</v>
      </c>
      <c r="F11" s="24">
        <v>1862</v>
      </c>
      <c r="G11" s="24">
        <v>1857</v>
      </c>
      <c r="H11" s="24">
        <v>1809</v>
      </c>
      <c r="I11" s="24">
        <v>1809</v>
      </c>
      <c r="J11" s="24">
        <v>1807</v>
      </c>
      <c r="K11" s="24">
        <v>1787</v>
      </c>
      <c r="L11" s="24">
        <v>1806</v>
      </c>
      <c r="M11" s="24">
        <v>1732</v>
      </c>
    </row>
    <row r="12" spans="1:13" s="29" customFormat="1" ht="17.100000000000001" customHeight="1" x14ac:dyDescent="0.25">
      <c r="A12" s="25" t="s">
        <v>2</v>
      </c>
      <c r="B12" s="24">
        <v>340552</v>
      </c>
      <c r="C12" s="24">
        <v>338805</v>
      </c>
      <c r="D12" s="24">
        <v>332441</v>
      </c>
      <c r="E12" s="24">
        <v>328531</v>
      </c>
      <c r="F12" s="24">
        <v>324108</v>
      </c>
      <c r="G12" s="24">
        <v>319508</v>
      </c>
      <c r="H12" s="24">
        <v>319737</v>
      </c>
      <c r="I12" s="24">
        <v>318640</v>
      </c>
      <c r="J12" s="24">
        <v>316551</v>
      </c>
      <c r="K12" s="24">
        <v>317413</v>
      </c>
      <c r="L12" s="24">
        <v>316145</v>
      </c>
      <c r="M12" s="24">
        <v>308690</v>
      </c>
    </row>
    <row r="13" spans="1:13" s="29" customFormat="1" ht="17.100000000000001" customHeight="1" x14ac:dyDescent="0.25">
      <c r="A13" s="25" t="s">
        <v>3</v>
      </c>
      <c r="B13" s="24">
        <v>64608</v>
      </c>
      <c r="C13" s="24">
        <v>64561</v>
      </c>
      <c r="D13" s="24">
        <v>64179</v>
      </c>
      <c r="E13" s="24">
        <v>63241</v>
      </c>
      <c r="F13" s="24">
        <v>63617</v>
      </c>
      <c r="G13" s="24">
        <v>64672</v>
      </c>
      <c r="H13" s="24">
        <v>65538</v>
      </c>
      <c r="I13" s="24">
        <v>66329</v>
      </c>
      <c r="J13" s="24">
        <v>64535</v>
      </c>
      <c r="K13" s="24">
        <v>65355</v>
      </c>
      <c r="L13" s="24">
        <v>65860</v>
      </c>
      <c r="M13" s="24">
        <v>61334</v>
      </c>
    </row>
    <row r="14" spans="1:13" s="29" customFormat="1" ht="17.100000000000001" customHeight="1" x14ac:dyDescent="0.25">
      <c r="A14" s="25" t="s">
        <v>4</v>
      </c>
      <c r="B14" s="24">
        <v>7225</v>
      </c>
      <c r="C14" s="24">
        <v>7218</v>
      </c>
      <c r="D14" s="24">
        <v>7290</v>
      </c>
      <c r="E14" s="24">
        <v>7436</v>
      </c>
      <c r="F14" s="24">
        <v>7486</v>
      </c>
      <c r="G14" s="24">
        <v>7501</v>
      </c>
      <c r="H14" s="24">
        <v>7528</v>
      </c>
      <c r="I14" s="24">
        <v>7553</v>
      </c>
      <c r="J14" s="24">
        <v>7466</v>
      </c>
      <c r="K14" s="24">
        <v>7514</v>
      </c>
      <c r="L14" s="24">
        <v>7519</v>
      </c>
      <c r="M14" s="24">
        <v>7640</v>
      </c>
    </row>
    <row r="15" spans="1:13" s="29" customFormat="1" ht="17.100000000000001" customHeight="1" x14ac:dyDescent="0.25">
      <c r="A15" s="25" t="s">
        <v>5</v>
      </c>
      <c r="B15" s="24">
        <v>169940</v>
      </c>
      <c r="C15" s="24">
        <v>170401</v>
      </c>
      <c r="D15" s="24">
        <v>170681</v>
      </c>
      <c r="E15" s="24">
        <v>171244</v>
      </c>
      <c r="F15" s="24">
        <v>172487</v>
      </c>
      <c r="G15" s="24">
        <v>172886</v>
      </c>
      <c r="H15" s="24">
        <v>174220</v>
      </c>
      <c r="I15" s="24">
        <v>174803</v>
      </c>
      <c r="J15" s="24">
        <v>174815</v>
      </c>
      <c r="K15" s="24">
        <v>176751</v>
      </c>
      <c r="L15" s="24">
        <v>179255</v>
      </c>
      <c r="M15" s="24">
        <v>177513</v>
      </c>
    </row>
    <row r="16" spans="1:13" s="29" customFormat="1" ht="17.100000000000001" customHeight="1" x14ac:dyDescent="0.25">
      <c r="A16" s="25" t="s">
        <v>6</v>
      </c>
      <c r="B16" s="24">
        <v>49376</v>
      </c>
      <c r="C16" s="24">
        <v>49691</v>
      </c>
      <c r="D16" s="24">
        <v>49539</v>
      </c>
      <c r="E16" s="24">
        <v>50575</v>
      </c>
      <c r="F16" s="24">
        <v>50388</v>
      </c>
      <c r="G16" s="24">
        <v>50321</v>
      </c>
      <c r="H16" s="24">
        <v>50705</v>
      </c>
      <c r="I16" s="24">
        <v>51226</v>
      </c>
      <c r="J16" s="24">
        <v>51961</v>
      </c>
      <c r="K16" s="24">
        <v>51813</v>
      </c>
      <c r="L16" s="24">
        <v>51824</v>
      </c>
      <c r="M16" s="24">
        <v>51521</v>
      </c>
    </row>
    <row r="17" spans="1:13" s="29" customFormat="1" ht="17.100000000000001" customHeight="1" x14ac:dyDescent="0.25">
      <c r="A17" s="25" t="s">
        <v>7</v>
      </c>
      <c r="B17" s="24">
        <v>350929</v>
      </c>
      <c r="C17" s="24">
        <v>350901</v>
      </c>
      <c r="D17" s="24">
        <v>350118</v>
      </c>
      <c r="E17" s="24">
        <v>348465</v>
      </c>
      <c r="F17" s="24">
        <v>349049</v>
      </c>
      <c r="G17" s="24">
        <v>350252</v>
      </c>
      <c r="H17" s="24">
        <v>351580</v>
      </c>
      <c r="I17" s="24">
        <v>352493</v>
      </c>
      <c r="J17" s="24">
        <v>353972</v>
      </c>
      <c r="K17" s="24">
        <v>357302</v>
      </c>
      <c r="L17" s="24">
        <v>360376</v>
      </c>
      <c r="M17" s="24">
        <v>356553</v>
      </c>
    </row>
    <row r="18" spans="1:13" s="29" customFormat="1" ht="17.100000000000001" customHeight="1" x14ac:dyDescent="0.25">
      <c r="A18" s="28" t="s">
        <v>9</v>
      </c>
      <c r="B18" s="42">
        <f t="shared" ref="B18:M18" si="0">SUM(B10:B17)</f>
        <v>1034052</v>
      </c>
      <c r="C18" s="42">
        <f t="shared" si="0"/>
        <v>1033583</v>
      </c>
      <c r="D18" s="42">
        <f t="shared" si="0"/>
        <v>1026253</v>
      </c>
      <c r="E18" s="42">
        <f t="shared" si="0"/>
        <v>1021573</v>
      </c>
      <c r="F18" s="42">
        <f t="shared" si="0"/>
        <v>1017168</v>
      </c>
      <c r="G18" s="42">
        <f t="shared" si="0"/>
        <v>1012668</v>
      </c>
      <c r="H18" s="42">
        <f t="shared" si="0"/>
        <v>1015524</v>
      </c>
      <c r="I18" s="42">
        <f t="shared" si="0"/>
        <v>1017448</v>
      </c>
      <c r="J18" s="42">
        <f t="shared" si="0"/>
        <v>1015693</v>
      </c>
      <c r="K18" s="42">
        <f t="shared" si="0"/>
        <v>1023232</v>
      </c>
      <c r="L18" s="42">
        <f t="shared" si="0"/>
        <v>1028481</v>
      </c>
      <c r="M18" s="42">
        <f t="shared" si="0"/>
        <v>1011723</v>
      </c>
    </row>
    <row r="19" spans="1:13" s="31" customFormat="1" ht="20.399999999999999" x14ac:dyDescent="0.25">
      <c r="A19" s="41" t="s">
        <v>8</v>
      </c>
      <c r="B19" s="43">
        <f>+(B18-'2000'!M18)/'2000'!M18*100</f>
        <v>-1.5760746073108588E-2</v>
      </c>
      <c r="C19" s="43">
        <f>+(C18-B18)/B18*100</f>
        <v>-4.5355552718818783E-2</v>
      </c>
      <c r="D19" s="43">
        <f t="shared" ref="D19:M19" si="1">+(D18-C18)/C18*100</f>
        <v>-0.70918349082753884</v>
      </c>
      <c r="E19" s="43">
        <f t="shared" si="1"/>
        <v>-0.45602789955303424</v>
      </c>
      <c r="F19" s="43">
        <f t="shared" si="1"/>
        <v>-0.43119777049706676</v>
      </c>
      <c r="G19" s="43">
        <f t="shared" si="1"/>
        <v>-0.44240479448822612</v>
      </c>
      <c r="H19" s="43">
        <f t="shared" si="1"/>
        <v>0.28202727843676306</v>
      </c>
      <c r="I19" s="43">
        <f t="shared" si="1"/>
        <v>0.18945884095304494</v>
      </c>
      <c r="J19" s="43">
        <f t="shared" si="1"/>
        <v>-0.17249038771514613</v>
      </c>
      <c r="K19" s="43">
        <f t="shared" si="1"/>
        <v>0.74225184184591209</v>
      </c>
      <c r="L19" s="43">
        <f t="shared" si="1"/>
        <v>0.51298239304478355</v>
      </c>
      <c r="M19" s="43">
        <f t="shared" si="1"/>
        <v>-1.6293932508233016</v>
      </c>
    </row>
    <row r="20" spans="1:13" s="31" customFormat="1" ht="7.5" customHeight="1" x14ac:dyDescent="0.25">
      <c r="A20" s="32"/>
      <c r="B20" s="33"/>
      <c r="D20" s="32"/>
      <c r="E20" s="32"/>
      <c r="F20" s="32"/>
      <c r="G20" s="32"/>
      <c r="H20" s="32"/>
      <c r="I20" s="32"/>
      <c r="J20" s="32"/>
      <c r="K20" s="32"/>
      <c r="L20" s="32"/>
      <c r="M20" s="32"/>
    </row>
    <row r="21" spans="1:13" ht="22.6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7.100000000000001" customHeight="1" x14ac:dyDescent="0.2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</row>
    <row r="23" spans="1:13" s="14" customFormat="1" ht="17.100000000000001" customHeight="1" x14ac:dyDescent="0.2">
      <c r="A23" s="11" t="s">
        <v>27</v>
      </c>
      <c r="B23" s="17"/>
      <c r="C23" s="17"/>
      <c r="D23" s="17"/>
      <c r="E23" s="17"/>
      <c r="F23" s="17"/>
      <c r="G23" s="16"/>
      <c r="H23" s="16"/>
      <c r="I23" s="16"/>
      <c r="J23" s="16"/>
      <c r="K23" s="16"/>
      <c r="L23" s="16"/>
      <c r="M23" s="16"/>
    </row>
    <row r="24" spans="1:13" ht="17.100000000000001" customHeight="1" x14ac:dyDescent="0.25">
      <c r="A24" s="10"/>
    </row>
    <row r="25" spans="1:13" ht="17.100000000000001" customHeight="1" x14ac:dyDescent="0.25"/>
    <row r="26" spans="1:13" ht="17.100000000000001" customHeight="1" x14ac:dyDescent="0.25">
      <c r="B26" s="8"/>
      <c r="C26" s="8"/>
      <c r="D26" s="8"/>
      <c r="E26" s="8"/>
      <c r="F26" s="8"/>
      <c r="G26" s="8"/>
      <c r="H26" s="8"/>
    </row>
    <row r="27" spans="1:13" ht="17.100000000000001" customHeight="1" x14ac:dyDescent="0.25"/>
    <row r="28" spans="1:13" ht="17.100000000000001" customHeight="1" x14ac:dyDescent="0.25"/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2"/>
  <sheetViews>
    <sheetView showGridLines="0" zoomScaleNormal="100" workbookViewId="0">
      <selection activeCell="P9" sqref="P9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5" width="11.33203125" customWidth="1"/>
  </cols>
  <sheetData>
    <row r="1" spans="1:25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25" s="2" customFormat="1" ht="13.8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4" customFormat="1" ht="13.8" x14ac:dyDescent="0.2">
      <c r="A4" s="65">
        <v>2008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s="4" customFormat="1" ht="17.100000000000001" customHeight="1" x14ac:dyDescent="0.2">
      <c r="A6" s="80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s="4" customFormat="1" ht="17.100000000000001" customHeight="1" x14ac:dyDescent="0.2">
      <c r="A7" s="81" t="s">
        <v>13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s="1" customFormat="1" ht="17.100000000000001" customHeight="1" x14ac:dyDescent="0.25">
      <c r="A8" s="78" t="s">
        <v>24</v>
      </c>
      <c r="B8" s="79">
        <v>2008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25" s="31" customFormat="1" ht="17.100000000000001" customHeight="1" x14ac:dyDescent="0.25">
      <c r="A9" s="68"/>
      <c r="B9" s="54" t="s">
        <v>10</v>
      </c>
      <c r="C9" s="54" t="s">
        <v>11</v>
      </c>
      <c r="D9" s="54" t="s">
        <v>14</v>
      </c>
      <c r="E9" s="54" t="s">
        <v>15</v>
      </c>
      <c r="F9" s="54" t="s">
        <v>16</v>
      </c>
      <c r="G9" s="54" t="s">
        <v>17</v>
      </c>
      <c r="H9" s="54" t="s">
        <v>18</v>
      </c>
      <c r="I9" s="54" t="s">
        <v>19</v>
      </c>
      <c r="J9" s="54" t="s">
        <v>20</v>
      </c>
      <c r="K9" s="54" t="s">
        <v>21</v>
      </c>
      <c r="L9" s="54" t="s">
        <v>22</v>
      </c>
      <c r="M9" s="54" t="s">
        <v>23</v>
      </c>
    </row>
    <row r="10" spans="1:25" s="31" customFormat="1" ht="17.100000000000001" customHeight="1" x14ac:dyDescent="0.25">
      <c r="A10" s="23" t="s">
        <v>0</v>
      </c>
      <c r="B10" s="24">
        <v>56720</v>
      </c>
      <c r="C10" s="24">
        <v>57119</v>
      </c>
      <c r="D10" s="24">
        <v>56810</v>
      </c>
      <c r="E10" s="24">
        <v>57609</v>
      </c>
      <c r="F10" s="24">
        <v>53978</v>
      </c>
      <c r="G10" s="24">
        <v>52817</v>
      </c>
      <c r="H10" s="24">
        <v>52711</v>
      </c>
      <c r="I10" s="24">
        <v>52514</v>
      </c>
      <c r="J10" s="24">
        <v>53359</v>
      </c>
      <c r="K10" s="24">
        <v>52596</v>
      </c>
      <c r="L10" s="24">
        <v>53622</v>
      </c>
      <c r="M10" s="24">
        <v>55193</v>
      </c>
    </row>
    <row r="11" spans="1:25" s="31" customFormat="1" ht="17.100000000000001" customHeight="1" x14ac:dyDescent="0.25">
      <c r="A11" s="25" t="s">
        <v>1</v>
      </c>
      <c r="B11" s="24">
        <v>2334</v>
      </c>
      <c r="C11" s="24">
        <v>2394</v>
      </c>
      <c r="D11" s="24">
        <v>2426</v>
      </c>
      <c r="E11" s="24">
        <v>2398</v>
      </c>
      <c r="F11" s="24">
        <v>2431</v>
      </c>
      <c r="G11" s="24">
        <v>2469</v>
      </c>
      <c r="H11" s="24">
        <v>2498</v>
      </c>
      <c r="I11" s="24">
        <v>2519</v>
      </c>
      <c r="J11" s="24">
        <v>2470</v>
      </c>
      <c r="K11" s="24">
        <v>2351</v>
      </c>
      <c r="L11" s="24">
        <v>2259</v>
      </c>
      <c r="M11" s="24">
        <v>2165</v>
      </c>
    </row>
    <row r="12" spans="1:25" s="31" customFormat="1" ht="17.100000000000001" customHeight="1" x14ac:dyDescent="0.25">
      <c r="A12" s="25" t="s">
        <v>2</v>
      </c>
      <c r="B12" s="24">
        <v>323063</v>
      </c>
      <c r="C12" s="24">
        <v>324028</v>
      </c>
      <c r="D12" s="24">
        <v>322607</v>
      </c>
      <c r="E12" s="24">
        <v>323094</v>
      </c>
      <c r="F12" s="24">
        <v>321604</v>
      </c>
      <c r="G12" s="24">
        <v>322080</v>
      </c>
      <c r="H12" s="24">
        <v>321080</v>
      </c>
      <c r="I12" s="24">
        <v>321541</v>
      </c>
      <c r="J12" s="24">
        <v>322982</v>
      </c>
      <c r="K12" s="24">
        <v>321310</v>
      </c>
      <c r="L12" s="24">
        <v>318386</v>
      </c>
      <c r="M12" s="24">
        <v>311234</v>
      </c>
    </row>
    <row r="13" spans="1:25" s="31" customFormat="1" ht="17.100000000000001" customHeight="1" x14ac:dyDescent="0.25">
      <c r="A13" s="25" t="s">
        <v>3</v>
      </c>
      <c r="B13" s="24">
        <v>96660</v>
      </c>
      <c r="C13" s="24">
        <v>99751</v>
      </c>
      <c r="D13" s="24">
        <v>96910</v>
      </c>
      <c r="E13" s="24">
        <v>98388</v>
      </c>
      <c r="F13" s="24">
        <v>99346</v>
      </c>
      <c r="G13" s="24">
        <v>99101</v>
      </c>
      <c r="H13" s="24">
        <v>99744</v>
      </c>
      <c r="I13" s="24">
        <v>100573</v>
      </c>
      <c r="J13" s="24">
        <v>98078</v>
      </c>
      <c r="K13" s="24">
        <v>95599</v>
      </c>
      <c r="L13" s="24">
        <v>92372</v>
      </c>
      <c r="M13" s="24">
        <v>84833</v>
      </c>
    </row>
    <row r="14" spans="1:25" s="31" customFormat="1" ht="17.100000000000001" customHeight="1" x14ac:dyDescent="0.25">
      <c r="A14" s="25" t="s">
        <v>4</v>
      </c>
      <c r="B14" s="24">
        <v>8367</v>
      </c>
      <c r="C14" s="24">
        <v>8425</v>
      </c>
      <c r="D14" s="24">
        <v>8527</v>
      </c>
      <c r="E14" s="24">
        <v>8557</v>
      </c>
      <c r="F14" s="24">
        <v>8635</v>
      </c>
      <c r="G14" s="24">
        <v>8683</v>
      </c>
      <c r="H14" s="24">
        <v>8679</v>
      </c>
      <c r="I14" s="24">
        <v>8773</v>
      </c>
      <c r="J14" s="24">
        <v>8723</v>
      </c>
      <c r="K14" s="24">
        <v>8649</v>
      </c>
      <c r="L14" s="24">
        <v>8638</v>
      </c>
      <c r="M14" s="24">
        <v>8854</v>
      </c>
    </row>
    <row r="15" spans="1:25" s="31" customFormat="1" ht="17.100000000000001" customHeight="1" x14ac:dyDescent="0.25">
      <c r="A15" s="25" t="s">
        <v>5</v>
      </c>
      <c r="B15" s="24">
        <v>214137</v>
      </c>
      <c r="C15" s="24">
        <v>215141</v>
      </c>
      <c r="D15" s="24">
        <v>215110</v>
      </c>
      <c r="E15" s="24">
        <v>216845</v>
      </c>
      <c r="F15" s="24">
        <v>218030</v>
      </c>
      <c r="G15" s="24">
        <v>217260</v>
      </c>
      <c r="H15" s="24">
        <v>221054</v>
      </c>
      <c r="I15" s="24">
        <v>221851</v>
      </c>
      <c r="J15" s="24">
        <v>224594</v>
      </c>
      <c r="K15" s="24">
        <v>227193</v>
      </c>
      <c r="L15" s="24">
        <v>228651</v>
      </c>
      <c r="M15" s="24">
        <v>227223</v>
      </c>
    </row>
    <row r="16" spans="1:25" s="31" customFormat="1" ht="17.100000000000001" customHeight="1" x14ac:dyDescent="0.25">
      <c r="A16" s="25" t="s">
        <v>6</v>
      </c>
      <c r="B16" s="24">
        <v>56882</v>
      </c>
      <c r="C16" s="24">
        <v>57627</v>
      </c>
      <c r="D16" s="24">
        <v>57129</v>
      </c>
      <c r="E16" s="24">
        <v>57077</v>
      </c>
      <c r="F16" s="24">
        <v>56878</v>
      </c>
      <c r="G16" s="24">
        <v>56950</v>
      </c>
      <c r="H16" s="24">
        <v>57175</v>
      </c>
      <c r="I16" s="24">
        <v>57129</v>
      </c>
      <c r="J16" s="24">
        <v>57125</v>
      </c>
      <c r="K16" s="24">
        <v>57096</v>
      </c>
      <c r="L16" s="24">
        <v>57164</v>
      </c>
      <c r="M16" s="24">
        <v>57078</v>
      </c>
    </row>
    <row r="17" spans="1:13" s="31" customFormat="1" ht="17.100000000000001" customHeight="1" x14ac:dyDescent="0.25">
      <c r="A17" s="25" t="s">
        <v>7</v>
      </c>
      <c r="B17" s="24">
        <v>448228</v>
      </c>
      <c r="C17" s="24">
        <v>449581</v>
      </c>
      <c r="D17" s="24">
        <v>454496</v>
      </c>
      <c r="E17" s="24">
        <v>454778</v>
      </c>
      <c r="F17" s="24">
        <v>455114</v>
      </c>
      <c r="G17" s="24">
        <v>459912</v>
      </c>
      <c r="H17" s="24">
        <v>457203</v>
      </c>
      <c r="I17" s="24">
        <v>458071</v>
      </c>
      <c r="J17" s="24">
        <v>459384</v>
      </c>
      <c r="K17" s="24">
        <v>463236</v>
      </c>
      <c r="L17" s="24">
        <v>464246</v>
      </c>
      <c r="M17" s="24">
        <v>458010</v>
      </c>
    </row>
    <row r="18" spans="1:13" s="31" customFormat="1" ht="17.100000000000001" customHeight="1" x14ac:dyDescent="0.25">
      <c r="A18" s="28" t="s">
        <v>9</v>
      </c>
      <c r="B18" s="42">
        <f t="shared" ref="B18:M18" si="0">SUM(B10:B17)</f>
        <v>1206391</v>
      </c>
      <c r="C18" s="42">
        <f t="shared" si="0"/>
        <v>1214066</v>
      </c>
      <c r="D18" s="42">
        <f t="shared" si="0"/>
        <v>1214015</v>
      </c>
      <c r="E18" s="42">
        <f t="shared" si="0"/>
        <v>1218746</v>
      </c>
      <c r="F18" s="42">
        <f t="shared" si="0"/>
        <v>1216016</v>
      </c>
      <c r="G18" s="42">
        <f t="shared" si="0"/>
        <v>1219272</v>
      </c>
      <c r="H18" s="42">
        <f t="shared" si="0"/>
        <v>1220144</v>
      </c>
      <c r="I18" s="42">
        <f t="shared" si="0"/>
        <v>1222971</v>
      </c>
      <c r="J18" s="42">
        <f t="shared" si="0"/>
        <v>1226715</v>
      </c>
      <c r="K18" s="42">
        <f t="shared" si="0"/>
        <v>1228030</v>
      </c>
      <c r="L18" s="42">
        <f t="shared" si="0"/>
        <v>1225338</v>
      </c>
      <c r="M18" s="42">
        <f t="shared" si="0"/>
        <v>1204590</v>
      </c>
    </row>
    <row r="19" spans="1:13" s="35" customFormat="1" ht="20.399999999999999" x14ac:dyDescent="0.25">
      <c r="A19" s="41" t="s">
        <v>8</v>
      </c>
      <c r="B19" s="43" t="e">
        <f>+(B18-#REF!)/#REF!*100</f>
        <v>#REF!</v>
      </c>
      <c r="C19" s="43">
        <f>+(C18-B18)/B18*100</f>
        <v>0.63619506445256968</v>
      </c>
      <c r="D19" s="43">
        <f t="shared" ref="D19:H19" si="1">+(D18-C18)/C18*100</f>
        <v>-4.2007600904728406E-3</v>
      </c>
      <c r="E19" s="43">
        <f t="shared" si="1"/>
        <v>0.38969864458017406</v>
      </c>
      <c r="F19" s="43">
        <f t="shared" si="1"/>
        <v>-0.22400073518190011</v>
      </c>
      <c r="G19" s="43">
        <f t="shared" si="1"/>
        <v>0.26775963474164816</v>
      </c>
      <c r="H19" s="43">
        <f t="shared" si="1"/>
        <v>7.1518086202258399E-2</v>
      </c>
      <c r="I19" s="43">
        <f>+(I18-H18)/H18*100</f>
        <v>0.23169396399113548</v>
      </c>
      <c r="J19" s="43">
        <f>+(J18-I18)/I18*100</f>
        <v>0.30613972040220089</v>
      </c>
      <c r="K19" s="43">
        <f>+(K18-J18)/J18*100</f>
        <v>0.1071968631670763</v>
      </c>
      <c r="L19" s="43">
        <f>+(L18-K18)/K18*100</f>
        <v>-0.21921288567868866</v>
      </c>
      <c r="M19" s="43">
        <f>+(M18-L18)/L18*100</f>
        <v>-1.6932470877423209</v>
      </c>
    </row>
    <row r="20" spans="1:13" s="32" customFormat="1" ht="7.5" customHeight="1" x14ac:dyDescent="0.25"/>
    <row r="21" spans="1:13" ht="22.6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14" customFormat="1" ht="17.100000000000001" customHeight="1" x14ac:dyDescent="0.2">
      <c r="A23" s="11" t="s">
        <v>27</v>
      </c>
      <c r="B23" s="17"/>
      <c r="C23" s="17"/>
      <c r="D23" s="17"/>
      <c r="E23" s="17"/>
      <c r="F23" s="17"/>
      <c r="G23" s="16"/>
      <c r="H23" s="16"/>
      <c r="I23" s="16"/>
      <c r="J23" s="16"/>
      <c r="K23" s="16"/>
      <c r="L23" s="16"/>
      <c r="M23" s="16"/>
    </row>
    <row r="24" spans="1:13" ht="17.100000000000001" customHeight="1" x14ac:dyDescent="0.25">
      <c r="A24" s="10"/>
    </row>
    <row r="25" spans="1:13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7.100000000000001" customHeight="1" x14ac:dyDescent="0.25"/>
    <row r="27" spans="1:13" ht="17.100000000000001" customHeight="1" x14ac:dyDescent="0.25"/>
    <row r="28" spans="1:13" ht="17.100000000000001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5" width="11.33203125" customWidth="1"/>
  </cols>
  <sheetData>
    <row r="1" spans="1:25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25" s="2" customFormat="1" ht="13.8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s="4" customFormat="1" ht="13.8" x14ac:dyDescent="0.2">
      <c r="A4" s="65">
        <v>2009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4" customFormat="1" ht="17.100000000000001" customHeight="1" x14ac:dyDescent="0.2">
      <c r="A6" s="80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s="4" customFormat="1" ht="17.100000000000001" customHeight="1" x14ac:dyDescent="0.2">
      <c r="A7" s="81" t="s">
        <v>13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s="15" customFormat="1" ht="17.100000000000001" customHeight="1" x14ac:dyDescent="0.25">
      <c r="A8" s="78" t="s">
        <v>24</v>
      </c>
      <c r="B8" s="79">
        <v>2009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25" s="34" customFormat="1" ht="17.100000000000001" customHeight="1" x14ac:dyDescent="0.25">
      <c r="A9" s="68"/>
      <c r="B9" s="54" t="s">
        <v>10</v>
      </c>
      <c r="C9" s="54" t="s">
        <v>11</v>
      </c>
      <c r="D9" s="54" t="s">
        <v>14</v>
      </c>
      <c r="E9" s="54" t="s">
        <v>15</v>
      </c>
      <c r="F9" s="54" t="s">
        <v>16</v>
      </c>
      <c r="G9" s="54" t="s">
        <v>17</v>
      </c>
      <c r="H9" s="54" t="s">
        <v>18</v>
      </c>
      <c r="I9" s="54" t="s">
        <v>19</v>
      </c>
      <c r="J9" s="54" t="s">
        <v>20</v>
      </c>
      <c r="K9" s="54" t="s">
        <v>21</v>
      </c>
      <c r="L9" s="54" t="s">
        <v>22</v>
      </c>
      <c r="M9" s="54" t="s">
        <v>23</v>
      </c>
    </row>
    <row r="10" spans="1:25" s="34" customFormat="1" ht="17.100000000000001" customHeight="1" x14ac:dyDescent="0.25">
      <c r="A10" s="23" t="s">
        <v>0</v>
      </c>
      <c r="B10" s="24">
        <v>57518</v>
      </c>
      <c r="C10" s="24">
        <v>57044</v>
      </c>
      <c r="D10" s="24">
        <v>57201</v>
      </c>
      <c r="E10" s="24">
        <v>53714</v>
      </c>
      <c r="F10" s="24">
        <v>53883</v>
      </c>
      <c r="G10" s="24">
        <v>54862</v>
      </c>
      <c r="H10" s="24">
        <v>55189</v>
      </c>
      <c r="I10" s="24">
        <v>53248</v>
      </c>
      <c r="J10" s="24">
        <v>51774</v>
      </c>
      <c r="K10" s="24">
        <v>54077</v>
      </c>
      <c r="L10" s="24">
        <v>54981</v>
      </c>
      <c r="M10" s="24">
        <v>56869</v>
      </c>
      <c r="O10" s="36"/>
    </row>
    <row r="11" spans="1:25" s="34" customFormat="1" ht="17.100000000000001" customHeight="1" x14ac:dyDescent="0.25">
      <c r="A11" s="25" t="s">
        <v>1</v>
      </c>
      <c r="B11" s="24">
        <v>2176</v>
      </c>
      <c r="C11" s="24">
        <v>2166</v>
      </c>
      <c r="D11" s="24">
        <v>2138</v>
      </c>
      <c r="E11" s="24">
        <v>2147</v>
      </c>
      <c r="F11" s="24">
        <v>2196</v>
      </c>
      <c r="G11" s="24">
        <v>2122</v>
      </c>
      <c r="H11" s="24">
        <v>2100</v>
      </c>
      <c r="I11" s="24">
        <v>2073</v>
      </c>
      <c r="J11" s="24">
        <v>2065</v>
      </c>
      <c r="K11" s="24">
        <v>2120</v>
      </c>
      <c r="L11" s="24">
        <v>2154</v>
      </c>
      <c r="M11" s="24">
        <v>2085</v>
      </c>
      <c r="N11" s="36"/>
      <c r="O11" s="36"/>
    </row>
    <row r="12" spans="1:25" s="34" customFormat="1" ht="17.100000000000001" customHeight="1" x14ac:dyDescent="0.25">
      <c r="A12" s="25" t="s">
        <v>2</v>
      </c>
      <c r="B12" s="24">
        <v>309026</v>
      </c>
      <c r="C12" s="24">
        <v>306611</v>
      </c>
      <c r="D12" s="24">
        <v>303754</v>
      </c>
      <c r="E12" s="24">
        <v>303169</v>
      </c>
      <c r="F12" s="24">
        <v>302018</v>
      </c>
      <c r="G12" s="24">
        <v>300490</v>
      </c>
      <c r="H12" s="24">
        <v>301248</v>
      </c>
      <c r="I12" s="24">
        <v>302148</v>
      </c>
      <c r="J12" s="24">
        <v>303648</v>
      </c>
      <c r="K12" s="24">
        <v>306985</v>
      </c>
      <c r="L12" s="24">
        <v>309792</v>
      </c>
      <c r="M12" s="24">
        <v>305091</v>
      </c>
      <c r="O12" s="36"/>
    </row>
    <row r="13" spans="1:25" s="34" customFormat="1" ht="17.100000000000001" customHeight="1" x14ac:dyDescent="0.25">
      <c r="A13" s="25" t="s">
        <v>3</v>
      </c>
      <c r="B13" s="24">
        <v>85708</v>
      </c>
      <c r="C13" s="24">
        <v>85173</v>
      </c>
      <c r="D13" s="24">
        <v>85820</v>
      </c>
      <c r="E13" s="24">
        <v>85872</v>
      </c>
      <c r="F13" s="24">
        <v>86050</v>
      </c>
      <c r="G13" s="24">
        <v>86933</v>
      </c>
      <c r="H13" s="24">
        <v>88329</v>
      </c>
      <c r="I13" s="24">
        <v>88548</v>
      </c>
      <c r="J13" s="24">
        <v>87823</v>
      </c>
      <c r="K13" s="24">
        <v>87275</v>
      </c>
      <c r="L13" s="24">
        <v>87455</v>
      </c>
      <c r="M13" s="24">
        <v>82685</v>
      </c>
      <c r="N13" s="36"/>
    </row>
    <row r="14" spans="1:25" s="34" customFormat="1" ht="17.100000000000001" customHeight="1" x14ac:dyDescent="0.25">
      <c r="A14" s="25" t="s">
        <v>4</v>
      </c>
      <c r="B14" s="24">
        <v>8643</v>
      </c>
      <c r="C14" s="24">
        <v>8657</v>
      </c>
      <c r="D14" s="24">
        <v>8842</v>
      </c>
      <c r="E14" s="24">
        <v>8870</v>
      </c>
      <c r="F14" s="24">
        <v>8940</v>
      </c>
      <c r="G14" s="24">
        <v>8931</v>
      </c>
      <c r="H14" s="24">
        <v>9199</v>
      </c>
      <c r="I14" s="24">
        <v>8956</v>
      </c>
      <c r="J14" s="24">
        <v>8865</v>
      </c>
      <c r="K14" s="24">
        <v>8849</v>
      </c>
      <c r="L14" s="24">
        <v>8887</v>
      </c>
      <c r="M14" s="24">
        <v>9024</v>
      </c>
    </row>
    <row r="15" spans="1:25" s="34" customFormat="1" ht="17.100000000000001" customHeight="1" x14ac:dyDescent="0.25">
      <c r="A15" s="25" t="s">
        <v>5</v>
      </c>
      <c r="B15" s="24">
        <v>224127</v>
      </c>
      <c r="C15" s="24">
        <v>223332</v>
      </c>
      <c r="D15" s="24">
        <v>224515</v>
      </c>
      <c r="E15" s="24">
        <v>222841</v>
      </c>
      <c r="F15" s="24">
        <v>222413</v>
      </c>
      <c r="G15" s="24">
        <v>221957</v>
      </c>
      <c r="H15" s="24">
        <v>222918</v>
      </c>
      <c r="I15" s="24">
        <v>223986</v>
      </c>
      <c r="J15" s="24">
        <v>223837</v>
      </c>
      <c r="K15" s="24">
        <v>225724</v>
      </c>
      <c r="L15" s="24">
        <v>227362</v>
      </c>
      <c r="M15" s="24">
        <v>226002</v>
      </c>
    </row>
    <row r="16" spans="1:25" s="34" customFormat="1" ht="17.100000000000001" customHeight="1" x14ac:dyDescent="0.25">
      <c r="A16" s="25" t="s">
        <v>6</v>
      </c>
      <c r="B16" s="24">
        <v>56049</v>
      </c>
      <c r="C16" s="24">
        <v>56220</v>
      </c>
      <c r="D16" s="24">
        <v>55925</v>
      </c>
      <c r="E16" s="24">
        <v>55774</v>
      </c>
      <c r="F16" s="24">
        <v>55057</v>
      </c>
      <c r="G16" s="24">
        <v>54938</v>
      </c>
      <c r="H16" s="24">
        <v>55040</v>
      </c>
      <c r="I16" s="24">
        <v>54785</v>
      </c>
      <c r="J16" s="24">
        <v>54824</v>
      </c>
      <c r="K16" s="24">
        <v>55338</v>
      </c>
      <c r="L16" s="24">
        <v>55727</v>
      </c>
      <c r="M16" s="24">
        <v>55965</v>
      </c>
    </row>
    <row r="17" spans="1:15" s="34" customFormat="1" ht="17.100000000000001" customHeight="1" x14ac:dyDescent="0.25">
      <c r="A17" s="25" t="s">
        <v>7</v>
      </c>
      <c r="B17" s="24">
        <v>456945</v>
      </c>
      <c r="C17" s="24">
        <v>455512</v>
      </c>
      <c r="D17" s="24">
        <v>460610</v>
      </c>
      <c r="E17" s="24">
        <v>461560</v>
      </c>
      <c r="F17" s="24">
        <v>459705</v>
      </c>
      <c r="G17" s="24">
        <v>464530</v>
      </c>
      <c r="H17" s="24">
        <v>464495</v>
      </c>
      <c r="I17" s="24">
        <v>465242</v>
      </c>
      <c r="J17" s="24">
        <v>464895</v>
      </c>
      <c r="K17" s="24">
        <v>470296</v>
      </c>
      <c r="L17" s="24">
        <v>475549</v>
      </c>
      <c r="M17" s="24">
        <v>470298</v>
      </c>
      <c r="O17" s="36"/>
    </row>
    <row r="18" spans="1:15" s="34" customFormat="1" ht="17.100000000000001" customHeight="1" x14ac:dyDescent="0.25">
      <c r="A18" s="28" t="s">
        <v>9</v>
      </c>
      <c r="B18" s="42">
        <f t="shared" ref="B18:M18" si="0">SUM(B10:B17)</f>
        <v>1200192</v>
      </c>
      <c r="C18" s="42">
        <f t="shared" si="0"/>
        <v>1194715</v>
      </c>
      <c r="D18" s="42">
        <f t="shared" si="0"/>
        <v>1198805</v>
      </c>
      <c r="E18" s="42">
        <f t="shared" si="0"/>
        <v>1193947</v>
      </c>
      <c r="F18" s="42">
        <f t="shared" si="0"/>
        <v>1190262</v>
      </c>
      <c r="G18" s="42">
        <f t="shared" si="0"/>
        <v>1194763</v>
      </c>
      <c r="H18" s="42">
        <f t="shared" si="0"/>
        <v>1198518</v>
      </c>
      <c r="I18" s="42">
        <f t="shared" si="0"/>
        <v>1198986</v>
      </c>
      <c r="J18" s="42">
        <f t="shared" si="0"/>
        <v>1197731</v>
      </c>
      <c r="K18" s="42">
        <f t="shared" si="0"/>
        <v>1210664</v>
      </c>
      <c r="L18" s="42">
        <f t="shared" si="0"/>
        <v>1221907</v>
      </c>
      <c r="M18" s="42">
        <f t="shared" si="0"/>
        <v>1208019</v>
      </c>
      <c r="N18" s="36"/>
    </row>
    <row r="19" spans="1:15" s="35" customFormat="1" ht="20.399999999999999" x14ac:dyDescent="0.25">
      <c r="A19" s="41" t="s">
        <v>8</v>
      </c>
      <c r="B19" s="43">
        <f>+(B18-'2008'!M18)/'2008'!M18*100</f>
        <v>-0.36510347919209024</v>
      </c>
      <c r="C19" s="43">
        <f>+(C18-B18)/B18*100</f>
        <v>-0.45634365168239749</v>
      </c>
      <c r="D19" s="43">
        <f t="shared" ref="D19:H19" si="1">+(D18-C18)/C18*100</f>
        <v>0.34234106042026763</v>
      </c>
      <c r="E19" s="43">
        <f t="shared" si="1"/>
        <v>-0.40523688172805417</v>
      </c>
      <c r="F19" s="43">
        <f t="shared" si="1"/>
        <v>-0.30864016576950232</v>
      </c>
      <c r="G19" s="43">
        <f t="shared" si="1"/>
        <v>0.37815203711451761</v>
      </c>
      <c r="H19" s="43">
        <f t="shared" si="1"/>
        <v>0.31428827307173052</v>
      </c>
      <c r="I19" s="43">
        <f>+(I18-H18)/H18*100</f>
        <v>3.9048224557328301E-2</v>
      </c>
      <c r="J19" s="43">
        <f>+(J18-I18)/I18*100</f>
        <v>-0.1046717809882684</v>
      </c>
      <c r="K19" s="43">
        <f>+(K18-J18)/J18*100</f>
        <v>1.0797917061510474</v>
      </c>
      <c r="L19" s="43">
        <f>+(L18-K18)/K18*100</f>
        <v>0.92866393978841366</v>
      </c>
      <c r="M19" s="43">
        <f>+(M18-L18)/L18*100</f>
        <v>-1.1365840444485547</v>
      </c>
    </row>
    <row r="20" spans="1:15" s="32" customFormat="1" ht="7.5" customHeight="1" x14ac:dyDescent="0.25"/>
    <row r="21" spans="1:15" ht="22.6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5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5" s="14" customFormat="1" ht="17.100000000000001" customHeight="1" x14ac:dyDescent="0.2">
      <c r="A23" s="11" t="s">
        <v>27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5" ht="17.100000000000001" customHeight="1" x14ac:dyDescent="0.25">
      <c r="A24" s="10"/>
    </row>
    <row r="25" spans="1:15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5" ht="17.100000000000001" customHeight="1" x14ac:dyDescent="0.25"/>
    <row r="27" spans="1:15" ht="17.100000000000001" customHeight="1" x14ac:dyDescent="0.25">
      <c r="M27" s="9"/>
    </row>
    <row r="28" spans="1:15" ht="17.100000000000001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5" ht="17.100000000000001" customHeight="1" x14ac:dyDescent="0.25"/>
    <row r="30" spans="1:15" ht="17.100000000000001" customHeight="1" x14ac:dyDescent="0.25"/>
    <row r="31" spans="1:15" ht="17.100000000000001" customHeight="1" x14ac:dyDescent="0.25"/>
    <row r="32" spans="1:15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4" width="11.33203125" customWidth="1"/>
  </cols>
  <sheetData>
    <row r="1" spans="1:24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24" s="2" customFormat="1" ht="13.65" customHeight="1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4" customFormat="1" ht="12.75" customHeight="1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s="4" customFormat="1" ht="13.8" x14ac:dyDescent="0.2">
      <c r="A4" s="65">
        <v>2010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ht="17.100000000000001" customHeight="1" x14ac:dyDescent="0.2">
      <c r="A6" s="80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4" customFormat="1" ht="17.100000000000001" customHeight="1" x14ac:dyDescent="0.2">
      <c r="A7" s="81" t="s">
        <v>13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s="15" customFormat="1" ht="17.100000000000001" customHeight="1" x14ac:dyDescent="0.25">
      <c r="A8" s="78" t="s">
        <v>24</v>
      </c>
      <c r="B8" s="79">
        <v>2010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24" s="34" customFormat="1" ht="17.100000000000001" customHeight="1" x14ac:dyDescent="0.25">
      <c r="A9" s="68"/>
      <c r="B9" s="54" t="s">
        <v>10</v>
      </c>
      <c r="C9" s="54" t="s">
        <v>11</v>
      </c>
      <c r="D9" s="54" t="s">
        <v>14</v>
      </c>
      <c r="E9" s="54" t="s">
        <v>15</v>
      </c>
      <c r="F9" s="54" t="s">
        <v>16</v>
      </c>
      <c r="G9" s="54" t="s">
        <v>17</v>
      </c>
      <c r="H9" s="54" t="s">
        <v>18</v>
      </c>
      <c r="I9" s="54" t="s">
        <v>19</v>
      </c>
      <c r="J9" s="54" t="s">
        <v>20</v>
      </c>
      <c r="K9" s="54" t="s">
        <v>21</v>
      </c>
      <c r="L9" s="54" t="s">
        <v>22</v>
      </c>
      <c r="M9" s="54" t="s">
        <v>23</v>
      </c>
    </row>
    <row r="10" spans="1:24" s="34" customFormat="1" ht="17.100000000000001" customHeight="1" x14ac:dyDescent="0.25">
      <c r="A10" s="23" t="s">
        <v>0</v>
      </c>
      <c r="B10" s="24">
        <v>57441</v>
      </c>
      <c r="C10" s="24">
        <v>56586</v>
      </c>
      <c r="D10" s="24">
        <v>57171</v>
      </c>
      <c r="E10" s="24">
        <v>58078</v>
      </c>
      <c r="F10" s="24">
        <v>54776</v>
      </c>
      <c r="G10" s="24">
        <v>53586</v>
      </c>
      <c r="H10" s="24">
        <v>54004</v>
      </c>
      <c r="I10" s="24">
        <v>56219</v>
      </c>
      <c r="J10" s="24">
        <v>55562</v>
      </c>
      <c r="K10" s="24">
        <v>57618</v>
      </c>
      <c r="L10" s="24">
        <v>58688</v>
      </c>
      <c r="M10" s="24">
        <v>59914</v>
      </c>
      <c r="N10" s="36"/>
      <c r="P10" s="36"/>
    </row>
    <row r="11" spans="1:24" s="34" customFormat="1" ht="17.100000000000001" customHeight="1" x14ac:dyDescent="0.25">
      <c r="A11" s="25" t="s">
        <v>1</v>
      </c>
      <c r="B11" s="24">
        <v>2160</v>
      </c>
      <c r="C11" s="24">
        <v>2108</v>
      </c>
      <c r="D11" s="24">
        <v>2153</v>
      </c>
      <c r="E11" s="24">
        <v>2187</v>
      </c>
      <c r="F11" s="24">
        <v>2187</v>
      </c>
      <c r="G11" s="24">
        <v>2185</v>
      </c>
      <c r="H11" s="24">
        <v>2252</v>
      </c>
      <c r="I11" s="24">
        <v>2289</v>
      </c>
      <c r="J11" s="24">
        <v>2321</v>
      </c>
      <c r="K11" s="24">
        <v>2366</v>
      </c>
      <c r="L11" s="24">
        <v>2341</v>
      </c>
      <c r="M11" s="24">
        <v>2166</v>
      </c>
      <c r="N11" s="36"/>
      <c r="P11" s="36"/>
    </row>
    <row r="12" spans="1:24" s="34" customFormat="1" ht="17.100000000000001" customHeight="1" x14ac:dyDescent="0.25">
      <c r="A12" s="25" t="s">
        <v>2</v>
      </c>
      <c r="B12" s="24">
        <v>306533</v>
      </c>
      <c r="C12" s="24">
        <v>308970</v>
      </c>
      <c r="D12" s="24">
        <v>311492</v>
      </c>
      <c r="E12" s="24">
        <v>314901</v>
      </c>
      <c r="F12" s="24">
        <v>315647</v>
      </c>
      <c r="G12" s="24">
        <v>318732</v>
      </c>
      <c r="H12" s="24">
        <v>321233</v>
      </c>
      <c r="I12" s="24">
        <v>322878</v>
      </c>
      <c r="J12" s="24">
        <v>322497</v>
      </c>
      <c r="K12" s="24">
        <v>325075</v>
      </c>
      <c r="L12" s="24">
        <v>326666</v>
      </c>
      <c r="M12" s="24">
        <v>323434</v>
      </c>
      <c r="N12" s="36"/>
      <c r="P12" s="36"/>
      <c r="R12" s="36"/>
    </row>
    <row r="13" spans="1:24" s="34" customFormat="1" ht="17.100000000000001" customHeight="1" x14ac:dyDescent="0.25">
      <c r="A13" s="25" t="s">
        <v>3</v>
      </c>
      <c r="B13" s="24">
        <v>84456</v>
      </c>
      <c r="C13" s="24">
        <v>85635</v>
      </c>
      <c r="D13" s="24">
        <v>85240</v>
      </c>
      <c r="E13" s="24">
        <v>87568</v>
      </c>
      <c r="F13" s="24">
        <v>88859</v>
      </c>
      <c r="G13" s="24">
        <v>92059</v>
      </c>
      <c r="H13" s="24">
        <v>93469</v>
      </c>
      <c r="I13" s="24">
        <v>95806</v>
      </c>
      <c r="J13" s="24">
        <v>96793</v>
      </c>
      <c r="K13" s="24">
        <v>98157</v>
      </c>
      <c r="L13" s="24">
        <v>97385</v>
      </c>
      <c r="M13" s="24">
        <v>92801</v>
      </c>
      <c r="P13" s="36"/>
      <c r="R13" s="36"/>
    </row>
    <row r="14" spans="1:24" s="34" customFormat="1" ht="17.100000000000001" customHeight="1" x14ac:dyDescent="0.25">
      <c r="A14" s="25" t="s">
        <v>4</v>
      </c>
      <c r="B14" s="24">
        <v>9061</v>
      </c>
      <c r="C14" s="24">
        <v>9220</v>
      </c>
      <c r="D14" s="24">
        <v>9507</v>
      </c>
      <c r="E14" s="24">
        <v>9611</v>
      </c>
      <c r="F14" s="24">
        <v>9626</v>
      </c>
      <c r="G14" s="24">
        <v>9694</v>
      </c>
      <c r="H14" s="24">
        <v>9706</v>
      </c>
      <c r="I14" s="24">
        <v>9333</v>
      </c>
      <c r="J14" s="24">
        <v>9242</v>
      </c>
      <c r="K14" s="24">
        <v>9303</v>
      </c>
      <c r="L14" s="24">
        <v>9104</v>
      </c>
      <c r="M14" s="24">
        <v>9311</v>
      </c>
      <c r="P14" s="36"/>
    </row>
    <row r="15" spans="1:24" s="34" customFormat="1" ht="17.100000000000001" customHeight="1" x14ac:dyDescent="0.25">
      <c r="A15" s="25" t="s">
        <v>5</v>
      </c>
      <c r="B15" s="24">
        <v>223221</v>
      </c>
      <c r="C15" s="24">
        <v>224157</v>
      </c>
      <c r="D15" s="24">
        <v>226840</v>
      </c>
      <c r="E15" s="24">
        <v>226715</v>
      </c>
      <c r="F15" s="24">
        <v>228174</v>
      </c>
      <c r="G15" s="24">
        <v>229334</v>
      </c>
      <c r="H15" s="24">
        <v>231158</v>
      </c>
      <c r="I15" s="24">
        <v>232319</v>
      </c>
      <c r="J15" s="24">
        <v>233177</v>
      </c>
      <c r="K15" s="24">
        <v>235589</v>
      </c>
      <c r="L15" s="24">
        <v>238564</v>
      </c>
      <c r="M15" s="24">
        <v>237810</v>
      </c>
    </row>
    <row r="16" spans="1:24" s="34" customFormat="1" ht="17.100000000000001" customHeight="1" x14ac:dyDescent="0.25">
      <c r="A16" s="25" t="s">
        <v>6</v>
      </c>
      <c r="B16" s="24">
        <v>55461</v>
      </c>
      <c r="C16" s="24">
        <v>55396</v>
      </c>
      <c r="D16" s="24">
        <v>55668</v>
      </c>
      <c r="E16" s="24">
        <v>55622</v>
      </c>
      <c r="F16" s="24">
        <v>55956</v>
      </c>
      <c r="G16" s="24">
        <v>56320</v>
      </c>
      <c r="H16" s="24">
        <v>56587</v>
      </c>
      <c r="I16" s="24">
        <v>56861</v>
      </c>
      <c r="J16" s="24">
        <v>56811</v>
      </c>
      <c r="K16" s="24">
        <v>57366</v>
      </c>
      <c r="L16" s="24">
        <v>58021</v>
      </c>
      <c r="M16" s="24">
        <v>57424</v>
      </c>
    </row>
    <row r="17" spans="1:14" s="34" customFormat="1" ht="17.100000000000001" customHeight="1" x14ac:dyDescent="0.25">
      <c r="A17" s="25" t="s">
        <v>7</v>
      </c>
      <c r="B17" s="24">
        <v>469353</v>
      </c>
      <c r="C17" s="24">
        <v>473487</v>
      </c>
      <c r="D17" s="24">
        <v>478107</v>
      </c>
      <c r="E17" s="24">
        <v>477518</v>
      </c>
      <c r="F17" s="24">
        <v>477974</v>
      </c>
      <c r="G17" s="24">
        <v>474615</v>
      </c>
      <c r="H17" s="24">
        <v>475007</v>
      </c>
      <c r="I17" s="24">
        <v>475811</v>
      </c>
      <c r="J17" s="24">
        <v>480195</v>
      </c>
      <c r="K17" s="24">
        <v>482560</v>
      </c>
      <c r="L17" s="24">
        <v>486545</v>
      </c>
      <c r="M17" s="24">
        <v>480627</v>
      </c>
      <c r="N17" s="36"/>
    </row>
    <row r="18" spans="1:14" s="34" customFormat="1" ht="17.100000000000001" customHeight="1" x14ac:dyDescent="0.25">
      <c r="A18" s="28" t="s">
        <v>9</v>
      </c>
      <c r="B18" s="42">
        <f t="shared" ref="B18:M18" si="0">SUM(B10:B17)</f>
        <v>1207686</v>
      </c>
      <c r="C18" s="42">
        <f t="shared" si="0"/>
        <v>1215559</v>
      </c>
      <c r="D18" s="42">
        <f t="shared" si="0"/>
        <v>1226178</v>
      </c>
      <c r="E18" s="42">
        <f t="shared" si="0"/>
        <v>1232200</v>
      </c>
      <c r="F18" s="42">
        <f t="shared" si="0"/>
        <v>1233199</v>
      </c>
      <c r="G18" s="42">
        <f t="shared" si="0"/>
        <v>1236525</v>
      </c>
      <c r="H18" s="42">
        <f t="shared" si="0"/>
        <v>1243416</v>
      </c>
      <c r="I18" s="42">
        <f t="shared" si="0"/>
        <v>1251516</v>
      </c>
      <c r="J18" s="42">
        <f t="shared" si="0"/>
        <v>1256598</v>
      </c>
      <c r="K18" s="42">
        <f t="shared" si="0"/>
        <v>1268034</v>
      </c>
      <c r="L18" s="42">
        <f t="shared" si="0"/>
        <v>1277314</v>
      </c>
      <c r="M18" s="42">
        <f t="shared" si="0"/>
        <v>1263487</v>
      </c>
      <c r="N18" s="36"/>
    </row>
    <row r="19" spans="1:14" s="35" customFormat="1" ht="20.399999999999999" x14ac:dyDescent="0.25">
      <c r="A19" s="41" t="s">
        <v>8</v>
      </c>
      <c r="B19" s="43">
        <f>+(B18-'2009'!M18)/'2009'!M18*100</f>
        <v>-2.7565791597648711E-2</v>
      </c>
      <c r="C19" s="43">
        <f>+(C18-B18)/B18*100</f>
        <v>0.65190786346782192</v>
      </c>
      <c r="D19" s="43">
        <f>+(D18-C18)/C18*100</f>
        <v>0.87358984631762016</v>
      </c>
      <c r="E19" s="43">
        <f>+(E18-D18)/D18*100</f>
        <v>0.49111956012911662</v>
      </c>
      <c r="F19" s="43">
        <f>+(F18-E18)/E18*100</f>
        <v>8.1074500892712231E-2</v>
      </c>
      <c r="G19" s="43">
        <f t="shared" ref="G19:L19" si="1">+(G18-F18)/F18*100</f>
        <v>0.26970505165832925</v>
      </c>
      <c r="H19" s="43">
        <f t="shared" si="1"/>
        <v>0.55728755989567536</v>
      </c>
      <c r="I19" s="43">
        <f t="shared" si="1"/>
        <v>0.65143121851415775</v>
      </c>
      <c r="J19" s="43">
        <f t="shared" si="1"/>
        <v>0.40606752131015511</v>
      </c>
      <c r="K19" s="43">
        <f t="shared" si="1"/>
        <v>0.91007625350350696</v>
      </c>
      <c r="L19" s="43">
        <f t="shared" si="1"/>
        <v>0.73184157522590088</v>
      </c>
      <c r="M19" s="43">
        <f>+(M18-L18)/L18*100</f>
        <v>-1.0825059460712088</v>
      </c>
    </row>
    <row r="20" spans="1:14" s="32" customFormat="1" ht="7.5" customHeight="1" x14ac:dyDescent="0.25">
      <c r="M20" s="37"/>
    </row>
    <row r="21" spans="1:14" ht="22.6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9"/>
    </row>
    <row r="22" spans="1:14" ht="17.100000000000001" customHeight="1" x14ac:dyDescent="0.25">
      <c r="A22" s="10"/>
      <c r="B22" s="10"/>
      <c r="C22" s="10"/>
      <c r="D22" s="10"/>
      <c r="E22" s="10"/>
      <c r="F22" s="13"/>
      <c r="G22" s="13"/>
      <c r="H22" s="13"/>
      <c r="I22" s="13"/>
      <c r="J22" s="13"/>
      <c r="K22" s="13"/>
      <c r="L22" s="13"/>
      <c r="M22" s="9"/>
    </row>
    <row r="23" spans="1:14" s="5" customFormat="1" ht="17.100000000000001" customHeight="1" x14ac:dyDescent="0.2">
      <c r="A23" s="11" t="s">
        <v>27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4" ht="17.100000000000001" customHeight="1" x14ac:dyDescent="0.25">
      <c r="A24" s="10"/>
    </row>
    <row r="25" spans="1:14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4" ht="17.100000000000001" customHeight="1" x14ac:dyDescent="0.25"/>
    <row r="27" spans="1:14" ht="17.100000000000001" customHeight="1" x14ac:dyDescent="0.25">
      <c r="F27" s="9"/>
      <c r="G27" s="9"/>
      <c r="H27" s="9"/>
      <c r="I27" s="9"/>
      <c r="J27" s="9"/>
      <c r="K27" s="9"/>
      <c r="L27" s="9"/>
    </row>
    <row r="28" spans="1:14" ht="17.100000000000001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4" ht="17.100000000000001" customHeight="1" x14ac:dyDescent="0.25"/>
    <row r="30" spans="1:14" ht="17.100000000000001" customHeight="1" x14ac:dyDescent="0.25"/>
    <row r="31" spans="1:14" ht="17.100000000000001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0" width="11.33203125" customWidth="1"/>
  </cols>
  <sheetData>
    <row r="1" spans="1:20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20" s="2" customFormat="1" ht="13.65" customHeight="1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3"/>
      <c r="O2" s="3"/>
      <c r="P2" s="3"/>
      <c r="Q2" s="3"/>
      <c r="R2" s="3"/>
      <c r="S2" s="3"/>
      <c r="T2" s="3"/>
    </row>
    <row r="3" spans="1:20" s="4" customFormat="1" ht="12.75" customHeight="1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5"/>
      <c r="O3" s="5"/>
      <c r="P3" s="5"/>
      <c r="Q3" s="5"/>
      <c r="R3" s="5"/>
      <c r="S3" s="5"/>
      <c r="T3" s="5"/>
    </row>
    <row r="4" spans="1:20" s="4" customFormat="1" ht="13.8" x14ac:dyDescent="0.2">
      <c r="A4" s="65">
        <v>2011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5"/>
      <c r="O4" s="5"/>
      <c r="P4" s="5"/>
      <c r="Q4" s="5"/>
      <c r="R4" s="5"/>
      <c r="S4" s="5"/>
      <c r="T4" s="5"/>
    </row>
    <row r="5" spans="1:20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</row>
    <row r="6" spans="1:20" s="4" customFormat="1" ht="17.100000000000001" customHeight="1" x14ac:dyDescent="0.2">
      <c r="A6" s="80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5"/>
      <c r="O6" s="5"/>
      <c r="P6" s="5"/>
      <c r="Q6" s="5"/>
      <c r="R6" s="5"/>
      <c r="S6" s="5"/>
      <c r="T6" s="5"/>
    </row>
    <row r="7" spans="1:20" s="4" customFormat="1" ht="17.100000000000001" customHeight="1" x14ac:dyDescent="0.2">
      <c r="A7" s="81" t="s">
        <v>13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5"/>
      <c r="O7" s="5"/>
      <c r="P7" s="5"/>
      <c r="Q7" s="5"/>
      <c r="R7" s="5"/>
      <c r="S7" s="5"/>
      <c r="T7" s="5"/>
    </row>
    <row r="8" spans="1:20" s="15" customFormat="1" ht="17.100000000000001" customHeight="1" x14ac:dyDescent="0.25">
      <c r="A8" s="78" t="s">
        <v>24</v>
      </c>
      <c r="B8" s="79">
        <v>2011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20" s="34" customFormat="1" ht="17.100000000000001" customHeight="1" x14ac:dyDescent="0.25">
      <c r="A9" s="68"/>
      <c r="B9" s="54" t="s">
        <v>10</v>
      </c>
      <c r="C9" s="54" t="s">
        <v>11</v>
      </c>
      <c r="D9" s="54" t="s">
        <v>14</v>
      </c>
      <c r="E9" s="54" t="s">
        <v>15</v>
      </c>
      <c r="F9" s="54" t="s">
        <v>16</v>
      </c>
      <c r="G9" s="54" t="s">
        <v>17</v>
      </c>
      <c r="H9" s="54" t="s">
        <v>18</v>
      </c>
      <c r="I9" s="54" t="s">
        <v>19</v>
      </c>
      <c r="J9" s="54" t="s">
        <v>20</v>
      </c>
      <c r="K9" s="54" t="s">
        <v>21</v>
      </c>
      <c r="L9" s="54" t="s">
        <v>22</v>
      </c>
      <c r="M9" s="54" t="s">
        <v>23</v>
      </c>
    </row>
    <row r="10" spans="1:20" s="34" customFormat="1" ht="17.100000000000001" customHeight="1" x14ac:dyDescent="0.25">
      <c r="A10" s="23" t="s">
        <v>0</v>
      </c>
      <c r="B10" s="24">
        <v>60546</v>
      </c>
      <c r="C10" s="24">
        <v>62030</v>
      </c>
      <c r="D10" s="24">
        <v>61826</v>
      </c>
      <c r="E10" s="24">
        <v>59072</v>
      </c>
      <c r="F10" s="24">
        <v>58123</v>
      </c>
      <c r="G10" s="24">
        <v>58233</v>
      </c>
      <c r="H10" s="24">
        <v>58684</v>
      </c>
      <c r="I10" s="24">
        <v>59081</v>
      </c>
      <c r="J10" s="24">
        <v>58663</v>
      </c>
      <c r="K10" s="24">
        <v>59926</v>
      </c>
      <c r="L10" s="24">
        <v>61549</v>
      </c>
      <c r="M10" s="24">
        <v>64139</v>
      </c>
    </row>
    <row r="11" spans="1:20" s="34" customFormat="1" ht="17.100000000000001" customHeight="1" x14ac:dyDescent="0.25">
      <c r="A11" s="25" t="s">
        <v>1</v>
      </c>
      <c r="B11" s="24">
        <v>2311</v>
      </c>
      <c r="C11" s="24">
        <v>2381</v>
      </c>
      <c r="D11" s="24">
        <v>2687</v>
      </c>
      <c r="E11" s="24">
        <v>2768</v>
      </c>
      <c r="F11" s="24">
        <v>2817</v>
      </c>
      <c r="G11" s="24">
        <v>2934</v>
      </c>
      <c r="H11" s="24">
        <v>2952</v>
      </c>
      <c r="I11" s="24">
        <v>2928</v>
      </c>
      <c r="J11" s="24">
        <v>2911</v>
      </c>
      <c r="K11" s="24">
        <v>2896</v>
      </c>
      <c r="L11" s="24">
        <v>2861</v>
      </c>
      <c r="M11" s="24">
        <v>2828</v>
      </c>
    </row>
    <row r="12" spans="1:20" s="34" customFormat="1" ht="17.100000000000001" customHeight="1" x14ac:dyDescent="0.25">
      <c r="A12" s="25" t="s">
        <v>2</v>
      </c>
      <c r="B12" s="24">
        <v>326287</v>
      </c>
      <c r="C12" s="24">
        <v>327889</v>
      </c>
      <c r="D12" s="24">
        <v>329663</v>
      </c>
      <c r="E12" s="24">
        <v>329932</v>
      </c>
      <c r="F12" s="24">
        <v>330326</v>
      </c>
      <c r="G12" s="24">
        <v>330057</v>
      </c>
      <c r="H12" s="24">
        <v>331608</v>
      </c>
      <c r="I12" s="24">
        <v>332304</v>
      </c>
      <c r="J12" s="24">
        <v>332752</v>
      </c>
      <c r="K12" s="24">
        <v>334174</v>
      </c>
      <c r="L12" s="24">
        <v>336192</v>
      </c>
      <c r="M12" s="24">
        <v>330689</v>
      </c>
      <c r="N12" s="36"/>
    </row>
    <row r="13" spans="1:20" s="34" customFormat="1" ht="17.100000000000001" customHeight="1" x14ac:dyDescent="0.25">
      <c r="A13" s="25" t="s">
        <v>3</v>
      </c>
      <c r="B13" s="24">
        <v>93064</v>
      </c>
      <c r="C13" s="24">
        <v>94386</v>
      </c>
      <c r="D13" s="24">
        <v>97101</v>
      </c>
      <c r="E13" s="24">
        <v>97141</v>
      </c>
      <c r="F13" s="24">
        <v>98671</v>
      </c>
      <c r="G13" s="24">
        <v>99324</v>
      </c>
      <c r="H13" s="24">
        <v>97876</v>
      </c>
      <c r="I13" s="24">
        <v>97093</v>
      </c>
      <c r="J13" s="24">
        <v>98645</v>
      </c>
      <c r="K13" s="24">
        <v>98633</v>
      </c>
      <c r="L13" s="24">
        <v>98269</v>
      </c>
      <c r="M13" s="24">
        <v>91919</v>
      </c>
      <c r="N13" s="36"/>
    </row>
    <row r="14" spans="1:20" s="34" customFormat="1" ht="17.100000000000001" customHeight="1" x14ac:dyDescent="0.25">
      <c r="A14" s="25" t="s">
        <v>4</v>
      </c>
      <c r="B14" s="24">
        <v>9172</v>
      </c>
      <c r="C14" s="24">
        <v>9191</v>
      </c>
      <c r="D14" s="24">
        <v>9154</v>
      </c>
      <c r="E14" s="24">
        <v>9337</v>
      </c>
      <c r="F14" s="24">
        <v>9205</v>
      </c>
      <c r="G14" s="24">
        <v>9179</v>
      </c>
      <c r="H14" s="24">
        <v>9295</v>
      </c>
      <c r="I14" s="24">
        <v>9211</v>
      </c>
      <c r="J14" s="24">
        <v>9157</v>
      </c>
      <c r="K14" s="24">
        <v>9219</v>
      </c>
      <c r="L14" s="24">
        <v>9071</v>
      </c>
      <c r="M14" s="24">
        <v>9191</v>
      </c>
    </row>
    <row r="15" spans="1:20" s="34" customFormat="1" ht="17.100000000000001" customHeight="1" x14ac:dyDescent="0.25">
      <c r="A15" s="25" t="s">
        <v>5</v>
      </c>
      <c r="B15" s="24">
        <v>235404</v>
      </c>
      <c r="C15" s="24">
        <v>236702</v>
      </c>
      <c r="D15" s="24">
        <v>239334</v>
      </c>
      <c r="E15" s="24">
        <v>240666</v>
      </c>
      <c r="F15" s="24">
        <v>241871</v>
      </c>
      <c r="G15" s="24">
        <v>242491</v>
      </c>
      <c r="H15" s="24">
        <v>246102</v>
      </c>
      <c r="I15" s="24">
        <v>247678</v>
      </c>
      <c r="J15" s="24">
        <v>249882</v>
      </c>
      <c r="K15" s="24">
        <v>253660</v>
      </c>
      <c r="L15" s="24">
        <v>255508</v>
      </c>
      <c r="M15" s="24">
        <v>254521</v>
      </c>
    </row>
    <row r="16" spans="1:20" s="34" customFormat="1" ht="17.100000000000001" customHeight="1" x14ac:dyDescent="0.25">
      <c r="A16" s="25" t="s">
        <v>6</v>
      </c>
      <c r="B16" s="24">
        <v>57381</v>
      </c>
      <c r="C16" s="24">
        <v>57450</v>
      </c>
      <c r="D16" s="24">
        <v>57815</v>
      </c>
      <c r="E16" s="24">
        <v>58045</v>
      </c>
      <c r="F16" s="24">
        <v>57741</v>
      </c>
      <c r="G16" s="24">
        <v>57839</v>
      </c>
      <c r="H16" s="24">
        <v>57591</v>
      </c>
      <c r="I16" s="24">
        <v>58541</v>
      </c>
      <c r="J16" s="24">
        <v>58738</v>
      </c>
      <c r="K16" s="24">
        <v>59036</v>
      </c>
      <c r="L16" s="24">
        <v>59056</v>
      </c>
      <c r="M16" s="24">
        <v>58951</v>
      </c>
    </row>
    <row r="17" spans="1:13" s="34" customFormat="1" ht="17.100000000000001" customHeight="1" x14ac:dyDescent="0.25">
      <c r="A17" s="25" t="s">
        <v>7</v>
      </c>
      <c r="B17" s="24">
        <v>480623</v>
      </c>
      <c r="C17" s="24">
        <v>484284</v>
      </c>
      <c r="D17" s="24">
        <v>484671</v>
      </c>
      <c r="E17" s="24">
        <v>487084</v>
      </c>
      <c r="F17" s="24">
        <v>487056</v>
      </c>
      <c r="G17" s="24">
        <v>488765</v>
      </c>
      <c r="H17" s="24">
        <v>490284</v>
      </c>
      <c r="I17" s="24">
        <v>492224</v>
      </c>
      <c r="J17" s="24">
        <v>497217</v>
      </c>
      <c r="K17" s="24">
        <v>500331</v>
      </c>
      <c r="L17" s="24">
        <v>503078</v>
      </c>
      <c r="M17" s="24">
        <v>496044</v>
      </c>
    </row>
    <row r="18" spans="1:13" s="34" customFormat="1" ht="17.100000000000001" customHeight="1" x14ac:dyDescent="0.25">
      <c r="A18" s="28" t="s">
        <v>9</v>
      </c>
      <c r="B18" s="42">
        <f t="shared" ref="B18:I18" si="0">SUM(B10:B17)</f>
        <v>1264788</v>
      </c>
      <c r="C18" s="42">
        <f t="shared" si="0"/>
        <v>1274313</v>
      </c>
      <c r="D18" s="42">
        <f t="shared" si="0"/>
        <v>1282251</v>
      </c>
      <c r="E18" s="42">
        <f t="shared" si="0"/>
        <v>1284045</v>
      </c>
      <c r="F18" s="42">
        <f t="shared" si="0"/>
        <v>1285810</v>
      </c>
      <c r="G18" s="42">
        <f t="shared" si="0"/>
        <v>1288822</v>
      </c>
      <c r="H18" s="42">
        <f t="shared" si="0"/>
        <v>1294392</v>
      </c>
      <c r="I18" s="42">
        <f t="shared" si="0"/>
        <v>1299060</v>
      </c>
      <c r="J18" s="42">
        <v>1307965</v>
      </c>
      <c r="K18" s="42">
        <v>1317875</v>
      </c>
      <c r="L18" s="42">
        <f>SUM(L10:L17)</f>
        <v>1325584</v>
      </c>
      <c r="M18" s="42">
        <f>SUM(M10:M17)</f>
        <v>1308282</v>
      </c>
    </row>
    <row r="19" spans="1:13" s="35" customFormat="1" ht="20.399999999999999" x14ac:dyDescent="0.25">
      <c r="A19" s="41" t="s">
        <v>8</v>
      </c>
      <c r="B19" s="43">
        <f>+(B18-'2010'!M18)/'2010'!M18*100</f>
        <v>0.10296900561699487</v>
      </c>
      <c r="C19" s="43">
        <f>+(C18-B18)/B18*100</f>
        <v>0.75309063653355346</v>
      </c>
      <c r="D19" s="43">
        <f t="shared" ref="D19:H19" si="1">+(D18-C18)/C18*100</f>
        <v>0.62292388133841536</v>
      </c>
      <c r="E19" s="43">
        <f t="shared" si="1"/>
        <v>0.13991020478829808</v>
      </c>
      <c r="F19" s="43">
        <f t="shared" si="1"/>
        <v>0.13745624179837934</v>
      </c>
      <c r="G19" s="43">
        <f t="shared" si="1"/>
        <v>0.23424922811301824</v>
      </c>
      <c r="H19" s="43">
        <f t="shared" si="1"/>
        <v>0.43217760094101437</v>
      </c>
      <c r="I19" s="43">
        <f>+(I18-H18)/H18*100</f>
        <v>0.36063263679009139</v>
      </c>
      <c r="J19" s="43">
        <f>+(J18-I18)/I18*100</f>
        <v>0.68549566609702406</v>
      </c>
      <c r="K19" s="43">
        <f>+(K18-J18)/J18*100</f>
        <v>0.75766553386367375</v>
      </c>
      <c r="L19" s="43">
        <f>+(L18-K18)/K18*100</f>
        <v>0.58495684340320586</v>
      </c>
      <c r="M19" s="43">
        <f>+(M18-L18)/L18*100</f>
        <v>-1.3052360318169201</v>
      </c>
    </row>
    <row r="20" spans="1:13" s="32" customFormat="1" ht="7.5" customHeight="1" x14ac:dyDescent="0.25"/>
    <row r="21" spans="1:13" ht="22.6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7.100000000000001" customHeight="1" x14ac:dyDescent="0.25">
      <c r="A22" s="10"/>
      <c r="B22" s="10"/>
      <c r="C22" s="10"/>
      <c r="D22" s="10"/>
      <c r="E22" s="10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7.100000000000001" customHeight="1" x14ac:dyDescent="0.2">
      <c r="A23" s="11" t="s">
        <v>27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7.100000000000001" customHeight="1" x14ac:dyDescent="0.25">
      <c r="A24" s="10"/>
    </row>
    <row r="25" spans="1:13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7.100000000000001" customHeight="1" x14ac:dyDescent="0.25"/>
    <row r="27" spans="1:13" ht="17.100000000000001" customHeight="1" x14ac:dyDescent="0.25">
      <c r="F27" s="9"/>
      <c r="G27" s="9"/>
      <c r="H27" s="9"/>
      <c r="I27" s="9"/>
      <c r="J27" s="9"/>
      <c r="K27" s="9"/>
      <c r="L27" s="9"/>
      <c r="M27" s="9"/>
    </row>
    <row r="28" spans="1:13" ht="17.100000000000001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14" width="11.33203125" customWidth="1"/>
  </cols>
  <sheetData>
    <row r="1" spans="1:14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s="2" customFormat="1" ht="13.65" customHeight="1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3"/>
    </row>
    <row r="3" spans="1:14" s="4" customFormat="1" ht="12.75" customHeight="1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5"/>
    </row>
    <row r="4" spans="1:14" s="4" customFormat="1" ht="13.8" x14ac:dyDescent="0.2">
      <c r="A4" s="65">
        <v>2012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5"/>
    </row>
    <row r="5" spans="1:1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</row>
    <row r="6" spans="1:14" s="4" customFormat="1" ht="17.100000000000001" customHeight="1" x14ac:dyDescent="0.2">
      <c r="A6" s="80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5"/>
    </row>
    <row r="7" spans="1:14" s="4" customFormat="1" ht="17.100000000000001" customHeight="1" x14ac:dyDescent="0.2">
      <c r="A7" s="81" t="s">
        <v>13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5"/>
    </row>
    <row r="8" spans="1:14" s="15" customFormat="1" ht="17.100000000000001" customHeight="1" x14ac:dyDescent="0.25">
      <c r="A8" s="78" t="s">
        <v>24</v>
      </c>
      <c r="B8" s="79">
        <v>2012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14" s="34" customFormat="1" ht="17.100000000000001" customHeight="1" x14ac:dyDescent="0.25">
      <c r="A9" s="68"/>
      <c r="B9" s="54" t="s">
        <v>10</v>
      </c>
      <c r="C9" s="54" t="s">
        <v>11</v>
      </c>
      <c r="D9" s="54" t="s">
        <v>14</v>
      </c>
      <c r="E9" s="54" t="s">
        <v>15</v>
      </c>
      <c r="F9" s="54" t="s">
        <v>16</v>
      </c>
      <c r="G9" s="54" t="s">
        <v>17</v>
      </c>
      <c r="H9" s="54" t="s">
        <v>18</v>
      </c>
      <c r="I9" s="54" t="s">
        <v>19</v>
      </c>
      <c r="J9" s="54" t="s">
        <v>20</v>
      </c>
      <c r="K9" s="54" t="s">
        <v>21</v>
      </c>
      <c r="L9" s="54" t="s">
        <v>22</v>
      </c>
      <c r="M9" s="54" t="s">
        <v>23</v>
      </c>
    </row>
    <row r="10" spans="1:14" s="34" customFormat="1" ht="17.100000000000001" customHeight="1" x14ac:dyDescent="0.25">
      <c r="A10" s="23" t="s">
        <v>0</v>
      </c>
      <c r="B10" s="24">
        <v>65578</v>
      </c>
      <c r="C10" s="24">
        <v>64623</v>
      </c>
      <c r="D10" s="24">
        <v>64988</v>
      </c>
      <c r="E10" s="24">
        <v>64404</v>
      </c>
      <c r="F10" s="24">
        <v>60786</v>
      </c>
      <c r="G10" s="24">
        <v>60543</v>
      </c>
      <c r="H10" s="24">
        <v>61594</v>
      </c>
      <c r="I10" s="24">
        <v>61408</v>
      </c>
      <c r="J10" s="24">
        <v>59677</v>
      </c>
      <c r="K10" s="24">
        <v>63654</v>
      </c>
      <c r="L10" s="24">
        <v>66587</v>
      </c>
      <c r="M10" s="24">
        <v>69492</v>
      </c>
    </row>
    <row r="11" spans="1:14" s="34" customFormat="1" ht="17.100000000000001" customHeight="1" x14ac:dyDescent="0.25">
      <c r="A11" s="25" t="s">
        <v>1</v>
      </c>
      <c r="B11" s="24">
        <v>2811</v>
      </c>
      <c r="C11" s="24">
        <v>2906</v>
      </c>
      <c r="D11" s="24">
        <v>2954</v>
      </c>
      <c r="E11" s="24">
        <v>3004</v>
      </c>
      <c r="F11" s="24">
        <v>3061</v>
      </c>
      <c r="G11" s="24">
        <v>3068</v>
      </c>
      <c r="H11" s="24">
        <v>3022</v>
      </c>
      <c r="I11" s="24">
        <v>2998</v>
      </c>
      <c r="J11" s="24">
        <v>2943</v>
      </c>
      <c r="K11" s="24">
        <v>2978</v>
      </c>
      <c r="L11" s="24">
        <v>2970</v>
      </c>
      <c r="M11" s="24">
        <v>2958</v>
      </c>
    </row>
    <row r="12" spans="1:14" s="34" customFormat="1" ht="17.100000000000001" customHeight="1" x14ac:dyDescent="0.25">
      <c r="A12" s="25" t="s">
        <v>2</v>
      </c>
      <c r="B12" s="24">
        <v>329473</v>
      </c>
      <c r="C12" s="24">
        <v>330068</v>
      </c>
      <c r="D12" s="24">
        <v>332310</v>
      </c>
      <c r="E12" s="24">
        <v>333383</v>
      </c>
      <c r="F12" s="24">
        <v>333760</v>
      </c>
      <c r="G12" s="24">
        <v>335898</v>
      </c>
      <c r="H12" s="24">
        <v>337213</v>
      </c>
      <c r="I12" s="24">
        <v>336984</v>
      </c>
      <c r="J12" s="24">
        <v>337221</v>
      </c>
      <c r="K12" s="24">
        <v>340127</v>
      </c>
      <c r="L12" s="24">
        <v>341155</v>
      </c>
      <c r="M12" s="24">
        <v>338376</v>
      </c>
    </row>
    <row r="13" spans="1:14" s="34" customFormat="1" ht="17.100000000000001" customHeight="1" x14ac:dyDescent="0.25">
      <c r="A13" s="25" t="s">
        <v>3</v>
      </c>
      <c r="B13" s="24">
        <v>91765</v>
      </c>
      <c r="C13" s="24">
        <v>93938</v>
      </c>
      <c r="D13" s="24">
        <v>96726</v>
      </c>
      <c r="E13" s="24">
        <v>95805</v>
      </c>
      <c r="F13" s="24">
        <v>96178</v>
      </c>
      <c r="G13" s="24">
        <v>97123</v>
      </c>
      <c r="H13" s="24">
        <v>98731</v>
      </c>
      <c r="I13" s="24">
        <v>100329</v>
      </c>
      <c r="J13" s="24">
        <v>100262</v>
      </c>
      <c r="K13" s="24">
        <v>101638</v>
      </c>
      <c r="L13" s="24">
        <v>100533</v>
      </c>
      <c r="M13" s="24">
        <v>95205</v>
      </c>
    </row>
    <row r="14" spans="1:14" s="34" customFormat="1" ht="17.100000000000001" customHeight="1" x14ac:dyDescent="0.25">
      <c r="A14" s="25" t="s">
        <v>4</v>
      </c>
      <c r="B14" s="24">
        <v>8998</v>
      </c>
      <c r="C14" s="24">
        <v>9029</v>
      </c>
      <c r="D14" s="24">
        <v>9124</v>
      </c>
      <c r="E14" s="24">
        <v>9209</v>
      </c>
      <c r="F14" s="24">
        <v>9183</v>
      </c>
      <c r="G14" s="24">
        <v>9160</v>
      </c>
      <c r="H14" s="24">
        <v>9196</v>
      </c>
      <c r="I14" s="24">
        <v>9125</v>
      </c>
      <c r="J14" s="24">
        <v>9070</v>
      </c>
      <c r="K14" s="24">
        <v>9069</v>
      </c>
      <c r="L14" s="24">
        <v>9087</v>
      </c>
      <c r="M14" s="24">
        <v>9246</v>
      </c>
    </row>
    <row r="15" spans="1:14" s="34" customFormat="1" ht="17.100000000000001" customHeight="1" x14ac:dyDescent="0.25">
      <c r="A15" s="25" t="s">
        <v>5</v>
      </c>
      <c r="B15" s="24">
        <v>252803</v>
      </c>
      <c r="C15" s="24">
        <v>254426</v>
      </c>
      <c r="D15" s="24">
        <v>255777</v>
      </c>
      <c r="E15" s="24">
        <v>255817</v>
      </c>
      <c r="F15" s="24">
        <v>257792</v>
      </c>
      <c r="G15" s="24">
        <v>259827</v>
      </c>
      <c r="H15" s="24">
        <v>261861</v>
      </c>
      <c r="I15" s="24">
        <v>263610</v>
      </c>
      <c r="J15" s="24">
        <v>264971</v>
      </c>
      <c r="K15" s="24">
        <v>268535</v>
      </c>
      <c r="L15" s="24">
        <v>270715</v>
      </c>
      <c r="M15" s="24">
        <v>270255</v>
      </c>
    </row>
    <row r="16" spans="1:14" s="34" customFormat="1" ht="17.100000000000001" customHeight="1" x14ac:dyDescent="0.25">
      <c r="A16" s="25" t="s">
        <v>6</v>
      </c>
      <c r="B16" s="24">
        <v>59361</v>
      </c>
      <c r="C16" s="24">
        <v>59433</v>
      </c>
      <c r="D16" s="24">
        <v>59202</v>
      </c>
      <c r="E16" s="24">
        <v>59375</v>
      </c>
      <c r="F16" s="24">
        <v>59730</v>
      </c>
      <c r="G16" s="24">
        <v>59768</v>
      </c>
      <c r="H16" s="24">
        <v>60461</v>
      </c>
      <c r="I16" s="24">
        <v>61251</v>
      </c>
      <c r="J16" s="24">
        <v>60873</v>
      </c>
      <c r="K16" s="24">
        <v>61325</v>
      </c>
      <c r="L16" s="24">
        <v>61780</v>
      </c>
      <c r="M16" s="24">
        <v>61629</v>
      </c>
    </row>
    <row r="17" spans="1:13" s="34" customFormat="1" ht="17.100000000000001" customHeight="1" x14ac:dyDescent="0.25">
      <c r="A17" s="25" t="s">
        <v>7</v>
      </c>
      <c r="B17" s="24">
        <v>496610</v>
      </c>
      <c r="C17" s="24">
        <v>501945</v>
      </c>
      <c r="D17" s="24">
        <v>506185</v>
      </c>
      <c r="E17" s="24">
        <v>504982</v>
      </c>
      <c r="F17" s="24">
        <v>505293</v>
      </c>
      <c r="G17" s="24">
        <v>502626</v>
      </c>
      <c r="H17" s="24">
        <v>502041</v>
      </c>
      <c r="I17" s="24">
        <v>499966</v>
      </c>
      <c r="J17" s="24">
        <v>505208</v>
      </c>
      <c r="K17" s="24">
        <v>502328</v>
      </c>
      <c r="L17" s="24">
        <v>505743</v>
      </c>
      <c r="M17" s="24">
        <v>502496</v>
      </c>
    </row>
    <row r="18" spans="1:13" s="34" customFormat="1" ht="17.100000000000001" customHeight="1" x14ac:dyDescent="0.25">
      <c r="A18" s="28" t="s">
        <v>9</v>
      </c>
      <c r="B18" s="42">
        <f t="shared" ref="B18:M18" si="0">SUM(B10:B17)</f>
        <v>1307399</v>
      </c>
      <c r="C18" s="42">
        <f t="shared" si="0"/>
        <v>1316368</v>
      </c>
      <c r="D18" s="42">
        <f t="shared" si="0"/>
        <v>1327266</v>
      </c>
      <c r="E18" s="42">
        <f t="shared" si="0"/>
        <v>1325979</v>
      </c>
      <c r="F18" s="42">
        <f t="shared" si="0"/>
        <v>1325783</v>
      </c>
      <c r="G18" s="42">
        <f t="shared" si="0"/>
        <v>1328013</v>
      </c>
      <c r="H18" s="42">
        <f>SUM(H10:H17)</f>
        <v>1334119</v>
      </c>
      <c r="I18" s="42">
        <f>SUM(I10:I17)</f>
        <v>1335671</v>
      </c>
      <c r="J18" s="42">
        <f>SUM(J10:J17)</f>
        <v>1340225</v>
      </c>
      <c r="K18" s="42">
        <f>SUM(K10:K17)</f>
        <v>1349654</v>
      </c>
      <c r="L18" s="42">
        <f>SUM(L10:L17)</f>
        <v>1358570</v>
      </c>
      <c r="M18" s="42">
        <f t="shared" si="0"/>
        <v>1349657</v>
      </c>
    </row>
    <row r="19" spans="1:13" s="35" customFormat="1" ht="20.399999999999999" x14ac:dyDescent="0.25">
      <c r="A19" s="41" t="s">
        <v>8</v>
      </c>
      <c r="B19" s="43">
        <f>+(B18-'2011'!M18)/'2011'!M18*100</f>
        <v>-6.749309399655426E-2</v>
      </c>
      <c r="C19" s="43">
        <f>+(C18-B18)/B18*100</f>
        <v>0.68601857581350456</v>
      </c>
      <c r="D19" s="43">
        <f t="shared" ref="D19:H19" si="1">+(D18-C18)/C18*100</f>
        <v>0.82788399596465423</v>
      </c>
      <c r="E19" s="43">
        <f t="shared" si="1"/>
        <v>-9.6966244897405643E-2</v>
      </c>
      <c r="F19" s="43">
        <f t="shared" si="1"/>
        <v>-1.4781531230886763E-2</v>
      </c>
      <c r="G19" s="43">
        <f t="shared" si="1"/>
        <v>0.16820248864256065</v>
      </c>
      <c r="H19" s="43">
        <f t="shared" si="1"/>
        <v>0.45978465572249666</v>
      </c>
      <c r="I19" s="43">
        <f>+(I18-H18)/H18*100</f>
        <v>0.11633145169209044</v>
      </c>
      <c r="J19" s="43">
        <f>+(J18-I18)/I18*100</f>
        <v>0.34095222551062349</v>
      </c>
      <c r="K19" s="43">
        <f>+(K18-J18)/J18*100</f>
        <v>0.70353858493909605</v>
      </c>
      <c r="L19" s="43">
        <f>+(L18-K18)/K18*100</f>
        <v>0.66061375730372385</v>
      </c>
      <c r="M19" s="43">
        <f>+(M18-L18)/L18*100</f>
        <v>-0.65605747219502852</v>
      </c>
    </row>
    <row r="20" spans="1:13" s="32" customFormat="1" ht="7.5" customHeight="1" x14ac:dyDescent="0.25"/>
    <row r="21" spans="1:13" ht="22.6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3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s="5" customFormat="1" ht="17.100000000000001" customHeight="1" x14ac:dyDescent="0.2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17.100000000000001" customHeight="1" x14ac:dyDescent="0.25">
      <c r="A24" s="10"/>
    </row>
    <row r="25" spans="1:13" ht="17.100000000000001" customHeight="1" x14ac:dyDescent="0.25"/>
    <row r="26" spans="1:13" ht="17.100000000000001" customHeight="1" x14ac:dyDescent="0.25"/>
    <row r="27" spans="1:13" ht="17.100000000000001" customHeight="1" x14ac:dyDescent="0.25"/>
    <row r="28" spans="1:13" ht="17.100000000000001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4" max="14" width="13.6640625" customWidth="1"/>
  </cols>
  <sheetData>
    <row r="1" spans="1:14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s="2" customFormat="1" ht="13.65" customHeight="1" x14ac:dyDescent="0.2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3"/>
    </row>
    <row r="3" spans="1:14" s="4" customFormat="1" ht="12.75" customHeight="1" x14ac:dyDescent="0.2">
      <c r="A3" s="65" t="s">
        <v>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5"/>
    </row>
    <row r="4" spans="1:14" s="4" customFormat="1" ht="13.8" x14ac:dyDescent="0.2">
      <c r="A4" s="65">
        <v>2013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5"/>
    </row>
    <row r="5" spans="1:1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</row>
    <row r="6" spans="1:14" s="4" customFormat="1" ht="17.100000000000001" customHeight="1" x14ac:dyDescent="0.2">
      <c r="A6" s="80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5"/>
    </row>
    <row r="7" spans="1:14" s="4" customFormat="1" ht="17.100000000000001" customHeight="1" x14ac:dyDescent="0.2">
      <c r="A7" s="81" t="s">
        <v>13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5"/>
    </row>
    <row r="8" spans="1:14" s="15" customFormat="1" ht="17.100000000000001" customHeight="1" x14ac:dyDescent="0.25">
      <c r="A8" s="78" t="s">
        <v>24</v>
      </c>
      <c r="B8" s="79">
        <v>2013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</row>
    <row r="9" spans="1:14" s="34" customFormat="1" ht="17.100000000000001" customHeight="1" x14ac:dyDescent="0.25">
      <c r="A9" s="68"/>
      <c r="B9" s="54" t="s">
        <v>10</v>
      </c>
      <c r="C9" s="54" t="s">
        <v>11</v>
      </c>
      <c r="D9" s="54" t="s">
        <v>14</v>
      </c>
      <c r="E9" s="54" t="s">
        <v>15</v>
      </c>
      <c r="F9" s="54" t="s">
        <v>16</v>
      </c>
      <c r="G9" s="54" t="s">
        <v>17</v>
      </c>
      <c r="H9" s="54" t="s">
        <v>18</v>
      </c>
      <c r="I9" s="54" t="s">
        <v>19</v>
      </c>
      <c r="J9" s="54" t="s">
        <v>20</v>
      </c>
      <c r="K9" s="54" t="s">
        <v>21</v>
      </c>
      <c r="L9" s="54" t="s">
        <v>22</v>
      </c>
      <c r="M9" s="54" t="s">
        <v>23</v>
      </c>
    </row>
    <row r="10" spans="1:14" s="34" customFormat="1" ht="17.100000000000001" customHeight="1" x14ac:dyDescent="0.25">
      <c r="A10" s="23" t="s">
        <v>0</v>
      </c>
      <c r="B10" s="24">
        <v>71078</v>
      </c>
      <c r="C10" s="24">
        <v>71420</v>
      </c>
      <c r="D10" s="24">
        <v>70703</v>
      </c>
      <c r="E10" s="24">
        <v>71008</v>
      </c>
      <c r="F10" s="24">
        <v>70430</v>
      </c>
      <c r="G10" s="24">
        <v>67168</v>
      </c>
      <c r="H10" s="24">
        <v>66087</v>
      </c>
      <c r="I10" s="24">
        <v>63751</v>
      </c>
      <c r="J10" s="24">
        <v>62530</v>
      </c>
      <c r="K10" s="24">
        <v>64743</v>
      </c>
      <c r="L10" s="24">
        <v>66693</v>
      </c>
      <c r="M10" s="24">
        <v>70246</v>
      </c>
    </row>
    <row r="11" spans="1:14" s="34" customFormat="1" ht="17.100000000000001" customHeight="1" x14ac:dyDescent="0.25">
      <c r="A11" s="25" t="s">
        <v>1</v>
      </c>
      <c r="B11" s="24">
        <v>2946</v>
      </c>
      <c r="C11" s="24">
        <v>2995</v>
      </c>
      <c r="D11" s="24">
        <v>3090</v>
      </c>
      <c r="E11" s="24">
        <v>3214</v>
      </c>
      <c r="F11" s="24">
        <v>3318</v>
      </c>
      <c r="G11" s="24">
        <v>3413</v>
      </c>
      <c r="H11" s="24">
        <v>3326</v>
      </c>
      <c r="I11" s="24">
        <v>3185</v>
      </c>
      <c r="J11" s="24">
        <v>3171</v>
      </c>
      <c r="K11" s="24">
        <v>3093</v>
      </c>
      <c r="L11" s="24">
        <v>3130</v>
      </c>
      <c r="M11" s="24">
        <v>3034</v>
      </c>
    </row>
    <row r="12" spans="1:14" s="34" customFormat="1" ht="17.100000000000001" customHeight="1" x14ac:dyDescent="0.25">
      <c r="A12" s="25" t="s">
        <v>2</v>
      </c>
      <c r="B12" s="24">
        <v>338674</v>
      </c>
      <c r="C12" s="24">
        <v>339761</v>
      </c>
      <c r="D12" s="24">
        <v>340968</v>
      </c>
      <c r="E12" s="24">
        <v>345222</v>
      </c>
      <c r="F12" s="24">
        <v>346044</v>
      </c>
      <c r="G12" s="24">
        <v>346814</v>
      </c>
      <c r="H12" s="24">
        <v>349158</v>
      </c>
      <c r="I12" s="24">
        <v>347861</v>
      </c>
      <c r="J12" s="24">
        <v>349395</v>
      </c>
      <c r="K12" s="24">
        <v>350930</v>
      </c>
      <c r="L12" s="24">
        <v>350840</v>
      </c>
      <c r="M12" s="24">
        <v>347298</v>
      </c>
    </row>
    <row r="13" spans="1:14" s="34" customFormat="1" ht="17.100000000000001" customHeight="1" x14ac:dyDescent="0.25">
      <c r="A13" s="25" t="s">
        <v>3</v>
      </c>
      <c r="B13" s="24">
        <v>95639</v>
      </c>
      <c r="C13" s="24">
        <v>97222</v>
      </c>
      <c r="D13" s="24">
        <v>96344</v>
      </c>
      <c r="E13" s="24">
        <v>98781</v>
      </c>
      <c r="F13" s="24">
        <v>100265</v>
      </c>
      <c r="G13" s="24">
        <v>101194</v>
      </c>
      <c r="H13" s="24">
        <v>101789</v>
      </c>
      <c r="I13" s="24">
        <v>102890</v>
      </c>
      <c r="J13" s="24">
        <v>101634</v>
      </c>
      <c r="K13" s="24">
        <v>103881</v>
      </c>
      <c r="L13" s="24">
        <v>102543</v>
      </c>
      <c r="M13" s="24">
        <v>98394</v>
      </c>
    </row>
    <row r="14" spans="1:14" s="34" customFormat="1" ht="17.100000000000001" customHeight="1" x14ac:dyDescent="0.25">
      <c r="A14" s="25" t="s">
        <v>4</v>
      </c>
      <c r="B14" s="24">
        <v>9107</v>
      </c>
      <c r="C14" s="24">
        <v>9145</v>
      </c>
      <c r="D14" s="24">
        <v>9177</v>
      </c>
      <c r="E14" s="24">
        <v>9178</v>
      </c>
      <c r="F14" s="24">
        <v>9254</v>
      </c>
      <c r="G14" s="24">
        <v>9176</v>
      </c>
      <c r="H14" s="24">
        <v>9237</v>
      </c>
      <c r="I14" s="24">
        <v>9176</v>
      </c>
      <c r="J14" s="24">
        <v>9171</v>
      </c>
      <c r="K14" s="24">
        <v>9108</v>
      </c>
      <c r="L14" s="24">
        <v>9143</v>
      </c>
      <c r="M14" s="24">
        <v>9369</v>
      </c>
    </row>
    <row r="15" spans="1:14" s="34" customFormat="1" ht="17.100000000000001" customHeight="1" x14ac:dyDescent="0.25">
      <c r="A15" s="25" t="s">
        <v>5</v>
      </c>
      <c r="B15" s="24">
        <v>269011</v>
      </c>
      <c r="C15" s="24">
        <v>270439</v>
      </c>
      <c r="D15" s="24">
        <v>271563</v>
      </c>
      <c r="E15" s="24">
        <v>272944</v>
      </c>
      <c r="F15" s="24">
        <v>274016</v>
      </c>
      <c r="G15" s="24">
        <v>274937</v>
      </c>
      <c r="H15" s="24">
        <v>275231</v>
      </c>
      <c r="I15" s="24">
        <v>277553</v>
      </c>
      <c r="J15" s="24">
        <v>279514</v>
      </c>
      <c r="K15" s="24">
        <v>282103</v>
      </c>
      <c r="L15" s="24">
        <v>284552</v>
      </c>
      <c r="M15" s="24">
        <v>282499</v>
      </c>
    </row>
    <row r="16" spans="1:14" s="34" customFormat="1" ht="17.100000000000001" customHeight="1" x14ac:dyDescent="0.25">
      <c r="A16" s="25" t="s">
        <v>6</v>
      </c>
      <c r="B16" s="24">
        <v>60249</v>
      </c>
      <c r="C16" s="24">
        <v>60464</v>
      </c>
      <c r="D16" s="24">
        <v>61614</v>
      </c>
      <c r="E16" s="24">
        <v>61485</v>
      </c>
      <c r="F16" s="24">
        <v>61467</v>
      </c>
      <c r="G16" s="24">
        <v>61682</v>
      </c>
      <c r="H16" s="24">
        <v>61843</v>
      </c>
      <c r="I16" s="24">
        <v>62694</v>
      </c>
      <c r="J16" s="24">
        <v>62929</v>
      </c>
      <c r="K16" s="24">
        <v>63152</v>
      </c>
      <c r="L16" s="24">
        <v>63370</v>
      </c>
      <c r="M16" s="24">
        <v>62952</v>
      </c>
    </row>
    <row r="17" spans="1:14" s="34" customFormat="1" ht="17.100000000000001" customHeight="1" x14ac:dyDescent="0.25">
      <c r="A17" s="25" t="s">
        <v>7</v>
      </c>
      <c r="B17" s="24">
        <v>506661</v>
      </c>
      <c r="C17" s="24">
        <v>510046</v>
      </c>
      <c r="D17" s="24">
        <v>515160</v>
      </c>
      <c r="E17" s="24">
        <v>512655</v>
      </c>
      <c r="F17" s="24">
        <v>513524</v>
      </c>
      <c r="G17" s="24">
        <v>515685</v>
      </c>
      <c r="H17" s="24">
        <v>516893</v>
      </c>
      <c r="I17" s="24">
        <v>520311</v>
      </c>
      <c r="J17" s="24">
        <v>522698</v>
      </c>
      <c r="K17" s="24">
        <v>526508</v>
      </c>
      <c r="L17" s="24">
        <v>529847</v>
      </c>
      <c r="M17" s="24">
        <v>523456</v>
      </c>
    </row>
    <row r="18" spans="1:14" s="34" customFormat="1" ht="17.100000000000001" customHeight="1" x14ac:dyDescent="0.25">
      <c r="A18" s="28" t="s">
        <v>9</v>
      </c>
      <c r="B18" s="42">
        <f>SUM(B10:B17)</f>
        <v>1353365</v>
      </c>
      <c r="C18" s="42">
        <f t="shared" ref="C18" si="0">SUM(C10:C17)</f>
        <v>1361492</v>
      </c>
      <c r="D18" s="42">
        <f t="shared" ref="D18:H18" si="1">SUM(D10:D17)</f>
        <v>1368619</v>
      </c>
      <c r="E18" s="42">
        <f t="shared" si="1"/>
        <v>1374487</v>
      </c>
      <c r="F18" s="42">
        <f t="shared" si="1"/>
        <v>1378318</v>
      </c>
      <c r="G18" s="42">
        <f t="shared" si="1"/>
        <v>1380069</v>
      </c>
      <c r="H18" s="42">
        <f t="shared" si="1"/>
        <v>1383564</v>
      </c>
      <c r="I18" s="42">
        <f>SUM(I10:I17)</f>
        <v>1387421</v>
      </c>
      <c r="J18" s="42">
        <f t="shared" ref="J18:K18" si="2">SUM(J10:J17)</f>
        <v>1391042</v>
      </c>
      <c r="K18" s="42">
        <f t="shared" si="2"/>
        <v>1403518</v>
      </c>
      <c r="L18" s="42">
        <f>SUM(L10:L17)</f>
        <v>1410118</v>
      </c>
      <c r="M18" s="42">
        <f>SUM(M10:M17)</f>
        <v>1397248</v>
      </c>
      <c r="N18" s="40"/>
    </row>
    <row r="19" spans="1:14" s="35" customFormat="1" ht="20.399999999999999" x14ac:dyDescent="0.25">
      <c r="A19" s="41" t="s">
        <v>8</v>
      </c>
      <c r="B19" s="43">
        <f>+(B18-'2012'!M18)/'2012'!M18*100</f>
        <v>0.27473647008091684</v>
      </c>
      <c r="C19" s="43">
        <f>+(C18-B18)/B18*100</f>
        <v>0.60050319019628851</v>
      </c>
      <c r="D19" s="43">
        <f>+(D18-C18)/C18*100</f>
        <v>0.52346984043975286</v>
      </c>
      <c r="E19" s="43">
        <f>+(E18-D18)/D18*100</f>
        <v>0.4287533637922607</v>
      </c>
      <c r="F19" s="43">
        <f t="shared" ref="F19" si="3">+(F18-E18)/E18*100</f>
        <v>0.27872217052616721</v>
      </c>
      <c r="G19" s="43">
        <f t="shared" ref="G19:L19" si="4">+(G18-F18)/F18*100</f>
        <v>0.12703889813526342</v>
      </c>
      <c r="H19" s="43">
        <f t="shared" si="4"/>
        <v>0.25324820715485963</v>
      </c>
      <c r="I19" s="43">
        <f t="shared" si="4"/>
        <v>0.2787727925849473</v>
      </c>
      <c r="J19" s="43">
        <f t="shared" si="4"/>
        <v>0.26098783282075155</v>
      </c>
      <c r="K19" s="43">
        <f t="shared" si="4"/>
        <v>0.89688161824013934</v>
      </c>
      <c r="L19" s="43">
        <f t="shared" si="4"/>
        <v>0.4702469081265791</v>
      </c>
      <c r="M19" s="43">
        <f>+(M18-L18)/L18*100</f>
        <v>-0.91268957633332815</v>
      </c>
    </row>
    <row r="20" spans="1:14" s="32" customFormat="1" ht="7.5" customHeight="1" x14ac:dyDescent="0.25"/>
    <row r="21" spans="1:14" ht="22.65" customHeight="1" x14ac:dyDescent="0.25">
      <c r="A21" s="73" t="s">
        <v>26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1:14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4" s="5" customFormat="1" ht="17.100000000000001" customHeight="1" x14ac:dyDescent="0.2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4" ht="17.100000000000001" customHeight="1" x14ac:dyDescent="0.25">
      <c r="A24" s="10"/>
    </row>
    <row r="25" spans="1:14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4" ht="17.100000000000001" customHeight="1" x14ac:dyDescent="0.25">
      <c r="K26" s="9"/>
    </row>
    <row r="27" spans="1:14" ht="17.100000000000001" customHeight="1" x14ac:dyDescent="0.25">
      <c r="K27" s="9"/>
    </row>
    <row r="28" spans="1:14" ht="17.100000000000001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4" ht="17.100000000000001" customHeight="1" x14ac:dyDescent="0.25"/>
    <row r="30" spans="1:14" ht="17.100000000000001" customHeight="1" x14ac:dyDescent="0.25"/>
    <row r="31" spans="1:14" ht="17.100000000000001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2015-03-13T17:40:27Z</cp:lastPrinted>
  <dcterms:created xsi:type="dcterms:W3CDTF">2001-03-28T23:37:50Z</dcterms:created>
  <dcterms:modified xsi:type="dcterms:W3CDTF">2024-01-15T20:27:23Z</dcterms:modified>
</cp:coreProperties>
</file>