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DDAF1B78-45A4-4DE6-9E86-874A8B4AD2B5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S17" i="1" l="1"/>
  <c r="S16" i="1"/>
  <c r="S15" i="1"/>
  <c r="S14" i="1"/>
  <c r="S13" i="1"/>
  <c r="S12" i="1"/>
  <c r="T17" i="1"/>
  <c r="T16" i="1"/>
  <c r="T15" i="1"/>
  <c r="T14" i="1"/>
  <c r="T13" i="1"/>
  <c r="T12" i="1"/>
  <c r="R18" i="1"/>
  <c r="T18" i="1" l="1"/>
  <c r="S18" i="1"/>
  <c r="Q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M18" i="29" l="1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<sst xmlns="http://schemas.openxmlformats.org/spreadsheetml/2006/main" count="577" uniqueCount="38">
  <si>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</si>
  <si>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</si>
  <si>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</si>
  <si>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</si>
  <si>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</si>
  <si>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</si>
  <si>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</si>
  <si>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</si>
  <si>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</si>
  <si>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</si>
  <si>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</si>
  <si>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</si>
  <si>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</si>
  <si>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</si>
  <si>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</si>
  <si>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</si>
  <si>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</si>
  <si>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</si>
  <si>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</si>
  <si>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</si>
  <si>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</si>
  <si>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</si>
  <si>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</si>
  <si>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</si>
  <si>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</si>
  <si>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</si>
  <si>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</si>
  <si>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</si>
  <si>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</si>
  <si>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</si>
  <si>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</si>
  <si>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</si>
  <si>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</si>
  <si>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</si>
  <si>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</si>
  <si>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</si>
  <si>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dic 2023 respecto a nov 2023</t>
  </si>
  <si>
    <t>Var dic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</si>
</sst>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9" fillId="0" borderId="0" xfId="10" applyNumberFormat="1" applyFont="1"/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1"/>
  <sheetViews>
    <sheetView showGridLines="0" tabSelected="1" zoomScaleNormal="100" workbookViewId="0">
      <selection activeCell="U13" sqref="U13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6" t="s">
        <v>35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4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7">
        <v>2023</v>
      </c>
      <c r="R8" s="77"/>
      <c r="S8" s="70" t="s">
        <v>36</v>
      </c>
      <c r="T8" s="70" t="s">
        <v>37</v>
      </c>
      <c r="U8"/>
      <c r="V8"/>
      <c r="W8"/>
    </row>
    <row r="9" spans="1:35" s="1" customFormat="1" ht="21.75" customHeight="1" x14ac:dyDescent="0.25">
      <c r="A9" s="75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16</v>
      </c>
      <c r="R9" s="61" t="s">
        <v>17</v>
      </c>
      <c r="S9" s="71"/>
      <c r="T9" s="71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746693</v>
      </c>
      <c r="R10" s="27">
        <v>748788</v>
      </c>
      <c r="S10" s="27">
        <f>R10-Q10</f>
        <v>2095</v>
      </c>
      <c r="T10" s="27">
        <f>R10-P10</f>
        <v>-10247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4661678</v>
      </c>
      <c r="R11" s="27">
        <v>4617863</v>
      </c>
      <c r="S11" s="27">
        <f>R11-Q11</f>
        <v>-43815</v>
      </c>
      <c r="T11" s="27">
        <f>R11-P11</f>
        <v>172727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1929454</v>
      </c>
      <c r="R12" s="27">
        <v>1816215</v>
      </c>
      <c r="S12" s="27">
        <f t="shared" ref="S12:S17" si="0">R12-Q12</f>
        <v>-113239</v>
      </c>
      <c r="T12" s="27">
        <f t="shared" ref="T12:T17" si="1">R12-P12</f>
        <v>136049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153789</v>
      </c>
      <c r="R13" s="27">
        <v>153468</v>
      </c>
      <c r="S13" s="27">
        <f t="shared" si="0"/>
        <v>-321</v>
      </c>
      <c r="T13" s="27">
        <f t="shared" si="1"/>
        <v>2417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6075382</v>
      </c>
      <c r="R14" s="27">
        <v>5969489</v>
      </c>
      <c r="S14" s="27">
        <f t="shared" si="0"/>
        <v>-105893</v>
      </c>
      <c r="T14" s="27">
        <f t="shared" si="1"/>
        <v>72468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129466</v>
      </c>
      <c r="R15" s="27">
        <v>127329</v>
      </c>
      <c r="S15" s="27">
        <f t="shared" si="0"/>
        <v>-2137</v>
      </c>
      <c r="T15" s="27">
        <f t="shared" si="1"/>
        <v>-3848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7176754</v>
      </c>
      <c r="R16" s="27">
        <v>7068848</v>
      </c>
      <c r="S16" s="27">
        <f t="shared" si="0"/>
        <v>-107906</v>
      </c>
      <c r="T16" s="27">
        <f t="shared" si="1"/>
        <v>192303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1536052</v>
      </c>
      <c r="R17" s="60">
        <v>1522386</v>
      </c>
      <c r="S17" s="27">
        <f t="shared" si="0"/>
        <v>-13666</v>
      </c>
      <c r="T17" s="27">
        <f t="shared" si="1"/>
        <v>89621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22409268</v>
      </c>
      <c r="R18" s="44">
        <f>SUM(R10:R17)</f>
        <v>22024386</v>
      </c>
      <c r="S18" s="44">
        <f>SUM(S10:S17)</f>
        <v>-384882</v>
      </c>
      <c r="T18" s="44">
        <f>SUM(T10:T17)</f>
        <v>651490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3" t="s">
        <v>25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</row>
    <row r="21" spans="1:23" x14ac:dyDescent="0.25">
      <c r="A21" s="16" t="s">
        <v>30</v>
      </c>
      <c r="O21" s="65"/>
      <c r="P21" s="65"/>
      <c r="Q21" s="65"/>
      <c r="R21" s="69"/>
      <c r="S21" s="69"/>
      <c r="T21" s="69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2014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2015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2016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2016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2019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Q12" sqref="Q12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3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23" s="48" customFormat="1" ht="13.8" x14ac:dyDescent="0.25">
      <c r="A4" s="80">
        <v>2023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2" t="s">
        <v>32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1" t="s">
        <v>4</v>
      </c>
      <c r="B8" s="82">
        <v>2023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23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>
        <v>709328</v>
      </c>
      <c r="J10" s="27">
        <v>731140</v>
      </c>
      <c r="K10" s="27">
        <v>731090</v>
      </c>
      <c r="L10" s="27">
        <v>746693</v>
      </c>
      <c r="M10" s="27">
        <v>748788</v>
      </c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>
        <v>4532756</v>
      </c>
      <c r="J11" s="27">
        <v>4559398</v>
      </c>
      <c r="K11" s="27">
        <v>4613176</v>
      </c>
      <c r="L11" s="27">
        <v>4661678</v>
      </c>
      <c r="M11" s="27">
        <v>4617863</v>
      </c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>
        <v>1882750</v>
      </c>
      <c r="J12" s="27">
        <v>1892773</v>
      </c>
      <c r="K12" s="27">
        <v>1930279</v>
      </c>
      <c r="L12" s="27">
        <v>1929454</v>
      </c>
      <c r="M12" s="27">
        <v>1816215</v>
      </c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>
        <v>153954</v>
      </c>
      <c r="J13" s="27">
        <v>154608</v>
      </c>
      <c r="K13" s="27">
        <v>154723</v>
      </c>
      <c r="L13" s="27">
        <v>153789</v>
      </c>
      <c r="M13" s="27">
        <v>153468</v>
      </c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>
        <v>6069313</v>
      </c>
      <c r="J14" s="27">
        <v>6073144</v>
      </c>
      <c r="K14" s="27">
        <v>6077992</v>
      </c>
      <c r="L14" s="27">
        <v>6075382</v>
      </c>
      <c r="M14" s="27">
        <v>5969489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>
        <v>131191</v>
      </c>
      <c r="J15" s="27">
        <v>130655</v>
      </c>
      <c r="K15" s="27">
        <v>130320</v>
      </c>
      <c r="L15" s="27">
        <v>129466</v>
      </c>
      <c r="M15" s="27">
        <v>127329</v>
      </c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>
        <v>7031160</v>
      </c>
      <c r="J16" s="27">
        <v>7095329</v>
      </c>
      <c r="K16" s="27">
        <v>7147896</v>
      </c>
      <c r="L16" s="27">
        <v>7176754</v>
      </c>
      <c r="M16" s="27">
        <v>7068848</v>
      </c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>
        <v>1486423</v>
      </c>
      <c r="J17" s="27">
        <v>1492386</v>
      </c>
      <c r="K17" s="27">
        <v>1517214</v>
      </c>
      <c r="L17" s="27">
        <v>1536052</v>
      </c>
      <c r="M17" s="27">
        <v>1522386</v>
      </c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21996875</v>
      </c>
      <c r="J18" s="24">
        <f t="shared" si="0"/>
        <v>22129433</v>
      </c>
      <c r="K18" s="24">
        <f t="shared" si="0"/>
        <v>22302690</v>
      </c>
      <c r="L18" s="24">
        <f t="shared" si="0"/>
        <v>22409268</v>
      </c>
      <c r="M18" s="24">
        <f t="shared" si="0"/>
        <v>22024386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0.5105565013774872</v>
      </c>
      <c r="J19" s="58">
        <f t="shared" si="1"/>
        <v>0.6026219633470663</v>
      </c>
      <c r="K19" s="58">
        <f t="shared" si="1"/>
        <v>0.78292561766042534</v>
      </c>
      <c r="L19" s="58">
        <f t="shared" si="1"/>
        <v>0.47787060663982683</v>
      </c>
      <c r="M19" s="58">
        <f t="shared" si="1"/>
        <v>-1.7175125934501743</v>
      </c>
    </row>
    <row r="20" spans="1:13" ht="10.5" customHeight="1" x14ac:dyDescent="0.25">
      <c r="F20" s="54"/>
      <c r="G20" s="54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5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5" s="4" customFormat="1" ht="13.8" x14ac:dyDescent="0.2">
      <c r="A4" s="80">
        <v>2000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8" t="s">
        <v>29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79" t="s">
        <v>31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1" t="s">
        <v>4</v>
      </c>
      <c r="B8" s="81">
        <v>2000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5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80">
        <v>2001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8" t="s">
        <v>29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79" t="s">
        <v>31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1" t="s">
        <v>4</v>
      </c>
      <c r="B8" s="81">
        <v>2001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51" s="5" customFormat="1" ht="10.199999999999999" x14ac:dyDescent="0.2">
      <c r="A9" s="74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80">
        <v>2008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1" t="s">
        <v>4</v>
      </c>
      <c r="B8" s="82">
        <v>2008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1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80">
        <v>2009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2009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80">
        <v>2010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1" s="4" customFormat="1" ht="13.8" x14ac:dyDescent="0.2">
      <c r="A4" s="80">
        <v>2011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1" s="4" customFormat="1" ht="13.8" x14ac:dyDescent="0.2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1" s="4" customFormat="1" ht="13.8" x14ac:dyDescent="0.2">
      <c r="A4" s="80">
        <v>2012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1" t="s">
        <v>4</v>
      </c>
      <c r="B8" s="82">
        <v>2012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1" s="22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80" t="s">
        <v>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30" s="48" customFormat="1" ht="13.8" x14ac:dyDescent="0.25">
      <c r="A3" s="80" t="s">
        <v>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30" s="48" customFormat="1" ht="13.8" x14ac:dyDescent="0.25">
      <c r="A4" s="80">
        <v>2013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3" t="s">
        <v>31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1" t="s">
        <v>4</v>
      </c>
      <c r="B8" s="82">
        <v>2013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0" s="49" customFormat="1" ht="14.25" customHeight="1" x14ac:dyDescent="0.25">
      <c r="A9" s="74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3" t="s">
        <v>25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2024-01-15T20:27:36Z</dcterms:modified>
</cp:coreProperties>
</file>