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  <sheet name="2022" sheetId="29" r:id="rId18"/>
  </sheets>
  <calcPr calcId="162913"/>
</workbook>
</file>

<file path=xl/calcChain.xml><?xml version="1.0" encoding="utf-8"?>
<calcChain xmlns="http://schemas.openxmlformats.org/spreadsheetml/2006/main">
  <c r="S17" i="1" l="1"/>
  <c r="S16" i="1"/>
  <c r="S15" i="1"/>
  <c r="S14" i="1"/>
  <c r="S13" i="1"/>
  <c r="S12" i="1"/>
  <c r="S11" i="1"/>
  <c r="S10" i="1"/>
  <c r="R17" i="1"/>
  <c r="R16" i="1"/>
  <c r="R15" i="1"/>
  <c r="R14" i="1"/>
  <c r="R13" i="1"/>
  <c r="R12" i="1"/>
  <c r="R11" i="1"/>
  <c r="R10" i="1"/>
  <c r="Q18" i="1"/>
  <c r="R18" i="1" l="1"/>
  <c r="B19" i="29"/>
  <c r="M18" i="29"/>
  <c r="M19" i="29" s="1"/>
  <c r="L18" i="29"/>
  <c r="L19" i="29" s="1"/>
  <c r="K18" i="29"/>
  <c r="J18" i="29"/>
  <c r="J19" i="29" s="1"/>
  <c r="I18" i="29"/>
  <c r="I19" i="29" s="1"/>
  <c r="H18" i="29"/>
  <c r="G18" i="29"/>
  <c r="F18" i="29"/>
  <c r="E18" i="29"/>
  <c r="D18" i="29"/>
  <c r="C18" i="29"/>
  <c r="B18" i="29"/>
  <c r="H19" i="29" l="1"/>
  <c r="G19" i="29"/>
  <c r="F19" i="29"/>
  <c r="D19" i="29"/>
  <c r="C19" i="29"/>
  <c r="K19" i="29"/>
  <c r="E19" i="29"/>
  <c r="O18" i="1" l="1"/>
  <c r="P18" i="1" l="1"/>
  <c r="S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M18" i="27" l="1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<sst xmlns="http://schemas.openxmlformats.org/spreadsheetml/2006/main" count="546" uniqueCount="38">
  <si>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</si>
  <si>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</si>
  <si>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</si>
  <si>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</si>
  <si>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</si>
  <si>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</si>
  <si>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</si>
  <si>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</si>
  <si>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</si>
  <si>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</si>
  <si>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</si>
  <si>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</si>
  <si>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</si>
  <si>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</si>
  <si>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</si>
  <si>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</si>
  <si>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</si>
  <si>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</si>
  <si>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</si>
  <si>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</si>
  <si>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</si>
  <si>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</si>
  <si>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</si>
  <si>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</si>
  <si>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</si>
  <si>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</si>
  <si>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</si>
  <si>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</si>
  <si>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</si>
  <si>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</si>
  <si>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</si>
  <si>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</si>
  <si>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</si>
  <si>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</si>
  <si>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Por división económica 2008 - 2022</t>
  </si>
  <si>
    <t>2008-2022</t>
  </si>
  <si>
    <t>Var jun 2022 respecto a may 2022</t>
  </si>
  <si>
    <t>Var jun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</si>
</sst>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12" fillId="10" borderId="1" xfId="5" applyFont="1" applyFill="1" applyBorder="1" applyAlignment="1">
      <alignment horizontal="center" vertical="center"/>
    </xf>
    <xf numFmtId="164" fontId="12" fillId="5" borderId="1" xfId="1" applyFont="1" applyFill="1" applyBorder="1" applyAlignment="1">
      <alignment horizontal="right" vertical="center"/>
    </xf>
    <xf numFmtId="0" fontId="12" fillId="10" borderId="1" xfId="5" applyFont="1" applyFill="1" applyBorder="1" applyAlignment="1">
      <alignment horizontal="center"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2"/>
  <sheetViews>
    <sheetView showGridLines="0" tabSelected="1" zoomScaleNormal="100" workbookViewId="0">
      <selection activeCell="M26" sqref="M26"/>
    </sheetView>
  </sheetViews>
  <sheetFormatPr baseColWidth="10" defaultColWidth="9.875" defaultRowHeight="12.9" x14ac:dyDescent="0.2"/>
  <cols>
    <col min="1" max="1" width="22.25" customWidth="1"/>
    <col min="2" max="19" width="8.75" customWidth="1"/>
    <col min="20" max="20" width="14.625" customWidth="1"/>
    <col min="21" max="34" width="11.375" customWidth="1"/>
  </cols>
  <sheetData>
    <row r="1" spans="1:34" s="46" customFormat="1" ht="21.1" x14ac:dyDescent="0.35">
      <c r="A1" s="44" t="s">
        <v>26</v>
      </c>
      <c r="B1" s="45"/>
      <c r="C1" s="45"/>
      <c r="D1" s="45"/>
      <c r="E1" s="45"/>
      <c r="F1" s="45"/>
    </row>
    <row r="2" spans="1:34" s="3" customFormat="1" ht="15.8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s="5" customFormat="1" ht="15.8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5" customFormat="1" ht="14.95" customHeight="1" x14ac:dyDescent="0.2">
      <c r="A4" s="47" t="s">
        <v>35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s="1" customFormat="1" ht="26.3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2"/>
      <c r="U6" s="2"/>
      <c r="V6" s="2"/>
      <c r="W6" s="2"/>
      <c r="X6" s="2"/>
      <c r="Y6" s="2"/>
      <c r="Z6" s="2"/>
      <c r="AA6" s="2"/>
      <c r="AB6" s="2"/>
    </row>
    <row r="7" spans="1:34" s="24" customFormat="1" ht="17.149999999999999" customHeight="1" x14ac:dyDescent="0.25">
      <c r="A7" s="98" t="s">
        <v>34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2"/>
      <c r="U7" s="2"/>
      <c r="V7" s="2"/>
      <c r="W7" s="2"/>
      <c r="X7" s="2"/>
      <c r="Y7" s="2"/>
      <c r="Z7" s="2"/>
      <c r="AA7" s="2"/>
      <c r="AB7" s="2"/>
    </row>
    <row r="8" spans="1:34" s="1" customFormat="1" ht="21.75" customHeight="1" x14ac:dyDescent="0.25">
      <c r="A8" s="96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89">
        <v>2021</v>
      </c>
      <c r="P8" s="91">
        <v>2022</v>
      </c>
      <c r="Q8" s="91"/>
      <c r="R8" s="92" t="s">
        <v>36</v>
      </c>
      <c r="S8" s="92" t="s">
        <v>37</v>
      </c>
      <c r="T8" s="2"/>
      <c r="U8" s="2"/>
      <c r="V8" s="2"/>
    </row>
    <row r="9" spans="1:34" s="1" customFormat="1" ht="21.75" customHeight="1" x14ac:dyDescent="0.25">
      <c r="A9" s="97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17</v>
      </c>
      <c r="P9" s="82" t="s">
        <v>10</v>
      </c>
      <c r="Q9" s="82" t="s">
        <v>11</v>
      </c>
      <c r="R9" s="93"/>
      <c r="S9" s="93"/>
      <c r="T9" s="2"/>
      <c r="U9" s="2"/>
      <c r="V9" s="2"/>
    </row>
    <row r="10" spans="1:34" s="10" customFormat="1" ht="23.3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766413</v>
      </c>
      <c r="P10" s="39">
        <v>748111</v>
      </c>
      <c r="Q10" s="39">
        <v>721494</v>
      </c>
      <c r="R10" s="39">
        <f t="shared" ref="R10:R16" si="0">Q10-P10</f>
        <v>-26617</v>
      </c>
      <c r="S10" s="39">
        <f t="shared" ref="S10:S16" si="1">Q10-O10</f>
        <v>-44919</v>
      </c>
      <c r="T10" s="77"/>
      <c r="U10" s="11"/>
      <c r="V10" s="11"/>
    </row>
    <row r="11" spans="1:34" s="10" customFormat="1" ht="13.6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4290123</v>
      </c>
      <c r="P11" s="39">
        <v>4287419</v>
      </c>
      <c r="Q11" s="39">
        <v>4307308</v>
      </c>
      <c r="R11" s="39">
        <f t="shared" si="0"/>
        <v>19889</v>
      </c>
      <c r="S11" s="39">
        <f t="shared" si="1"/>
        <v>17185</v>
      </c>
      <c r="T11" s="77"/>
      <c r="U11" s="11"/>
      <c r="V11" s="11"/>
    </row>
    <row r="12" spans="1:34" s="10" customFormat="1" ht="13.6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1591867</v>
      </c>
      <c r="P12" s="39">
        <v>1646245</v>
      </c>
      <c r="Q12" s="39">
        <v>1665156</v>
      </c>
      <c r="R12" s="39">
        <f t="shared" si="0"/>
        <v>18911</v>
      </c>
      <c r="S12" s="39">
        <f t="shared" si="1"/>
        <v>73289</v>
      </c>
      <c r="T12" s="77"/>
      <c r="U12" s="11"/>
      <c r="V12" s="11"/>
    </row>
    <row r="13" spans="1:34" s="10" customFormat="1" ht="21.7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148204</v>
      </c>
      <c r="P13" s="39">
        <v>148478</v>
      </c>
      <c r="Q13" s="39">
        <v>149205</v>
      </c>
      <c r="R13" s="39">
        <f t="shared" si="0"/>
        <v>727</v>
      </c>
      <c r="S13" s="39">
        <f t="shared" si="1"/>
        <v>1001</v>
      </c>
      <c r="T13" s="77"/>
      <c r="U13" s="11"/>
      <c r="V13" s="11"/>
    </row>
    <row r="14" spans="1:34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5712820</v>
      </c>
      <c r="P14" s="39">
        <v>5895262</v>
      </c>
      <c r="Q14" s="39">
        <v>5902391</v>
      </c>
      <c r="R14" s="39">
        <f t="shared" si="0"/>
        <v>7129</v>
      </c>
      <c r="S14" s="39">
        <f t="shared" si="1"/>
        <v>189571</v>
      </c>
    </row>
    <row r="15" spans="1:34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129632</v>
      </c>
      <c r="P15" s="39">
        <v>129694</v>
      </c>
      <c r="Q15" s="39">
        <v>130064</v>
      </c>
      <c r="R15" s="39">
        <f t="shared" si="0"/>
        <v>370</v>
      </c>
      <c r="S15" s="39">
        <f t="shared" si="1"/>
        <v>432</v>
      </c>
      <c r="T15" s="77"/>
      <c r="U15" s="11"/>
      <c r="V15" s="11"/>
    </row>
    <row r="16" spans="1:34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6634858</v>
      </c>
      <c r="P16" s="39">
        <v>6766188</v>
      </c>
      <c r="Q16" s="39">
        <v>6798345</v>
      </c>
      <c r="R16" s="39">
        <f t="shared" si="0"/>
        <v>32157</v>
      </c>
      <c r="S16" s="39">
        <f t="shared" si="1"/>
        <v>163487</v>
      </c>
      <c r="T16" s="77"/>
      <c r="U16" s="11"/>
      <c r="V16" s="11"/>
    </row>
    <row r="17" spans="1:22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1346231</v>
      </c>
      <c r="P17" s="39">
        <v>1387090</v>
      </c>
      <c r="Q17" s="39">
        <v>1394745</v>
      </c>
      <c r="R17" s="39">
        <f t="shared" ref="R17" si="2">Q17-P17</f>
        <v>7655</v>
      </c>
      <c r="S17" s="39">
        <f t="shared" ref="S17" si="3">Q17-O17</f>
        <v>48514</v>
      </c>
      <c r="T17" s="77"/>
      <c r="U17" s="11"/>
      <c r="V17" s="11"/>
    </row>
    <row r="18" spans="1:22" s="1" customFormat="1" ht="21.75" x14ac:dyDescent="0.25">
      <c r="A18" s="56" t="s">
        <v>3</v>
      </c>
      <c r="B18" s="57">
        <f t="shared" ref="B18:O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20620148</v>
      </c>
      <c r="P18" s="57">
        <f>SUM(P10:P17)</f>
        <v>21008487</v>
      </c>
      <c r="Q18" s="57">
        <f>SUM(Q10:Q17)</f>
        <v>21068708</v>
      </c>
      <c r="R18" s="57">
        <f>SUM(R10:R17)</f>
        <v>60221</v>
      </c>
      <c r="S18" s="88">
        <f>SUM(S10:S17)</f>
        <v>448560</v>
      </c>
      <c r="T18" s="83"/>
      <c r="U18" s="2"/>
    </row>
    <row r="19" spans="1:22" s="1" customFormat="1" ht="7.5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2"/>
      <c r="U19" s="2"/>
      <c r="V19" s="2"/>
    </row>
    <row r="20" spans="1:22" ht="18" customHeight="1" x14ac:dyDescent="0.2">
      <c r="A20" s="95" t="s">
        <v>25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</row>
    <row r="21" spans="1:22" ht="9.6999999999999993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22" x14ac:dyDescent="0.2">
      <c r="A22" s="18" t="s">
        <v>30</v>
      </c>
      <c r="O22" s="87"/>
      <c r="P22" s="87"/>
      <c r="Q22" s="87"/>
      <c r="R22" s="87"/>
      <c r="S22" s="87"/>
    </row>
  </sheetData>
  <mergeCells count="7">
    <mergeCell ref="P8:Q8"/>
    <mergeCell ref="R8:R9"/>
    <mergeCell ref="S8:S9"/>
    <mergeCell ref="A6:S6"/>
    <mergeCell ref="A20:S20"/>
    <mergeCell ref="A8:A9"/>
    <mergeCell ref="A7:S7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2014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ht="13.6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ht="13.6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1.7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ht="13.6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ht="13.6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2015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2015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ht="13.6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ht="13.6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1.7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ht="13.6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ht="13.6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2016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2016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ht="13.6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ht="13.6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1.7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ht="13.6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ht="13.6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2017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2017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ht="13.6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ht="13.6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1.7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ht="13.6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ht="13.6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/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ht="13.6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ht="13.6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1.7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ht="13.6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ht="13.6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2019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2019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ht="13.6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ht="13.6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1.7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ht="13.6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ht="13.6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2020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2020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ht="13.6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ht="13.6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1.7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ht="13.6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ht="13.6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D30" sqref="D30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2021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2021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>
        <v>766413</v>
      </c>
    </row>
    <row r="11" spans="1:23" s="63" customFormat="1" ht="13.6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>
        <v>4290123</v>
      </c>
    </row>
    <row r="12" spans="1:23" s="63" customFormat="1" ht="13.6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>
        <v>1591867</v>
      </c>
    </row>
    <row r="13" spans="1:23" s="63" customFormat="1" ht="21.7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>
        <v>148204</v>
      </c>
    </row>
    <row r="14" spans="1:23" ht="13.6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>
        <v>5712820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>
        <v>129632</v>
      </c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>
        <v>6634858</v>
      </c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>
        <v>1346231</v>
      </c>
    </row>
    <row r="18" spans="1:75" s="63" customFormat="1" ht="13.6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20620148</v>
      </c>
    </row>
    <row r="19" spans="1:75" s="66" customFormat="1" ht="28.5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-1.4947750088974134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G10" sqref="G10:G17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23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23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23" s="62" customFormat="1" ht="13.6" x14ac:dyDescent="0.2">
      <c r="A4" s="101">
        <v>2022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49999999999999" customHeight="1" x14ac:dyDescent="0.2">
      <c r="A6" s="94" t="s">
        <v>32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6" customHeight="1" x14ac:dyDescent="0.2">
      <c r="A8" s="102" t="s">
        <v>4</v>
      </c>
      <c r="B8" s="103">
        <v>2022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23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812252</v>
      </c>
      <c r="C10" s="39">
        <v>825829</v>
      </c>
      <c r="D10" s="39">
        <v>814027</v>
      </c>
      <c r="E10" s="39">
        <v>792012</v>
      </c>
      <c r="F10" s="39">
        <v>748111</v>
      </c>
      <c r="G10" s="39">
        <v>721494</v>
      </c>
      <c r="H10" s="39"/>
      <c r="I10" s="39"/>
      <c r="J10" s="39"/>
      <c r="K10" s="39"/>
      <c r="L10" s="39"/>
      <c r="M10" s="39"/>
    </row>
    <row r="11" spans="1:23" s="63" customFormat="1" ht="13.6" x14ac:dyDescent="0.2">
      <c r="A11" s="38" t="s">
        <v>1</v>
      </c>
      <c r="B11" s="39">
        <v>4252334</v>
      </c>
      <c r="C11" s="39">
        <v>4259945</v>
      </c>
      <c r="D11" s="39">
        <v>4264392</v>
      </c>
      <c r="E11" s="39">
        <v>4276713</v>
      </c>
      <c r="F11" s="39">
        <v>4287419</v>
      </c>
      <c r="G11" s="39">
        <v>4307308</v>
      </c>
      <c r="H11" s="39"/>
      <c r="I11" s="39"/>
      <c r="J11" s="39"/>
      <c r="K11" s="39"/>
      <c r="L11" s="39"/>
      <c r="M11" s="39"/>
    </row>
    <row r="12" spans="1:23" s="63" customFormat="1" ht="13.6" x14ac:dyDescent="0.2">
      <c r="A12" s="38" t="s">
        <v>0</v>
      </c>
      <c r="B12" s="39">
        <v>1626627</v>
      </c>
      <c r="C12" s="39">
        <v>1652925</v>
      </c>
      <c r="D12" s="39">
        <v>1649530</v>
      </c>
      <c r="E12" s="39">
        <v>1642251</v>
      </c>
      <c r="F12" s="39">
        <v>1646245</v>
      </c>
      <c r="G12" s="39">
        <v>1665156</v>
      </c>
      <c r="H12" s="39"/>
      <c r="I12" s="39"/>
      <c r="J12" s="39"/>
      <c r="K12" s="39"/>
      <c r="L12" s="39"/>
      <c r="M12" s="39"/>
    </row>
    <row r="13" spans="1:23" s="63" customFormat="1" ht="21.75" x14ac:dyDescent="0.2">
      <c r="A13" s="64" t="s">
        <v>22</v>
      </c>
      <c r="B13" s="39">
        <v>148138</v>
      </c>
      <c r="C13" s="39">
        <v>148246</v>
      </c>
      <c r="D13" s="39">
        <v>149099</v>
      </c>
      <c r="E13" s="39">
        <v>149200</v>
      </c>
      <c r="F13" s="39">
        <v>148478</v>
      </c>
      <c r="G13" s="39">
        <v>149205</v>
      </c>
      <c r="H13" s="39"/>
      <c r="I13" s="39"/>
      <c r="J13" s="39"/>
      <c r="K13" s="39"/>
      <c r="L13" s="39"/>
      <c r="M13" s="39"/>
    </row>
    <row r="14" spans="1:23" ht="13.6" x14ac:dyDescent="0.2">
      <c r="A14" s="38" t="s">
        <v>21</v>
      </c>
      <c r="B14" s="39">
        <v>5782457</v>
      </c>
      <c r="C14" s="39">
        <v>5849362</v>
      </c>
      <c r="D14" s="39">
        <v>5896336</v>
      </c>
      <c r="E14" s="39">
        <v>5896735</v>
      </c>
      <c r="F14" s="39">
        <v>5895262</v>
      </c>
      <c r="G14" s="39">
        <v>5902391</v>
      </c>
      <c r="H14" s="39"/>
      <c r="I14" s="39"/>
      <c r="J14" s="39"/>
      <c r="K14" s="39"/>
      <c r="L14" s="39"/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131009</v>
      </c>
      <c r="C15" s="39">
        <v>131205</v>
      </c>
      <c r="D15" s="39">
        <v>131729</v>
      </c>
      <c r="E15" s="39">
        <v>129724</v>
      </c>
      <c r="F15" s="39">
        <v>129694</v>
      </c>
      <c r="G15" s="39">
        <v>130064</v>
      </c>
      <c r="H15" s="39"/>
      <c r="I15" s="39"/>
      <c r="J15" s="39"/>
      <c r="K15" s="39"/>
      <c r="L15" s="39"/>
      <c r="M15" s="39"/>
    </row>
    <row r="16" spans="1:23" s="63" customFormat="1" ht="12.75" customHeight="1" x14ac:dyDescent="0.2">
      <c r="A16" s="38" t="s">
        <v>2</v>
      </c>
      <c r="B16" s="39">
        <v>6656165</v>
      </c>
      <c r="C16" s="39">
        <v>6711635</v>
      </c>
      <c r="D16" s="39">
        <v>6734320</v>
      </c>
      <c r="E16" s="39">
        <v>6753304</v>
      </c>
      <c r="F16" s="39">
        <v>6766188</v>
      </c>
      <c r="G16" s="39">
        <v>6798345</v>
      </c>
      <c r="H16" s="39"/>
      <c r="I16" s="39"/>
      <c r="J16" s="39"/>
      <c r="K16" s="39"/>
      <c r="L16" s="39"/>
      <c r="M16" s="39"/>
    </row>
    <row r="17" spans="1:75" s="63" customFormat="1" ht="12.75" customHeight="1" x14ac:dyDescent="0.2">
      <c r="A17" s="38" t="s">
        <v>23</v>
      </c>
      <c r="B17" s="39">
        <v>1353437</v>
      </c>
      <c r="C17" s="39">
        <v>1362139</v>
      </c>
      <c r="D17" s="39">
        <v>1366419</v>
      </c>
      <c r="E17" s="39">
        <v>1371403</v>
      </c>
      <c r="F17" s="39">
        <v>1387090</v>
      </c>
      <c r="G17" s="39">
        <v>1394745</v>
      </c>
      <c r="H17" s="39"/>
      <c r="I17" s="39"/>
      <c r="J17" s="39"/>
      <c r="K17" s="39"/>
      <c r="L17" s="39"/>
      <c r="M17" s="39"/>
    </row>
    <row r="18" spans="1:75" s="63" customFormat="1" ht="13.6" x14ac:dyDescent="0.2">
      <c r="A18" s="43" t="s">
        <v>3</v>
      </c>
      <c r="B18" s="28">
        <f t="shared" ref="B18:M18" si="0">SUM(B10:B17)</f>
        <v>20762419</v>
      </c>
      <c r="C18" s="28">
        <f t="shared" si="0"/>
        <v>20941286</v>
      </c>
      <c r="D18" s="28">
        <f t="shared" si="0"/>
        <v>21005852</v>
      </c>
      <c r="E18" s="28">
        <f t="shared" si="0"/>
        <v>21011342</v>
      </c>
      <c r="F18" s="28">
        <f t="shared" si="0"/>
        <v>21008487</v>
      </c>
      <c r="G18" s="28">
        <f t="shared" si="0"/>
        <v>21068708</v>
      </c>
      <c r="H18" s="28">
        <f t="shared" si="0"/>
        <v>0</v>
      </c>
      <c r="I18" s="28">
        <f t="shared" si="0"/>
        <v>0</v>
      </c>
      <c r="J18" s="28">
        <f t="shared" si="0"/>
        <v>0</v>
      </c>
      <c r="K18" s="28">
        <f t="shared" si="0"/>
        <v>0</v>
      </c>
      <c r="L18" s="28">
        <f t="shared" si="0"/>
        <v>0</v>
      </c>
      <c r="M18" s="28">
        <f t="shared" si="0"/>
        <v>0</v>
      </c>
    </row>
    <row r="19" spans="1:75" s="66" customFormat="1" ht="28.55" customHeight="1" x14ac:dyDescent="0.2">
      <c r="A19" s="74" t="s">
        <v>24</v>
      </c>
      <c r="B19" s="90">
        <f>(B18/'2021'!M18-1)*100</f>
        <v>0.68996110018220147</v>
      </c>
      <c r="C19" s="75">
        <f>+(C18-B18)/B18*100</f>
        <v>0.86149402918802476</v>
      </c>
      <c r="D19" s="75">
        <f>+(D18-C18)/C18*100</f>
        <v>0.3083191739036466</v>
      </c>
      <c r="E19" s="75">
        <f>+(E18-D18)/D18*100</f>
        <v>2.6135574029560904E-2</v>
      </c>
      <c r="F19" s="75">
        <f t="shared" ref="F19:M19" si="1">+(F18-E18)/E18*100</f>
        <v>-1.3587899335511269E-2</v>
      </c>
      <c r="G19" s="75">
        <f t="shared" si="1"/>
        <v>0.28665081878576026</v>
      </c>
      <c r="H19" s="75">
        <f t="shared" si="1"/>
        <v>-100</v>
      </c>
      <c r="I19" s="75" t="e">
        <f t="shared" si="1"/>
        <v>#DIV/0!</v>
      </c>
      <c r="J19" s="75" t="e">
        <f t="shared" si="1"/>
        <v>#DIV/0!</v>
      </c>
      <c r="K19" s="75" t="e">
        <f t="shared" si="1"/>
        <v>#DIV/0!</v>
      </c>
      <c r="L19" s="75" t="e">
        <f t="shared" si="1"/>
        <v>#DIV/0!</v>
      </c>
      <c r="M19" s="75" t="e">
        <f t="shared" si="1"/>
        <v>#DIV/0!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5" customHeight="1" x14ac:dyDescent="0.2">
      <c r="F20" s="80"/>
      <c r="G20" s="80"/>
    </row>
    <row r="21" spans="1:7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75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625" customWidth="1"/>
    <col min="2" max="13" width="8.375" customWidth="1"/>
  </cols>
  <sheetData>
    <row r="1" spans="1:35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5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5" s="5" customFormat="1" ht="13.6" x14ac:dyDescent="0.2">
      <c r="A4" s="101">
        <v>2000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5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49999999999999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.1" customHeight="1" x14ac:dyDescent="0.2">
      <c r="A8" s="102" t="s">
        <v>4</v>
      </c>
      <c r="B8" s="102">
        <v>2000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35" s="6" customFormat="1" ht="10.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1.7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0.9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8" customHeight="1" x14ac:dyDescent="0.25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8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3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0.25" customWidth="1"/>
    <col min="2" max="13" width="8.75" bestFit="1" customWidth="1"/>
    <col min="14" max="42" width="11.375" customWidth="1"/>
  </cols>
  <sheetData>
    <row r="1" spans="1:5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3.6" x14ac:dyDescent="0.2">
      <c r="A4" s="101">
        <v>2001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49999999999999" customHeight="1" x14ac:dyDescent="0.25">
      <c r="A6" s="99" t="s">
        <v>29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49999999999999" customHeight="1" x14ac:dyDescent="0.25">
      <c r="A7" s="100" t="s">
        <v>31</v>
      </c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.1" customHeight="1" x14ac:dyDescent="0.2">
      <c r="A8" s="102" t="s">
        <v>4</v>
      </c>
      <c r="B8" s="102">
        <v>2001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</row>
    <row r="9" spans="1:51" s="6" customFormat="1" ht="10.9" x14ac:dyDescent="0.2">
      <c r="A9" s="96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1.7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0.9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8" customHeight="1" x14ac:dyDescent="0.25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5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3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3.6" x14ac:dyDescent="0.2">
      <c r="A4" s="101">
        <v>2008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6" customHeight="1" x14ac:dyDescent="0.25">
      <c r="A8" s="102" t="s">
        <v>4</v>
      </c>
      <c r="B8" s="103">
        <v>2008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1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5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ht="13.6" x14ac:dyDescent="0.25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ht="13.6" x14ac:dyDescent="0.25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45" x14ac:dyDescent="0.25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ht="13.6" x14ac:dyDescent="0.25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5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5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5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ht="13.6" x14ac:dyDescent="0.25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5" customHeight="1" x14ac:dyDescent="0.25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4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3.6" x14ac:dyDescent="0.2">
      <c r="A4" s="101">
        <v>2009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2" t="s">
        <v>4</v>
      </c>
      <c r="B8" s="103">
        <v>2009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ht="13.6" x14ac:dyDescent="0.25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ht="13.6" x14ac:dyDescent="0.25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45" x14ac:dyDescent="0.25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ht="13.6" x14ac:dyDescent="0.25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5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5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ht="13.6" x14ac:dyDescent="0.25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5" customHeight="1" x14ac:dyDescent="0.25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5" customHeight="1" x14ac:dyDescent="0.2"/>
    <row r="21" spans="1:107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7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  <col min="14" max="20" width="11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4"/>
      <c r="O2" s="4"/>
      <c r="P2" s="4"/>
      <c r="Q2" s="4"/>
      <c r="R2" s="4"/>
      <c r="S2" s="4"/>
      <c r="T2" s="4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6"/>
      <c r="O3" s="6"/>
      <c r="P3" s="6"/>
      <c r="Q3" s="6"/>
      <c r="R3" s="6"/>
      <c r="S3" s="6"/>
      <c r="T3" s="6"/>
    </row>
    <row r="4" spans="1:31" s="5" customFormat="1" ht="13.6" x14ac:dyDescent="0.2">
      <c r="A4" s="101">
        <v>2010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2" t="s">
        <v>4</v>
      </c>
      <c r="B8" s="103">
        <v>2010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ht="13.6" x14ac:dyDescent="0.25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ht="13.6" x14ac:dyDescent="0.25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45" x14ac:dyDescent="0.25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ht="13.6" x14ac:dyDescent="0.25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5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5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ht="13.6" x14ac:dyDescent="0.25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5" customHeight="1" x14ac:dyDescent="0.25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5" customHeight="1" x14ac:dyDescent="0.2"/>
    <row r="21" spans="1:103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2.1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27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6" x14ac:dyDescent="0.2">
      <c r="A4" s="101">
        <v>2011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2" t="s">
        <v>4</v>
      </c>
      <c r="B8" s="103">
        <v>2011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ht="13.6" x14ac:dyDescent="0.25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ht="13.6" x14ac:dyDescent="0.25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45" x14ac:dyDescent="0.25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ht="13.6" x14ac:dyDescent="0.25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5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5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ht="13.6" x14ac:dyDescent="0.25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5" customHeight="1" x14ac:dyDescent="0.25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5" customHeight="1" x14ac:dyDescent="0.2"/>
    <row r="21" spans="1:95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2.1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customWidth="1"/>
    <col min="2" max="3" width="8.375" customWidth="1"/>
    <col min="4" max="12" width="8.375" style="33" customWidth="1"/>
    <col min="13" max="13" width="8.375" customWidth="1"/>
  </cols>
  <sheetData>
    <row r="1" spans="1:31" s="46" customFormat="1" ht="21.1" x14ac:dyDescent="0.35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1" s="5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1" s="5" customFormat="1" ht="13.6" x14ac:dyDescent="0.2">
      <c r="A4" s="101">
        <v>2012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49999999999999" customHeight="1" x14ac:dyDescent="0.25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49999999999999" customHeight="1" x14ac:dyDescent="0.25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6" customHeight="1" x14ac:dyDescent="0.25">
      <c r="A8" s="102" t="s">
        <v>4</v>
      </c>
      <c r="B8" s="103">
        <v>2012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1" s="24" customFormat="1" ht="14.3" customHeight="1" x14ac:dyDescent="0.25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5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ht="13.6" x14ac:dyDescent="0.25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ht="13.6" x14ac:dyDescent="0.25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45" x14ac:dyDescent="0.25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ht="13.6" x14ac:dyDescent="0.25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5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5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5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ht="13.6" x14ac:dyDescent="0.25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5" customHeight="1" x14ac:dyDescent="0.25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5" customHeight="1" x14ac:dyDescent="0.2"/>
    <row r="21" spans="1:83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83" ht="12.1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75" defaultRowHeight="12.9" x14ac:dyDescent="0.2"/>
  <cols>
    <col min="1" max="1" width="30.25" style="67" customWidth="1"/>
    <col min="2" max="3" width="8.375" style="67" customWidth="1"/>
    <col min="4" max="13" width="8.375" style="68" customWidth="1"/>
    <col min="14" max="16384" width="9.875" style="67"/>
  </cols>
  <sheetData>
    <row r="1" spans="1:30" s="60" customFormat="1" ht="21.1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3" x14ac:dyDescent="0.2">
      <c r="A2" s="101" t="s">
        <v>28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30" s="62" customFormat="1" ht="13.6" x14ac:dyDescent="0.2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30" s="62" customFormat="1" ht="13.6" x14ac:dyDescent="0.2">
      <c r="A4" s="101">
        <v>2013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49999999999999" customHeight="1" x14ac:dyDescent="0.2">
      <c r="A6" s="94" t="s">
        <v>29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49999999999999" customHeight="1" x14ac:dyDescent="0.2">
      <c r="A7" s="104" t="s">
        <v>31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6" customHeight="1" x14ac:dyDescent="0.2">
      <c r="A8" s="102" t="s">
        <v>4</v>
      </c>
      <c r="B8" s="103">
        <v>2013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</row>
    <row r="9" spans="1:30" s="63" customFormat="1" ht="14.3" customHeight="1" x14ac:dyDescent="0.2">
      <c r="A9" s="96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ht="13.6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ht="13.6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1.7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ht="13.6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ht="13.6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5" customHeight="1" x14ac:dyDescent="0.2"/>
    <row r="21" spans="1:82" ht="30.75" customHeight="1" x14ac:dyDescent="0.2">
      <c r="A21" s="95" t="s">
        <v>25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63"/>
    </row>
    <row r="22" spans="1:82" ht="12.1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2022-07-07T20:37:33Z</dcterms:modified>
</cp:coreProperties>
</file>