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san\OneDrive\Documentos\IIEG\Actualizaciones pagina\Tabulados\"/>
    </mc:Choice>
  </mc:AlternateContent>
  <xr:revisionPtr revIDLastSave="0" documentId="13_ncr:1_{7F52BF6C-4B0B-4E91-86A8-DEB02E3BF347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PE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9" i="1" l="1"/>
  <c r="Q38" i="1"/>
  <c r="Q7" i="1"/>
  <c r="Q8" i="1"/>
  <c r="Q9" i="1"/>
  <c r="Q10" i="1"/>
  <c r="Q11" i="1"/>
  <c r="Q12" i="1"/>
  <c r="Q13" i="1"/>
  <c r="Q14" i="1"/>
  <c r="Q15" i="1"/>
  <c r="Q16" i="1"/>
  <c r="Q17" i="1"/>
  <c r="Q18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6" i="1"/>
  <c r="P19" i="1"/>
  <c r="P7" i="1"/>
  <c r="P38" i="1" s="1"/>
  <c r="P8" i="1"/>
  <c r="P9" i="1"/>
  <c r="P10" i="1"/>
  <c r="P11" i="1"/>
  <c r="P12" i="1"/>
  <c r="P13" i="1"/>
  <c r="P14" i="1"/>
  <c r="P15" i="1"/>
  <c r="P16" i="1"/>
  <c r="P17" i="1"/>
  <c r="P18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6" i="1"/>
  <c r="O19" i="1"/>
  <c r="O7" i="1"/>
  <c r="O8" i="1"/>
  <c r="O9" i="1"/>
  <c r="O10" i="1"/>
  <c r="O11" i="1"/>
  <c r="O12" i="1"/>
  <c r="O13" i="1"/>
  <c r="O14" i="1"/>
  <c r="O15" i="1"/>
  <c r="O16" i="1"/>
  <c r="O17" i="1"/>
  <c r="O18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6" i="1"/>
</calcChain>
</file>

<file path=xl/sharedStrings.xml><?xml version="1.0" encoding="utf-8"?>
<sst xmlns="http://schemas.openxmlformats.org/spreadsheetml/2006/main" count="58" uniqueCount="58">
  <si>
    <t>Aguascalientes</t>
  </si>
  <si>
    <t>Baja California</t>
  </si>
  <si>
    <t>Baja California Sur</t>
  </si>
  <si>
    <t>Campeche</t>
  </si>
  <si>
    <t>Colima</t>
  </si>
  <si>
    <t>Chiapas</t>
  </si>
  <si>
    <t>Chihuahua</t>
  </si>
  <si>
    <t>Durango</t>
  </si>
  <si>
    <t>Guanajuato</t>
  </si>
  <si>
    <t>Guerrero</t>
  </si>
  <si>
    <t>Hidalgo</t>
  </si>
  <si>
    <t>Jalisco</t>
  </si>
  <si>
    <t>México</t>
  </si>
  <si>
    <t>Morelos</t>
  </si>
  <si>
    <t>Nayarit</t>
  </si>
  <si>
    <t>Nuevo León</t>
  </si>
  <si>
    <t>Oaxaca</t>
  </si>
  <si>
    <t>Puebla</t>
  </si>
  <si>
    <t>Querétaro</t>
  </si>
  <si>
    <t>Quintana Roo</t>
  </si>
  <si>
    <t>Sinaloa</t>
  </si>
  <si>
    <t>Sonora</t>
  </si>
  <si>
    <t>Tabasco</t>
  </si>
  <si>
    <t>Tamaulipas</t>
  </si>
  <si>
    <t>Tlaxcala</t>
  </si>
  <si>
    <t>Yucatán</t>
  </si>
  <si>
    <t>Zacatecas</t>
  </si>
  <si>
    <t>Coahuila de Zaragoza</t>
  </si>
  <si>
    <t>Michoacán de Ocampo</t>
  </si>
  <si>
    <t>Veracruz de Ignacio de la Llave</t>
  </si>
  <si>
    <t>Población Económicamente Activa (PEA)</t>
  </si>
  <si>
    <t>Valor en: Personas</t>
  </si>
  <si>
    <t>Estados</t>
  </si>
  <si>
    <t>Ciudad de México</t>
  </si>
  <si>
    <t>San Luis Potosí</t>
  </si>
  <si>
    <t>Nacional</t>
  </si>
  <si>
    <t>En cumplimiento a lo ordenado por el Ministro instructor de la Suprema Corte de Justicia de la Nación en el acuerdo de fecha 9 de julio de 2021 dictado en el incidente de suspensión derivado de la Controversia Constitucional 78/2021, las cifras poblacionales correspondientes al Estado de México se construyen aplicando las proyecciones de población empleadas con anterioridad a la concesión de la suspensión.</t>
  </si>
  <si>
    <t>Notas:</t>
  </si>
  <si>
    <t>La información del primer trimestre de 2005, y hasta el primer trimestre de 2020, proviene de la Encuesta Nacional de Ocupación y Empleo (ENOE); a partir del tercer trimestre de 2020, la información procede de la Encuesta Nacional de Ocupación y Empleo, Nueva edición (ENOEN).</t>
  </si>
  <si>
    <t>Debido a lo anterior la suma no coincide con el total.</t>
  </si>
  <si>
    <t>2012
IV Trim</t>
  </si>
  <si>
    <t>2013
IV Trim</t>
  </si>
  <si>
    <t>2014
IV Trim</t>
  </si>
  <si>
    <t>2015
IV Trim</t>
  </si>
  <si>
    <t>2016
IV Trim</t>
  </si>
  <si>
    <t>2017
IV Trim</t>
  </si>
  <si>
    <t>2018
IV Trim</t>
  </si>
  <si>
    <t>2019
IV Trim</t>
  </si>
  <si>
    <t>2020
IV Trim</t>
  </si>
  <si>
    <t>2021
IV Trim</t>
  </si>
  <si>
    <r>
      <rPr>
        <b/>
        <sz val="9"/>
        <rFont val="Calibri"/>
        <family val="2"/>
        <scheme val="minor"/>
      </rPr>
      <t>FUENTE: IIEG</t>
    </r>
    <r>
      <rPr>
        <sz val="9"/>
        <rFont val="Calibri"/>
        <family val="2"/>
        <scheme val="minor"/>
      </rPr>
      <t>;</t>
    </r>
    <r>
      <rPr>
        <sz val="9"/>
        <rFont val="Calibri"/>
        <family val="2"/>
      </rPr>
      <t xml:space="preserve"> Instituto de Información estadística y Geográfica con base en datos proporcionados por la Encuesta Nacional de Ocupación y Empleo (ENOE), INEGI.</t>
    </r>
  </si>
  <si>
    <t>2022
IV Trim</t>
  </si>
  <si>
    <t>IV trimestre 2012 - II trimestre 2023</t>
  </si>
  <si>
    <t>2022
II Trim</t>
  </si>
  <si>
    <t>2023
II Trim</t>
  </si>
  <si>
    <t>Rank II trim 2023</t>
  </si>
  <si>
    <t>% Partic Nal
II Trim 2023</t>
  </si>
  <si>
    <t>% Var II trim 2023 / II trim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</si>
</sst>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0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0"/>
      <name val="Arial"/>
      <family val="2"/>
    </font>
    <font>
      <sz val="9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9"/>
      <color theme="1"/>
      <name val="Calibri"/>
      <family val="2"/>
      <scheme val="minor"/>
    </font>
    <font>
      <b/>
      <i/>
      <sz val="10"/>
      <name val="Calibri"/>
      <family val="2"/>
      <scheme val="minor"/>
    </font>
    <font>
      <b/>
      <sz val="9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8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8"/>
      </patternFill>
    </fill>
    <fill>
      <patternFill patternType="solid">
        <fgColor rgb="FFFBBB27"/>
        <bgColor indexed="8"/>
      </patternFill>
    </fill>
    <fill>
      <patternFill patternType="solid">
        <fgColor theme="2" tint="-9.9978637043366805E-2"/>
        <bgColor indexed="8"/>
      </patternFill>
    </fill>
    <fill>
      <patternFill patternType="solid">
        <fgColor theme="2" tint="-9.9978637043366805E-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0">
    <xf numFmtId="0" fontId="0" fillId="0" borderId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7" fillId="21" borderId="0" applyNumberFormat="0" applyBorder="0" applyAlignment="0" applyProtection="0"/>
    <xf numFmtId="0" fontId="8" fillId="22" borderId="6" applyNumberFormat="0" applyAlignment="0" applyProtection="0"/>
    <xf numFmtId="0" fontId="9" fillId="23" borderId="7" applyNumberFormat="0" applyAlignment="0" applyProtection="0"/>
    <xf numFmtId="0" fontId="10" fillId="0" borderId="8" applyNumberFormat="0" applyFill="0" applyAlignment="0" applyProtection="0"/>
    <xf numFmtId="0" fontId="11" fillId="0" borderId="0" applyNumberFormat="0" applyFill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12" fillId="30" borderId="6" applyNumberFormat="0" applyAlignment="0" applyProtection="0"/>
    <xf numFmtId="0" fontId="13" fillId="31" borderId="0" applyNumberFormat="0" applyBorder="0" applyAlignment="0" applyProtection="0"/>
    <xf numFmtId="0" fontId="14" fillId="32" borderId="0" applyNumberFormat="0" applyBorder="0" applyAlignment="0" applyProtection="0"/>
    <xf numFmtId="0" fontId="5" fillId="0" borderId="0"/>
    <xf numFmtId="0" fontId="2" fillId="0" borderId="0"/>
    <xf numFmtId="0" fontId="5" fillId="33" borderId="9" applyNumberFormat="0" applyFont="0" applyAlignment="0" applyProtection="0"/>
    <xf numFmtId="9" fontId="3" fillId="0" borderId="0" applyFont="0" applyFill="0" applyBorder="0" applyAlignment="0" applyProtection="0"/>
    <xf numFmtId="0" fontId="15" fillId="22" borderId="10" applyNumberFormat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11" applyNumberFormat="0" applyFill="0" applyAlignment="0" applyProtection="0"/>
    <xf numFmtId="0" fontId="20" fillId="0" borderId="12" applyNumberFormat="0" applyFill="0" applyAlignment="0" applyProtection="0"/>
    <xf numFmtId="0" fontId="11" fillId="0" borderId="13" applyNumberFormat="0" applyFill="0" applyAlignment="0" applyProtection="0"/>
    <xf numFmtId="0" fontId="21" fillId="0" borderId="14" applyNumberFormat="0" applyFill="0" applyAlignment="0" applyProtection="0"/>
    <xf numFmtId="0" fontId="1" fillId="0" borderId="0"/>
    <xf numFmtId="0" fontId="26" fillId="0" borderId="0" applyNumberFormat="0" applyFill="0" applyBorder="0" applyAlignment="0" applyProtection="0"/>
    <xf numFmtId="0" fontId="1" fillId="33" borderId="9" applyNumberFormat="0" applyFont="0" applyAlignment="0" applyProtection="0"/>
    <xf numFmtId="0" fontId="1" fillId="3" borderId="0" applyNumberFormat="0" applyBorder="0" applyAlignment="0" applyProtection="0"/>
    <xf numFmtId="0" fontId="1" fillId="9" borderId="0" applyNumberFormat="0" applyBorder="0" applyAlignment="0" applyProtection="0"/>
    <xf numFmtId="0" fontId="1" fillId="4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8" borderId="0" applyNumberFormat="0" applyBorder="0" applyAlignment="0" applyProtection="0"/>
    <xf numFmtId="0" fontId="1" fillId="14" borderId="0" applyNumberFormat="0" applyBorder="0" applyAlignment="0" applyProtection="0"/>
  </cellStyleXfs>
  <cellXfs count="40">
    <xf numFmtId="0" fontId="0" fillId="0" borderId="0" xfId="0"/>
    <xf numFmtId="0" fontId="22" fillId="2" borderId="0" xfId="0" applyFont="1" applyFill="1"/>
    <xf numFmtId="0" fontId="23" fillId="2" borderId="0" xfId="0" applyFont="1" applyFill="1"/>
    <xf numFmtId="0" fontId="23" fillId="0" borderId="0" xfId="0" applyFont="1"/>
    <xf numFmtId="0" fontId="23" fillId="2" borderId="0" xfId="0" applyFont="1" applyFill="1" applyAlignment="1">
      <alignment horizontal="center"/>
    </xf>
    <xf numFmtId="0" fontId="23" fillId="0" borderId="0" xfId="0" applyFont="1" applyAlignment="1">
      <alignment horizontal="left"/>
    </xf>
    <xf numFmtId="3" fontId="22" fillId="36" borderId="3" xfId="0" applyNumberFormat="1" applyFont="1" applyFill="1" applyBorder="1"/>
    <xf numFmtId="3" fontId="22" fillId="36" borderId="5" xfId="0" applyNumberFormat="1" applyFont="1" applyFill="1" applyBorder="1"/>
    <xf numFmtId="3" fontId="23" fillId="35" borderId="0" xfId="0" applyNumberFormat="1" applyFont="1" applyFill="1" applyAlignment="1">
      <alignment horizontal="right" vertical="center"/>
    </xf>
    <xf numFmtId="3" fontId="22" fillId="39" borderId="0" xfId="0" applyNumberFormat="1" applyFont="1" applyFill="1" applyAlignment="1">
      <alignment horizontal="right" vertical="center"/>
    </xf>
    <xf numFmtId="3" fontId="23" fillId="34" borderId="0" xfId="0" applyNumberFormat="1" applyFont="1" applyFill="1" applyAlignment="1">
      <alignment horizontal="right"/>
    </xf>
    <xf numFmtId="3" fontId="22" fillId="38" borderId="0" xfId="0" applyNumberFormat="1" applyFont="1" applyFill="1" applyAlignment="1">
      <alignment horizontal="right"/>
    </xf>
    <xf numFmtId="0" fontId="27" fillId="0" borderId="0" xfId="45" applyFont="1"/>
    <xf numFmtId="0" fontId="28" fillId="0" borderId="0" xfId="0" applyFont="1"/>
    <xf numFmtId="0" fontId="22" fillId="0" borderId="0" xfId="0" applyFont="1"/>
    <xf numFmtId="0" fontId="29" fillId="34" borderId="15" xfId="0" applyFont="1" applyFill="1" applyBorder="1"/>
    <xf numFmtId="0" fontId="25" fillId="34" borderId="0" xfId="0" applyFont="1" applyFill="1"/>
    <xf numFmtId="0" fontId="25" fillId="2" borderId="0" xfId="0" applyFont="1" applyFill="1"/>
    <xf numFmtId="0" fontId="25" fillId="0" borderId="0" xfId="0" applyFont="1"/>
    <xf numFmtId="3" fontId="29" fillId="34" borderId="0" xfId="0" applyNumberFormat="1" applyFont="1" applyFill="1"/>
    <xf numFmtId="0" fontId="24" fillId="37" borderId="4" xfId="0" applyFont="1" applyFill="1" applyBorder="1" applyAlignment="1">
      <alignment horizontal="center" vertical="center" wrapText="1"/>
    </xf>
    <xf numFmtId="10" fontId="29" fillId="34" borderId="0" xfId="36" applyNumberFormat="1" applyFont="1" applyFill="1" applyBorder="1" applyAlignment="1">
      <alignment horizontal="center"/>
    </xf>
    <xf numFmtId="10" fontId="23" fillId="34" borderId="0" xfId="36" applyNumberFormat="1" applyFont="1" applyFill="1" applyBorder="1" applyAlignment="1">
      <alignment horizontal="center"/>
    </xf>
    <xf numFmtId="10" fontId="22" fillId="38" borderId="0" xfId="36" applyNumberFormat="1" applyFont="1" applyFill="1" applyBorder="1" applyAlignment="1">
      <alignment horizontal="center"/>
    </xf>
    <xf numFmtId="0" fontId="24" fillId="37" borderId="3" xfId="0" applyFont="1" applyFill="1" applyBorder="1" applyAlignment="1">
      <alignment horizontal="center" vertical="center" wrapText="1"/>
    </xf>
    <xf numFmtId="0" fontId="24" fillId="37" borderId="5" xfId="0" applyFont="1" applyFill="1" applyBorder="1" applyAlignment="1">
      <alignment horizontal="center" vertical="center" wrapText="1"/>
    </xf>
    <xf numFmtId="0" fontId="24" fillId="37" borderId="16" xfId="0" applyFont="1" applyFill="1" applyBorder="1" applyAlignment="1">
      <alignment horizontal="center" vertical="center" wrapText="1"/>
    </xf>
    <xf numFmtId="0" fontId="23" fillId="34" borderId="17" xfId="0" applyFont="1" applyFill="1" applyBorder="1" applyAlignment="1">
      <alignment horizontal="left"/>
    </xf>
    <xf numFmtId="0" fontId="22" fillId="38" borderId="17" xfId="0" applyFont="1" applyFill="1" applyBorder="1" applyAlignment="1">
      <alignment horizontal="left"/>
    </xf>
    <xf numFmtId="0" fontId="22" fillId="36" borderId="16" xfId="0" applyFont="1" applyFill="1" applyBorder="1"/>
    <xf numFmtId="10" fontId="22" fillId="36" borderId="5" xfId="36" applyNumberFormat="1" applyFont="1" applyFill="1" applyBorder="1" applyAlignment="1">
      <alignment horizontal="center"/>
    </xf>
    <xf numFmtId="164" fontId="23" fillId="2" borderId="2" xfId="36" applyNumberFormat="1" applyFont="1" applyFill="1" applyBorder="1" applyAlignment="1">
      <alignment horizontal="center"/>
    </xf>
    <xf numFmtId="164" fontId="22" fillId="38" borderId="2" xfId="36" applyNumberFormat="1" applyFont="1" applyFill="1" applyBorder="1" applyAlignment="1">
      <alignment horizontal="center"/>
    </xf>
    <xf numFmtId="164" fontId="22" fillId="36" borderId="4" xfId="36" applyNumberFormat="1" applyFont="1" applyFill="1" applyBorder="1" applyAlignment="1">
      <alignment horizontal="center"/>
    </xf>
    <xf numFmtId="3" fontId="23" fillId="35" borderId="0" xfId="0" applyNumberFormat="1" applyFont="1" applyFill="1" applyAlignment="1">
      <alignment horizontal="center" vertical="center"/>
    </xf>
    <xf numFmtId="3" fontId="22" fillId="39" borderId="0" xfId="0" applyNumberFormat="1" applyFont="1" applyFill="1" applyAlignment="1">
      <alignment horizontal="center" vertical="center"/>
    </xf>
    <xf numFmtId="3" fontId="23" fillId="35" borderId="1" xfId="0" applyNumberFormat="1" applyFont="1" applyFill="1" applyBorder="1" applyAlignment="1">
      <alignment horizontal="right" vertical="center"/>
    </xf>
    <xf numFmtId="3" fontId="22" fillId="39" borderId="1" xfId="0" applyNumberFormat="1" applyFont="1" applyFill="1" applyBorder="1" applyAlignment="1">
      <alignment horizontal="right" vertical="center"/>
    </xf>
    <xf numFmtId="0" fontId="25" fillId="2" borderId="0" xfId="34" applyFont="1" applyFill="1" applyAlignment="1">
      <alignment horizontal="left" vertical="center" wrapText="1"/>
    </xf>
    <xf numFmtId="0" fontId="29" fillId="0" borderId="0" xfId="0" applyFont="1" applyAlignment="1">
      <alignment horizontal="left" wrapText="1"/>
    </xf>
  </cellXfs>
  <cellStyles count="60">
    <cellStyle name="20% - Énfasis1" xfId="1" builtinId="30" customBuiltin="1"/>
    <cellStyle name="20% - Énfasis1 2" xfId="48" xr:uid="{00000000-0005-0000-0000-000001000000}"/>
    <cellStyle name="20% - Énfasis2" xfId="2" builtinId="34" customBuiltin="1"/>
    <cellStyle name="20% - Énfasis2 2" xfId="50" xr:uid="{00000000-0005-0000-0000-000003000000}"/>
    <cellStyle name="20% - Énfasis3" xfId="3" builtinId="38" customBuiltin="1"/>
    <cellStyle name="20% - Énfasis3 2" xfId="52" xr:uid="{00000000-0005-0000-0000-000005000000}"/>
    <cellStyle name="20% - Énfasis4" xfId="4" builtinId="42" customBuiltin="1"/>
    <cellStyle name="20% - Énfasis4 2" xfId="54" xr:uid="{00000000-0005-0000-0000-000007000000}"/>
    <cellStyle name="20% - Énfasis5" xfId="5" builtinId="46" customBuiltin="1"/>
    <cellStyle name="20% - Énfasis5 2" xfId="56" xr:uid="{00000000-0005-0000-0000-000009000000}"/>
    <cellStyle name="20% - Énfasis6" xfId="6" builtinId="50" customBuiltin="1"/>
    <cellStyle name="20% - Énfasis6 2" xfId="58" xr:uid="{00000000-0005-0000-0000-00000B000000}"/>
    <cellStyle name="40% - Énfasis1" xfId="7" builtinId="31" customBuiltin="1"/>
    <cellStyle name="40% - Énfasis1 2" xfId="49" xr:uid="{00000000-0005-0000-0000-00000D000000}"/>
    <cellStyle name="40% - Énfasis2" xfId="8" builtinId="35" customBuiltin="1"/>
    <cellStyle name="40% - Énfasis2 2" xfId="51" xr:uid="{00000000-0005-0000-0000-00000F000000}"/>
    <cellStyle name="40% - Énfasis3" xfId="9" builtinId="39" customBuiltin="1"/>
    <cellStyle name="40% - Énfasis3 2" xfId="53" xr:uid="{00000000-0005-0000-0000-000011000000}"/>
    <cellStyle name="40% - Énfasis4" xfId="10" builtinId="43" customBuiltin="1"/>
    <cellStyle name="40% - Énfasis4 2" xfId="55" xr:uid="{00000000-0005-0000-0000-000013000000}"/>
    <cellStyle name="40% - Énfasis5" xfId="11" builtinId="47" customBuiltin="1"/>
    <cellStyle name="40% - Énfasis5 2" xfId="57" xr:uid="{00000000-0005-0000-0000-000015000000}"/>
    <cellStyle name="40% - Énfasis6" xfId="12" builtinId="51" customBuiltin="1"/>
    <cellStyle name="40% - Énfasis6 2" xfId="59" xr:uid="{00000000-0005-0000-0000-000017000000}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Bueno" xfId="19" builtinId="26" customBuiltin="1"/>
    <cellStyle name="Cálculo" xfId="20" builtinId="22" customBuiltin="1"/>
    <cellStyle name="Celda de comprobación" xfId="21" builtinId="23" customBuiltin="1"/>
    <cellStyle name="Celda vinculada" xfId="22" builtinId="24" customBuiltin="1"/>
    <cellStyle name="Encabezado 1" xfId="41" builtinId="16" customBuiltin="1"/>
    <cellStyle name="Encabezado 4" xfId="23" builtinId="19" customBuiltin="1"/>
    <cellStyle name="Énfasis1" xfId="24" builtinId="29" customBuiltin="1"/>
    <cellStyle name="Énfasis2" xfId="25" builtinId="33" customBuiltin="1"/>
    <cellStyle name="Énfasis3" xfId="26" builtinId="37" customBuiltin="1"/>
    <cellStyle name="Énfasis4" xfId="27" builtinId="41" customBuiltin="1"/>
    <cellStyle name="Énfasis5" xfId="28" builtinId="45" customBuiltin="1"/>
    <cellStyle name="Énfasis6" xfId="29" builtinId="49" customBuiltin="1"/>
    <cellStyle name="Entrada" xfId="30" builtinId="20" customBuiltin="1"/>
    <cellStyle name="Incorrecto" xfId="31" builtinId="27" customBuiltin="1"/>
    <cellStyle name="Neutral" xfId="32" builtinId="28" customBuiltin="1"/>
    <cellStyle name="Normal" xfId="0" builtinId="0"/>
    <cellStyle name="Normal 2" xfId="33" xr:uid="{00000000-0005-0000-0000-00002E000000}"/>
    <cellStyle name="Normal 3" xfId="45" xr:uid="{00000000-0005-0000-0000-00002F000000}"/>
    <cellStyle name="Normal_INDICA8" xfId="34" xr:uid="{00000000-0005-0000-0000-000030000000}"/>
    <cellStyle name="Notas" xfId="35" builtinId="10" customBuiltin="1"/>
    <cellStyle name="Notas 2" xfId="47" xr:uid="{00000000-0005-0000-0000-000032000000}"/>
    <cellStyle name="Porcentaje" xfId="36" builtinId="5"/>
    <cellStyle name="Salida" xfId="37" builtinId="21" customBuiltin="1"/>
    <cellStyle name="Texto de advertencia" xfId="38" builtinId="11" customBuiltin="1"/>
    <cellStyle name="Texto explicativo" xfId="39" builtinId="53" customBuiltin="1"/>
    <cellStyle name="Título" xfId="40" builtinId="15" customBuiltin="1"/>
    <cellStyle name="Título 2" xfId="42" builtinId="17" customBuiltin="1"/>
    <cellStyle name="Título 3" xfId="43" builtinId="18" customBuiltin="1"/>
    <cellStyle name="Título 4" xfId="46" xr:uid="{00000000-0005-0000-0000-00003A000000}"/>
    <cellStyle name="Total" xfId="44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8"/>
  <sheetViews>
    <sheetView showGridLines="0" tabSelected="1" workbookViewId="0">
      <selection activeCell="S14" sqref="S14"/>
    </sheetView>
  </sheetViews>
  <sheetFormatPr baseColWidth="10" defaultColWidth="11.33203125" defaultRowHeight="13.8" x14ac:dyDescent="0.3"/>
  <cols>
    <col min="1" max="1" width="24.109375" style="3" customWidth="1"/>
    <col min="2" max="14" width="9.77734375" style="3" customWidth="1"/>
    <col min="15" max="15" width="10" style="3" customWidth="1"/>
    <col min="16" max="16" width="11.33203125" style="3" customWidth="1"/>
    <col min="17" max="17" width="15.88671875" style="3" customWidth="1"/>
    <col min="18" max="16384" width="11.33203125" style="3"/>
  </cols>
  <sheetData>
    <row r="1" spans="1:17" x14ac:dyDescent="0.3">
      <c r="A1" s="1" t="s">
        <v>30</v>
      </c>
      <c r="B1" s="1"/>
      <c r="C1" s="1"/>
      <c r="D1" s="1"/>
      <c r="E1" s="1"/>
      <c r="F1" s="1"/>
      <c r="G1" s="1"/>
      <c r="H1" s="2"/>
      <c r="I1" s="2"/>
      <c r="J1" s="2"/>
      <c r="K1" s="2"/>
      <c r="L1" s="2"/>
      <c r="M1" s="2"/>
      <c r="N1" s="2"/>
      <c r="O1" s="2"/>
    </row>
    <row r="2" spans="1:17" x14ac:dyDescent="0.3">
      <c r="A2" s="1" t="s">
        <v>31</v>
      </c>
      <c r="B2" s="1"/>
      <c r="C2" s="1"/>
      <c r="D2" s="1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17" x14ac:dyDescent="0.3">
      <c r="A3" s="1" t="s">
        <v>52</v>
      </c>
      <c r="B3" s="1"/>
      <c r="C3" s="1"/>
      <c r="D3" s="1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pans="1:17" x14ac:dyDescent="0.3">
      <c r="A4" s="1"/>
      <c r="B4" s="1"/>
      <c r="C4" s="1"/>
      <c r="D4" s="1"/>
      <c r="E4" s="2"/>
      <c r="F4" s="2"/>
      <c r="G4" s="2"/>
      <c r="H4" s="2"/>
      <c r="I4" s="2"/>
      <c r="J4" s="2"/>
      <c r="K4" s="2"/>
      <c r="L4" s="2"/>
      <c r="M4" s="2"/>
      <c r="N4" s="2"/>
      <c r="O4" s="2"/>
    </row>
    <row r="5" spans="1:17" ht="31.2" customHeight="1" x14ac:dyDescent="0.3">
      <c r="A5" s="26" t="s">
        <v>32</v>
      </c>
      <c r="B5" s="25" t="s">
        <v>40</v>
      </c>
      <c r="C5" s="25" t="s">
        <v>41</v>
      </c>
      <c r="D5" s="25" t="s">
        <v>42</v>
      </c>
      <c r="E5" s="25" t="s">
        <v>43</v>
      </c>
      <c r="F5" s="25" t="s">
        <v>44</v>
      </c>
      <c r="G5" s="25" t="s">
        <v>45</v>
      </c>
      <c r="H5" s="25" t="s">
        <v>46</v>
      </c>
      <c r="I5" s="25" t="s">
        <v>47</v>
      </c>
      <c r="J5" s="25" t="s">
        <v>48</v>
      </c>
      <c r="K5" s="25" t="s">
        <v>49</v>
      </c>
      <c r="L5" s="25" t="s">
        <v>51</v>
      </c>
      <c r="M5" s="24" t="s">
        <v>53</v>
      </c>
      <c r="N5" s="25" t="s">
        <v>54</v>
      </c>
      <c r="O5" s="25" t="s">
        <v>55</v>
      </c>
      <c r="P5" s="25" t="s">
        <v>56</v>
      </c>
      <c r="Q5" s="20" t="s">
        <v>57</v>
      </c>
    </row>
    <row r="6" spans="1:17" s="4" customFormat="1" ht="12.9" customHeight="1" x14ac:dyDescent="0.3">
      <c r="A6" s="27" t="s">
        <v>0</v>
      </c>
      <c r="B6" s="10">
        <v>520994</v>
      </c>
      <c r="C6" s="10">
        <v>539578</v>
      </c>
      <c r="D6" s="10">
        <v>536639</v>
      </c>
      <c r="E6" s="8">
        <v>550151</v>
      </c>
      <c r="F6" s="8">
        <v>571435</v>
      </c>
      <c r="G6" s="8">
        <v>574264</v>
      </c>
      <c r="H6" s="8">
        <v>599073</v>
      </c>
      <c r="I6" s="8">
        <v>632637</v>
      </c>
      <c r="J6" s="8">
        <v>617908</v>
      </c>
      <c r="K6" s="8">
        <v>659568</v>
      </c>
      <c r="L6" s="8">
        <v>663401</v>
      </c>
      <c r="M6" s="36">
        <v>650364</v>
      </c>
      <c r="N6" s="8">
        <v>658669</v>
      </c>
      <c r="O6" s="34">
        <f>_xlfn.RANK.EQ(N6,$N$6:$N$37)</f>
        <v>28</v>
      </c>
      <c r="P6" s="22">
        <f>N6/$N$38</f>
        <v>1.0938359815141489E-2</v>
      </c>
      <c r="Q6" s="31">
        <f>N6/M6-1</f>
        <v>1.2769772004600499E-2</v>
      </c>
    </row>
    <row r="7" spans="1:17" s="4" customFormat="1" ht="12.9" customHeight="1" x14ac:dyDescent="0.3">
      <c r="A7" s="27" t="s">
        <v>1</v>
      </c>
      <c r="B7" s="10">
        <v>1512675</v>
      </c>
      <c r="C7" s="10">
        <v>1555422</v>
      </c>
      <c r="D7" s="10">
        <v>1571047</v>
      </c>
      <c r="E7" s="8">
        <v>1621148</v>
      </c>
      <c r="F7" s="8">
        <v>1673552</v>
      </c>
      <c r="G7" s="8">
        <v>1731131</v>
      </c>
      <c r="H7" s="8">
        <v>1786036</v>
      </c>
      <c r="I7" s="8">
        <v>1797111</v>
      </c>
      <c r="J7" s="8">
        <v>1726553</v>
      </c>
      <c r="K7" s="8">
        <v>1827448</v>
      </c>
      <c r="L7" s="8">
        <v>1848093</v>
      </c>
      <c r="M7" s="36">
        <v>1852949</v>
      </c>
      <c r="N7" s="8">
        <v>1846385</v>
      </c>
      <c r="O7" s="34">
        <f t="shared" ref="O7:O37" si="0">_xlfn.RANK.EQ(N7,$N$6:$N$37)</f>
        <v>11</v>
      </c>
      <c r="P7" s="22">
        <f>N7/$N$38</f>
        <v>3.0662477643975984E-2</v>
      </c>
      <c r="Q7" s="31">
        <f t="shared" ref="Q7:Q37" si="1">N7/M7-1</f>
        <v>-3.5424612334176153E-3</v>
      </c>
    </row>
    <row r="8" spans="1:17" s="4" customFormat="1" ht="12.9" customHeight="1" x14ac:dyDescent="0.3">
      <c r="A8" s="27" t="s">
        <v>2</v>
      </c>
      <c r="B8" s="10">
        <v>343753</v>
      </c>
      <c r="C8" s="10">
        <v>355413</v>
      </c>
      <c r="D8" s="10">
        <v>368237</v>
      </c>
      <c r="E8" s="8">
        <v>345797</v>
      </c>
      <c r="F8" s="8">
        <v>363720</v>
      </c>
      <c r="G8" s="8">
        <v>366557</v>
      </c>
      <c r="H8" s="8">
        <v>388940</v>
      </c>
      <c r="I8" s="8">
        <v>413801</v>
      </c>
      <c r="J8" s="8">
        <v>392887</v>
      </c>
      <c r="K8" s="8">
        <v>428748</v>
      </c>
      <c r="L8" s="8">
        <v>444018</v>
      </c>
      <c r="M8" s="36">
        <v>442159</v>
      </c>
      <c r="N8" s="8">
        <v>468916</v>
      </c>
      <c r="O8" s="34">
        <f t="shared" si="0"/>
        <v>30</v>
      </c>
      <c r="P8" s="22">
        <f t="shared" ref="P8:P37" si="2">N8/$N$38</f>
        <v>7.7871767626484416E-3</v>
      </c>
      <c r="Q8" s="31">
        <f t="shared" si="1"/>
        <v>6.0514430329361213E-2</v>
      </c>
    </row>
    <row r="9" spans="1:17" s="4" customFormat="1" ht="12.9" customHeight="1" x14ac:dyDescent="0.3">
      <c r="A9" s="27" t="s">
        <v>3</v>
      </c>
      <c r="B9" s="10">
        <v>404822</v>
      </c>
      <c r="C9" s="10">
        <v>401356</v>
      </c>
      <c r="D9" s="10">
        <v>400431</v>
      </c>
      <c r="E9" s="8">
        <v>384722</v>
      </c>
      <c r="F9" s="8">
        <v>382859</v>
      </c>
      <c r="G9" s="8">
        <v>384263</v>
      </c>
      <c r="H9" s="8">
        <v>401734</v>
      </c>
      <c r="I9" s="8">
        <v>425674</v>
      </c>
      <c r="J9" s="8">
        <v>416734</v>
      </c>
      <c r="K9" s="8">
        <v>433926</v>
      </c>
      <c r="L9" s="8">
        <v>435183</v>
      </c>
      <c r="M9" s="36">
        <v>442962</v>
      </c>
      <c r="N9" s="8">
        <v>440693</v>
      </c>
      <c r="O9" s="34">
        <f t="shared" si="0"/>
        <v>31</v>
      </c>
      <c r="P9" s="22">
        <f t="shared" si="2"/>
        <v>7.3184840974968423E-3</v>
      </c>
      <c r="Q9" s="31">
        <f t="shared" si="1"/>
        <v>-5.1223355502277856E-3</v>
      </c>
    </row>
    <row r="10" spans="1:17" s="4" customFormat="1" ht="12.9" customHeight="1" x14ac:dyDescent="0.3">
      <c r="A10" s="27" t="s">
        <v>27</v>
      </c>
      <c r="B10" s="10">
        <v>1282325</v>
      </c>
      <c r="C10" s="10">
        <v>1319979</v>
      </c>
      <c r="D10" s="10">
        <v>1314365</v>
      </c>
      <c r="E10" s="8">
        <v>1293380</v>
      </c>
      <c r="F10" s="8">
        <v>1344974</v>
      </c>
      <c r="G10" s="8">
        <v>1331589</v>
      </c>
      <c r="H10" s="8">
        <v>1383511</v>
      </c>
      <c r="I10" s="8">
        <v>1411731</v>
      </c>
      <c r="J10" s="8">
        <v>1428545</v>
      </c>
      <c r="K10" s="8">
        <v>1493537</v>
      </c>
      <c r="L10" s="8">
        <v>1540535</v>
      </c>
      <c r="M10" s="36">
        <v>1515811</v>
      </c>
      <c r="N10" s="8">
        <v>1558041</v>
      </c>
      <c r="O10" s="34">
        <f t="shared" si="0"/>
        <v>15</v>
      </c>
      <c r="P10" s="22">
        <f t="shared" si="2"/>
        <v>2.5874017244993858E-2</v>
      </c>
      <c r="Q10" s="31">
        <f t="shared" si="1"/>
        <v>2.78596737983825E-2</v>
      </c>
    </row>
    <row r="11" spans="1:17" s="4" customFormat="1" ht="12.9" customHeight="1" x14ac:dyDescent="0.3">
      <c r="A11" s="27" t="s">
        <v>4</v>
      </c>
      <c r="B11" s="10">
        <v>344603</v>
      </c>
      <c r="C11" s="10">
        <v>357271</v>
      </c>
      <c r="D11" s="10">
        <v>356667</v>
      </c>
      <c r="E11" s="8">
        <v>342152</v>
      </c>
      <c r="F11" s="8">
        <v>345942</v>
      </c>
      <c r="G11" s="8">
        <v>358301</v>
      </c>
      <c r="H11" s="8">
        <v>375731</v>
      </c>
      <c r="I11" s="8">
        <v>371417</v>
      </c>
      <c r="J11" s="8">
        <v>349998</v>
      </c>
      <c r="K11" s="8">
        <v>401993</v>
      </c>
      <c r="L11" s="8">
        <v>385344</v>
      </c>
      <c r="M11" s="36">
        <v>395237</v>
      </c>
      <c r="N11" s="8">
        <v>378600</v>
      </c>
      <c r="O11" s="34">
        <f t="shared" si="0"/>
        <v>32</v>
      </c>
      <c r="P11" s="22">
        <f t="shared" si="2"/>
        <v>6.2873203779327215E-3</v>
      </c>
      <c r="Q11" s="31">
        <f t="shared" si="1"/>
        <v>-4.2093731103110321E-2</v>
      </c>
    </row>
    <row r="12" spans="1:17" s="4" customFormat="1" ht="12.9" customHeight="1" x14ac:dyDescent="0.3">
      <c r="A12" s="27" t="s">
        <v>5</v>
      </c>
      <c r="B12" s="10">
        <v>1897400</v>
      </c>
      <c r="C12" s="10">
        <v>1956349</v>
      </c>
      <c r="D12" s="10">
        <v>1865624</v>
      </c>
      <c r="E12" s="8">
        <v>1953171</v>
      </c>
      <c r="F12" s="8">
        <v>1902994</v>
      </c>
      <c r="G12" s="8">
        <v>1845018</v>
      </c>
      <c r="H12" s="8">
        <v>1918593</v>
      </c>
      <c r="I12" s="8">
        <v>2135375</v>
      </c>
      <c r="J12" s="8">
        <v>2098192</v>
      </c>
      <c r="K12" s="8">
        <v>2232786</v>
      </c>
      <c r="L12" s="8">
        <v>2211107</v>
      </c>
      <c r="M12" s="36">
        <v>2199559</v>
      </c>
      <c r="N12" s="8">
        <v>2186029</v>
      </c>
      <c r="O12" s="34">
        <f t="shared" si="0"/>
        <v>9</v>
      </c>
      <c r="P12" s="22">
        <f t="shared" si="2"/>
        <v>3.6302864972139165E-2</v>
      </c>
      <c r="Q12" s="31">
        <f t="shared" si="1"/>
        <v>-6.1512330426235495E-3</v>
      </c>
    </row>
    <row r="13" spans="1:17" s="4" customFormat="1" ht="12.9" customHeight="1" x14ac:dyDescent="0.3">
      <c r="A13" s="27" t="s">
        <v>6</v>
      </c>
      <c r="B13" s="10">
        <v>1517276</v>
      </c>
      <c r="C13" s="10">
        <v>1532475</v>
      </c>
      <c r="D13" s="10">
        <v>1593911</v>
      </c>
      <c r="E13" s="8">
        <v>1562905</v>
      </c>
      <c r="F13" s="8">
        <v>1607428</v>
      </c>
      <c r="G13" s="8">
        <v>1607450</v>
      </c>
      <c r="H13" s="8">
        <v>1711268</v>
      </c>
      <c r="I13" s="8">
        <v>1726136</v>
      </c>
      <c r="J13" s="8">
        <v>1710384</v>
      </c>
      <c r="K13" s="8">
        <v>1777289</v>
      </c>
      <c r="L13" s="8">
        <v>1855152</v>
      </c>
      <c r="M13" s="36">
        <v>1804415</v>
      </c>
      <c r="N13" s="8">
        <v>1852357</v>
      </c>
      <c r="O13" s="34">
        <f t="shared" si="0"/>
        <v>10</v>
      </c>
      <c r="P13" s="22">
        <f t="shared" si="2"/>
        <v>3.0761653231131329E-2</v>
      </c>
      <c r="Q13" s="31">
        <f t="shared" si="1"/>
        <v>2.6569275914908763E-2</v>
      </c>
    </row>
    <row r="14" spans="1:17" s="4" customFormat="1" ht="12.9" customHeight="1" x14ac:dyDescent="0.3">
      <c r="A14" s="27" t="s">
        <v>33</v>
      </c>
      <c r="B14" s="10">
        <v>4470040</v>
      </c>
      <c r="C14" s="10">
        <v>4429488</v>
      </c>
      <c r="D14" s="10">
        <v>4314435</v>
      </c>
      <c r="E14" s="8">
        <v>4519920</v>
      </c>
      <c r="F14" s="8">
        <v>4498050</v>
      </c>
      <c r="G14" s="8">
        <v>4512505</v>
      </c>
      <c r="H14" s="8">
        <v>4650115</v>
      </c>
      <c r="I14" s="8">
        <v>4749279</v>
      </c>
      <c r="J14" s="8">
        <v>4166769</v>
      </c>
      <c r="K14" s="8">
        <v>4744648</v>
      </c>
      <c r="L14" s="8">
        <v>4921131</v>
      </c>
      <c r="M14" s="36">
        <v>4793126</v>
      </c>
      <c r="N14" s="8">
        <v>4924263</v>
      </c>
      <c r="O14" s="34">
        <f t="shared" si="0"/>
        <v>2</v>
      </c>
      <c r="P14" s="22">
        <f t="shared" si="2"/>
        <v>8.1776067369783711E-2</v>
      </c>
      <c r="Q14" s="31">
        <f t="shared" si="1"/>
        <v>2.7359389258700961E-2</v>
      </c>
    </row>
    <row r="15" spans="1:17" s="4" customFormat="1" ht="12.9" customHeight="1" x14ac:dyDescent="0.3">
      <c r="A15" s="27" t="s">
        <v>7</v>
      </c>
      <c r="B15" s="10">
        <v>718467</v>
      </c>
      <c r="C15" s="10">
        <v>732490</v>
      </c>
      <c r="D15" s="10">
        <v>744530</v>
      </c>
      <c r="E15" s="8">
        <v>763905</v>
      </c>
      <c r="F15" s="8">
        <v>769864</v>
      </c>
      <c r="G15" s="8">
        <v>766631</v>
      </c>
      <c r="H15" s="8">
        <v>794651</v>
      </c>
      <c r="I15" s="8">
        <v>805680</v>
      </c>
      <c r="J15" s="8">
        <v>800825</v>
      </c>
      <c r="K15" s="8">
        <v>836016</v>
      </c>
      <c r="L15" s="8">
        <v>824826</v>
      </c>
      <c r="M15" s="36">
        <v>835615</v>
      </c>
      <c r="N15" s="8">
        <v>847630</v>
      </c>
      <c r="O15" s="34">
        <f t="shared" si="0"/>
        <v>25</v>
      </c>
      <c r="P15" s="22">
        <f t="shared" si="2"/>
        <v>1.4076390311534898E-2</v>
      </c>
      <c r="Q15" s="31">
        <f t="shared" si="1"/>
        <v>1.4378631307480072E-2</v>
      </c>
    </row>
    <row r="16" spans="1:17" s="4" customFormat="1" ht="12.9" customHeight="1" x14ac:dyDescent="0.3">
      <c r="A16" s="27" t="s">
        <v>8</v>
      </c>
      <c r="B16" s="10">
        <v>2473548</v>
      </c>
      <c r="C16" s="10">
        <v>2517481</v>
      </c>
      <c r="D16" s="10">
        <v>2457663</v>
      </c>
      <c r="E16" s="8">
        <v>2559857</v>
      </c>
      <c r="F16" s="8">
        <v>2619228</v>
      </c>
      <c r="G16" s="8">
        <v>2683718</v>
      </c>
      <c r="H16" s="8">
        <v>2714443</v>
      </c>
      <c r="I16" s="8">
        <v>2754807</v>
      </c>
      <c r="J16" s="8">
        <v>2736268</v>
      </c>
      <c r="K16" s="8">
        <v>2799197</v>
      </c>
      <c r="L16" s="8">
        <v>2842643</v>
      </c>
      <c r="M16" s="36">
        <v>2828639</v>
      </c>
      <c r="N16" s="8">
        <v>2855201</v>
      </c>
      <c r="O16" s="34">
        <f t="shared" si="0"/>
        <v>7</v>
      </c>
      <c r="P16" s="22">
        <f t="shared" si="2"/>
        <v>4.7415645616465621E-2</v>
      </c>
      <c r="Q16" s="31">
        <f t="shared" si="1"/>
        <v>9.3903817348202079E-3</v>
      </c>
    </row>
    <row r="17" spans="1:17" s="4" customFormat="1" ht="12.9" customHeight="1" x14ac:dyDescent="0.3">
      <c r="A17" s="27" t="s">
        <v>9</v>
      </c>
      <c r="B17" s="10">
        <v>1391164</v>
      </c>
      <c r="C17" s="10">
        <v>1413436</v>
      </c>
      <c r="D17" s="10">
        <v>1438315</v>
      </c>
      <c r="E17" s="8">
        <v>1408328</v>
      </c>
      <c r="F17" s="8">
        <v>1372793</v>
      </c>
      <c r="G17" s="8">
        <v>1443519</v>
      </c>
      <c r="H17" s="8">
        <v>1508207</v>
      </c>
      <c r="I17" s="8">
        <v>1495036</v>
      </c>
      <c r="J17" s="8">
        <v>1522019</v>
      </c>
      <c r="K17" s="8">
        <v>1506516</v>
      </c>
      <c r="L17" s="8">
        <v>1599844</v>
      </c>
      <c r="M17" s="36">
        <v>1519990</v>
      </c>
      <c r="N17" s="8">
        <v>1611640</v>
      </c>
      <c r="O17" s="34">
        <f t="shared" si="0"/>
        <v>14</v>
      </c>
      <c r="P17" s="22">
        <f t="shared" si="2"/>
        <v>2.6764123121741919E-2</v>
      </c>
      <c r="Q17" s="31">
        <f t="shared" si="1"/>
        <v>6.0296449318745449E-2</v>
      </c>
    </row>
    <row r="18" spans="1:17" s="4" customFormat="1" ht="12.9" customHeight="1" x14ac:dyDescent="0.3">
      <c r="A18" s="27" t="s">
        <v>10</v>
      </c>
      <c r="B18" s="10">
        <v>1174639</v>
      </c>
      <c r="C18" s="10">
        <v>1205244</v>
      </c>
      <c r="D18" s="10">
        <v>1220081</v>
      </c>
      <c r="E18" s="8">
        <v>1301737</v>
      </c>
      <c r="F18" s="8">
        <v>1240055</v>
      </c>
      <c r="G18" s="8">
        <v>1254004</v>
      </c>
      <c r="H18" s="8">
        <v>1328241</v>
      </c>
      <c r="I18" s="8">
        <v>1338231</v>
      </c>
      <c r="J18" s="8">
        <v>1286995</v>
      </c>
      <c r="K18" s="8">
        <v>1405819</v>
      </c>
      <c r="L18" s="8">
        <v>1483290</v>
      </c>
      <c r="M18" s="36">
        <v>1423737</v>
      </c>
      <c r="N18" s="8">
        <v>1494828</v>
      </c>
      <c r="O18" s="34">
        <f t="shared" si="0"/>
        <v>17</v>
      </c>
      <c r="P18" s="22">
        <f t="shared" si="2"/>
        <v>2.4824253951147422E-2</v>
      </c>
      <c r="Q18" s="31">
        <f t="shared" si="1"/>
        <v>4.9932677172820572E-2</v>
      </c>
    </row>
    <row r="19" spans="1:17" s="4" customFormat="1" ht="12.9" customHeight="1" x14ac:dyDescent="0.3">
      <c r="A19" s="28" t="s">
        <v>11</v>
      </c>
      <c r="B19" s="11">
        <v>3454205</v>
      </c>
      <c r="C19" s="11">
        <v>3525624</v>
      </c>
      <c r="D19" s="11">
        <v>3517378</v>
      </c>
      <c r="E19" s="9">
        <v>3664438</v>
      </c>
      <c r="F19" s="9">
        <v>3651350</v>
      </c>
      <c r="G19" s="9">
        <v>3715113</v>
      </c>
      <c r="H19" s="9">
        <v>3782844</v>
      </c>
      <c r="I19" s="9">
        <v>3902364</v>
      </c>
      <c r="J19" s="9">
        <v>3801923</v>
      </c>
      <c r="K19" s="9">
        <v>4050154</v>
      </c>
      <c r="L19" s="9">
        <v>4164627</v>
      </c>
      <c r="M19" s="37">
        <v>4068763</v>
      </c>
      <c r="N19" s="9">
        <v>4180510</v>
      </c>
      <c r="O19" s="35">
        <f>_xlfn.RANK.EQ(N19,$N$6:$N$37)</f>
        <v>3</v>
      </c>
      <c r="P19" s="23">
        <f>N19/$N$38</f>
        <v>6.9424737752645321E-2</v>
      </c>
      <c r="Q19" s="32">
        <f>N19/M19-1</f>
        <v>2.7464612709071634E-2</v>
      </c>
    </row>
    <row r="20" spans="1:17" s="4" customFormat="1" ht="12.9" customHeight="1" x14ac:dyDescent="0.3">
      <c r="A20" s="27" t="s">
        <v>12</v>
      </c>
      <c r="B20" s="10">
        <v>7099226</v>
      </c>
      <c r="C20" s="10">
        <v>7295121</v>
      </c>
      <c r="D20" s="10">
        <v>7265129</v>
      </c>
      <c r="E20" s="8">
        <v>7347375</v>
      </c>
      <c r="F20" s="8">
        <v>7191761</v>
      </c>
      <c r="G20" s="8">
        <v>7423582</v>
      </c>
      <c r="H20" s="8">
        <v>7522476</v>
      </c>
      <c r="I20" s="8">
        <v>7721709</v>
      </c>
      <c r="J20" s="8">
        <v>7328990</v>
      </c>
      <c r="K20" s="8">
        <v>7981849</v>
      </c>
      <c r="L20" s="8">
        <v>8217291</v>
      </c>
      <c r="M20" s="36">
        <v>8112846</v>
      </c>
      <c r="N20" s="8">
        <v>8110112</v>
      </c>
      <c r="O20" s="34">
        <f t="shared" si="0"/>
        <v>1</v>
      </c>
      <c r="P20" s="22">
        <f t="shared" si="2"/>
        <v>0.13468270587669492</v>
      </c>
      <c r="Q20" s="31">
        <f t="shared" si="1"/>
        <v>-3.3699641284945514E-4</v>
      </c>
    </row>
    <row r="21" spans="1:17" s="4" customFormat="1" ht="12.9" customHeight="1" x14ac:dyDescent="0.3">
      <c r="A21" s="27" t="s">
        <v>28</v>
      </c>
      <c r="B21" s="10">
        <v>1885496</v>
      </c>
      <c r="C21" s="10">
        <v>1937004</v>
      </c>
      <c r="D21" s="10">
        <v>1944386</v>
      </c>
      <c r="E21" s="8">
        <v>1900063</v>
      </c>
      <c r="F21" s="8">
        <v>1941072</v>
      </c>
      <c r="G21" s="8">
        <v>1933242</v>
      </c>
      <c r="H21" s="8">
        <v>2007279</v>
      </c>
      <c r="I21" s="8">
        <v>2100537</v>
      </c>
      <c r="J21" s="8">
        <v>1973085</v>
      </c>
      <c r="K21" s="8">
        <v>2165988</v>
      </c>
      <c r="L21" s="8">
        <v>2246319</v>
      </c>
      <c r="M21" s="36">
        <v>2236441</v>
      </c>
      <c r="N21" s="8">
        <v>2220568</v>
      </c>
      <c r="O21" s="34">
        <f t="shared" si="0"/>
        <v>8</v>
      </c>
      <c r="P21" s="22">
        <f t="shared" si="2"/>
        <v>3.6876445950832823E-2</v>
      </c>
      <c r="Q21" s="31">
        <f t="shared" si="1"/>
        <v>-7.0974374016573583E-3</v>
      </c>
    </row>
    <row r="22" spans="1:17" s="4" customFormat="1" ht="12.9" customHeight="1" x14ac:dyDescent="0.3">
      <c r="A22" s="27" t="s">
        <v>13</v>
      </c>
      <c r="B22" s="10">
        <v>803846</v>
      </c>
      <c r="C22" s="10">
        <v>826041</v>
      </c>
      <c r="D22" s="10">
        <v>810715</v>
      </c>
      <c r="E22" s="8">
        <v>775028</v>
      </c>
      <c r="F22" s="8">
        <v>803262</v>
      </c>
      <c r="G22" s="8">
        <v>831775</v>
      </c>
      <c r="H22" s="8">
        <v>825026</v>
      </c>
      <c r="I22" s="8">
        <v>851860</v>
      </c>
      <c r="J22" s="8">
        <v>855666</v>
      </c>
      <c r="K22" s="8">
        <v>850676</v>
      </c>
      <c r="L22" s="8">
        <v>883075</v>
      </c>
      <c r="M22" s="36">
        <v>841772</v>
      </c>
      <c r="N22" s="8">
        <v>886686</v>
      </c>
      <c r="O22" s="34">
        <f t="shared" si="0"/>
        <v>24</v>
      </c>
      <c r="P22" s="22">
        <f t="shared" si="2"/>
        <v>1.4724984037579643E-2</v>
      </c>
      <c r="Q22" s="31">
        <f t="shared" si="1"/>
        <v>5.3356490831246495E-2</v>
      </c>
    </row>
    <row r="23" spans="1:17" s="4" customFormat="1" ht="12.9" customHeight="1" x14ac:dyDescent="0.3">
      <c r="A23" s="27" t="s">
        <v>14</v>
      </c>
      <c r="B23" s="10">
        <v>540494</v>
      </c>
      <c r="C23" s="10">
        <v>554195</v>
      </c>
      <c r="D23" s="10">
        <v>555305</v>
      </c>
      <c r="E23" s="8">
        <v>555056</v>
      </c>
      <c r="F23" s="8">
        <v>557501</v>
      </c>
      <c r="G23" s="8">
        <v>576743</v>
      </c>
      <c r="H23" s="8">
        <v>585546</v>
      </c>
      <c r="I23" s="8">
        <v>584501</v>
      </c>
      <c r="J23" s="8">
        <v>633648</v>
      </c>
      <c r="K23" s="8">
        <v>609847</v>
      </c>
      <c r="L23" s="8">
        <v>622716</v>
      </c>
      <c r="M23" s="36">
        <v>618626</v>
      </c>
      <c r="N23" s="8">
        <v>628886</v>
      </c>
      <c r="O23" s="34">
        <f t="shared" si="0"/>
        <v>29</v>
      </c>
      <c r="P23" s="22">
        <f t="shared" si="2"/>
        <v>1.0443760600096665E-2</v>
      </c>
      <c r="Q23" s="31">
        <f t="shared" si="1"/>
        <v>1.658514191126792E-2</v>
      </c>
    </row>
    <row r="24" spans="1:17" s="4" customFormat="1" ht="12.9" customHeight="1" x14ac:dyDescent="0.3">
      <c r="A24" s="27" t="s">
        <v>15</v>
      </c>
      <c r="B24" s="10">
        <v>2308619</v>
      </c>
      <c r="C24" s="10">
        <v>2298389</v>
      </c>
      <c r="D24" s="10">
        <v>2302251</v>
      </c>
      <c r="E24" s="8">
        <v>2406438</v>
      </c>
      <c r="F24" s="8">
        <v>2519854</v>
      </c>
      <c r="G24" s="8">
        <v>2540229</v>
      </c>
      <c r="H24" s="8">
        <v>2587987</v>
      </c>
      <c r="I24" s="8">
        <v>2746625</v>
      </c>
      <c r="J24" s="8">
        <v>2763440</v>
      </c>
      <c r="K24" s="8">
        <v>2892673</v>
      </c>
      <c r="L24" s="8">
        <v>2919303</v>
      </c>
      <c r="M24" s="36">
        <v>2890727</v>
      </c>
      <c r="N24" s="8">
        <v>2896509</v>
      </c>
      <c r="O24" s="34">
        <f t="shared" si="0"/>
        <v>6</v>
      </c>
      <c r="P24" s="22">
        <f t="shared" si="2"/>
        <v>4.810163777222802E-2</v>
      </c>
      <c r="Q24" s="31">
        <f t="shared" si="1"/>
        <v>2.0001888798215628E-3</v>
      </c>
    </row>
    <row r="25" spans="1:17" s="4" customFormat="1" ht="12.9" customHeight="1" x14ac:dyDescent="0.3">
      <c r="A25" s="27" t="s">
        <v>16</v>
      </c>
      <c r="B25" s="10">
        <v>1672753</v>
      </c>
      <c r="C25" s="10">
        <v>1630893</v>
      </c>
      <c r="D25" s="10">
        <v>1664270</v>
      </c>
      <c r="E25" s="8">
        <v>1659844</v>
      </c>
      <c r="F25" s="8">
        <v>1661898</v>
      </c>
      <c r="G25" s="8">
        <v>1640024</v>
      </c>
      <c r="H25" s="8">
        <v>1731989</v>
      </c>
      <c r="I25" s="8">
        <v>1879061</v>
      </c>
      <c r="J25" s="8">
        <v>1895813</v>
      </c>
      <c r="K25" s="8">
        <v>1854356</v>
      </c>
      <c r="L25" s="8">
        <v>1930924</v>
      </c>
      <c r="M25" s="36">
        <v>1907900</v>
      </c>
      <c r="N25" s="8">
        <v>1836475</v>
      </c>
      <c r="O25" s="34">
        <f t="shared" si="0"/>
        <v>12</v>
      </c>
      <c r="P25" s="22">
        <f t="shared" si="2"/>
        <v>3.0497904625102996E-2</v>
      </c>
      <c r="Q25" s="31">
        <f t="shared" si="1"/>
        <v>-3.7436448451176663E-2</v>
      </c>
    </row>
    <row r="26" spans="1:17" s="4" customFormat="1" ht="12.9" customHeight="1" x14ac:dyDescent="0.3">
      <c r="A26" s="27" t="s">
        <v>17</v>
      </c>
      <c r="B26" s="10">
        <v>2603161</v>
      </c>
      <c r="C26" s="10">
        <v>2651019</v>
      </c>
      <c r="D26" s="10">
        <v>2631791</v>
      </c>
      <c r="E26" s="8">
        <v>2720844</v>
      </c>
      <c r="F26" s="8">
        <v>2813936</v>
      </c>
      <c r="G26" s="8">
        <v>2887790</v>
      </c>
      <c r="H26" s="8">
        <v>2889801</v>
      </c>
      <c r="I26" s="8">
        <v>3000471</v>
      </c>
      <c r="J26" s="8">
        <v>2954178</v>
      </c>
      <c r="K26" s="8">
        <v>3044866</v>
      </c>
      <c r="L26" s="8">
        <v>3016552</v>
      </c>
      <c r="M26" s="36">
        <v>3090458</v>
      </c>
      <c r="N26" s="8">
        <v>3070602</v>
      </c>
      <c r="O26" s="34">
        <f t="shared" si="0"/>
        <v>5</v>
      </c>
      <c r="P26" s="22">
        <f t="shared" si="2"/>
        <v>5.0992758920023688E-2</v>
      </c>
      <c r="Q26" s="31">
        <f t="shared" si="1"/>
        <v>-6.4249376629612609E-3</v>
      </c>
    </row>
    <row r="27" spans="1:17" s="4" customFormat="1" ht="12.9" customHeight="1" x14ac:dyDescent="0.3">
      <c r="A27" s="27" t="s">
        <v>18</v>
      </c>
      <c r="B27" s="10">
        <v>754137</v>
      </c>
      <c r="C27" s="10">
        <v>764035</v>
      </c>
      <c r="D27" s="10">
        <v>772029</v>
      </c>
      <c r="E27" s="8">
        <v>883562</v>
      </c>
      <c r="F27" s="8">
        <v>860395</v>
      </c>
      <c r="G27" s="8">
        <v>898805</v>
      </c>
      <c r="H27" s="8">
        <v>948123</v>
      </c>
      <c r="I27" s="8">
        <v>994877</v>
      </c>
      <c r="J27" s="8">
        <v>1059350</v>
      </c>
      <c r="K27" s="8">
        <v>1060535</v>
      </c>
      <c r="L27" s="8">
        <v>1111103</v>
      </c>
      <c r="M27" s="36">
        <v>1029663</v>
      </c>
      <c r="N27" s="8">
        <v>1144455</v>
      </c>
      <c r="O27" s="34">
        <f t="shared" si="0"/>
        <v>21</v>
      </c>
      <c r="P27" s="22">
        <f t="shared" si="2"/>
        <v>1.9005692665417306E-2</v>
      </c>
      <c r="Q27" s="31">
        <f t="shared" si="1"/>
        <v>0.11148501985601111</v>
      </c>
    </row>
    <row r="28" spans="1:17" s="4" customFormat="1" ht="12.9" customHeight="1" x14ac:dyDescent="0.3">
      <c r="A28" s="27" t="s">
        <v>19</v>
      </c>
      <c r="B28" s="10">
        <v>713671</v>
      </c>
      <c r="C28" s="10">
        <v>732583</v>
      </c>
      <c r="D28" s="10">
        <v>748707</v>
      </c>
      <c r="E28" s="8">
        <v>819269</v>
      </c>
      <c r="F28" s="8">
        <v>844447</v>
      </c>
      <c r="G28" s="8">
        <v>871433</v>
      </c>
      <c r="H28" s="8">
        <v>923043</v>
      </c>
      <c r="I28" s="8">
        <v>925593</v>
      </c>
      <c r="J28" s="8">
        <v>880747</v>
      </c>
      <c r="K28" s="8">
        <v>937357</v>
      </c>
      <c r="L28" s="8">
        <v>987173</v>
      </c>
      <c r="M28" s="36">
        <v>960681</v>
      </c>
      <c r="N28" s="8">
        <v>994829</v>
      </c>
      <c r="O28" s="34">
        <f t="shared" si="0"/>
        <v>23</v>
      </c>
      <c r="P28" s="22">
        <f t="shared" si="2"/>
        <v>1.6520889181876469E-2</v>
      </c>
      <c r="Q28" s="31">
        <f t="shared" si="1"/>
        <v>3.5545618160450765E-2</v>
      </c>
    </row>
    <row r="29" spans="1:17" s="4" customFormat="1" ht="12.9" customHeight="1" x14ac:dyDescent="0.3">
      <c r="A29" s="27" t="s">
        <v>34</v>
      </c>
      <c r="B29" s="10">
        <v>1105769</v>
      </c>
      <c r="C29" s="10">
        <v>1150039</v>
      </c>
      <c r="D29" s="10">
        <v>1138630</v>
      </c>
      <c r="E29" s="8">
        <v>1168601</v>
      </c>
      <c r="F29" s="8">
        <v>1186141</v>
      </c>
      <c r="G29" s="8">
        <v>1219435</v>
      </c>
      <c r="H29" s="8">
        <v>1217430</v>
      </c>
      <c r="I29" s="8">
        <v>1244392</v>
      </c>
      <c r="J29" s="8">
        <v>1248706</v>
      </c>
      <c r="K29" s="8">
        <v>1315432</v>
      </c>
      <c r="L29" s="8">
        <v>1306723</v>
      </c>
      <c r="M29" s="36">
        <v>1285079</v>
      </c>
      <c r="N29" s="8">
        <v>1318723</v>
      </c>
      <c r="O29" s="34">
        <f t="shared" si="0"/>
        <v>19</v>
      </c>
      <c r="P29" s="22">
        <f t="shared" si="2"/>
        <v>2.1899719996694589E-2</v>
      </c>
      <c r="Q29" s="31">
        <f t="shared" si="1"/>
        <v>2.6180491627362912E-2</v>
      </c>
    </row>
    <row r="30" spans="1:17" s="4" customFormat="1" ht="12.9" customHeight="1" x14ac:dyDescent="0.3">
      <c r="A30" s="27" t="s">
        <v>20</v>
      </c>
      <c r="B30" s="10">
        <v>1324241</v>
      </c>
      <c r="C30" s="10">
        <v>1326518</v>
      </c>
      <c r="D30" s="10">
        <v>1371707</v>
      </c>
      <c r="E30" s="8">
        <v>1328463</v>
      </c>
      <c r="F30" s="8">
        <v>1351021</v>
      </c>
      <c r="G30" s="8">
        <v>1353909</v>
      </c>
      <c r="H30" s="8">
        <v>1367126</v>
      </c>
      <c r="I30" s="8">
        <v>1414817</v>
      </c>
      <c r="J30" s="8">
        <v>1298903</v>
      </c>
      <c r="K30" s="8">
        <v>1380214</v>
      </c>
      <c r="L30" s="8">
        <v>1466293</v>
      </c>
      <c r="M30" s="36">
        <v>1430286</v>
      </c>
      <c r="N30" s="8">
        <v>1472153</v>
      </c>
      <c r="O30" s="34">
        <f t="shared" si="0"/>
        <v>18</v>
      </c>
      <c r="P30" s="22">
        <f t="shared" si="2"/>
        <v>2.4447695605744293E-2</v>
      </c>
      <c r="Q30" s="31">
        <f t="shared" si="1"/>
        <v>2.9271768024017542E-2</v>
      </c>
    </row>
    <row r="31" spans="1:17" s="4" customFormat="1" ht="12.9" customHeight="1" x14ac:dyDescent="0.3">
      <c r="A31" s="27" t="s">
        <v>21</v>
      </c>
      <c r="B31" s="10">
        <v>1253737</v>
      </c>
      <c r="C31" s="10">
        <v>1356891</v>
      </c>
      <c r="D31" s="10">
        <v>1372652</v>
      </c>
      <c r="E31" s="8">
        <v>1326962</v>
      </c>
      <c r="F31" s="8">
        <v>1347063</v>
      </c>
      <c r="G31" s="8">
        <v>1355978</v>
      </c>
      <c r="H31" s="8">
        <v>1391002</v>
      </c>
      <c r="I31" s="8">
        <v>1438669</v>
      </c>
      <c r="J31" s="8">
        <v>1395892</v>
      </c>
      <c r="K31" s="8">
        <v>1451618</v>
      </c>
      <c r="L31" s="8">
        <v>1445570</v>
      </c>
      <c r="M31" s="36">
        <v>1459021</v>
      </c>
      <c r="N31" s="8">
        <v>1509288</v>
      </c>
      <c r="O31" s="34">
        <f t="shared" si="0"/>
        <v>16</v>
      </c>
      <c r="P31" s="22">
        <f t="shared" si="2"/>
        <v>2.5064387740542315E-2</v>
      </c>
      <c r="Q31" s="31">
        <f t="shared" si="1"/>
        <v>3.4452554144182912E-2</v>
      </c>
    </row>
    <row r="32" spans="1:17" s="4" customFormat="1" ht="12.9" customHeight="1" x14ac:dyDescent="0.3">
      <c r="A32" s="27" t="s">
        <v>22</v>
      </c>
      <c r="B32" s="10">
        <v>919467</v>
      </c>
      <c r="C32" s="10">
        <v>979766</v>
      </c>
      <c r="D32" s="10">
        <v>988823</v>
      </c>
      <c r="E32" s="8">
        <v>956396</v>
      </c>
      <c r="F32" s="8">
        <v>989550</v>
      </c>
      <c r="G32" s="8">
        <v>950500</v>
      </c>
      <c r="H32" s="8">
        <v>974470</v>
      </c>
      <c r="I32" s="8">
        <v>1030108</v>
      </c>
      <c r="J32" s="8">
        <v>941220</v>
      </c>
      <c r="K32" s="8">
        <v>1004998</v>
      </c>
      <c r="L32" s="8">
        <v>1089415</v>
      </c>
      <c r="M32" s="36">
        <v>1029537</v>
      </c>
      <c r="N32" s="8">
        <v>1074438</v>
      </c>
      <c r="O32" s="34">
        <f t="shared" si="0"/>
        <v>22</v>
      </c>
      <c r="P32" s="22">
        <f t="shared" si="2"/>
        <v>1.7842936957805804E-2</v>
      </c>
      <c r="Q32" s="31">
        <f t="shared" si="1"/>
        <v>4.3612808476043208E-2</v>
      </c>
    </row>
    <row r="33" spans="1:17" s="4" customFormat="1" ht="12.9" customHeight="1" x14ac:dyDescent="0.3">
      <c r="A33" s="27" t="s">
        <v>23</v>
      </c>
      <c r="B33" s="10">
        <v>1510118</v>
      </c>
      <c r="C33" s="10">
        <v>1608390</v>
      </c>
      <c r="D33" s="10">
        <v>1537566</v>
      </c>
      <c r="E33" s="8">
        <v>1531816</v>
      </c>
      <c r="F33" s="8">
        <v>1560286</v>
      </c>
      <c r="G33" s="8">
        <v>1569834</v>
      </c>
      <c r="H33" s="8">
        <v>1618609</v>
      </c>
      <c r="I33" s="8">
        <v>1634151</v>
      </c>
      <c r="J33" s="8">
        <v>1597897</v>
      </c>
      <c r="K33" s="8">
        <v>1688042</v>
      </c>
      <c r="L33" s="8">
        <v>1672565</v>
      </c>
      <c r="M33" s="36">
        <v>1675906</v>
      </c>
      <c r="N33" s="8">
        <v>1702013</v>
      </c>
      <c r="O33" s="34">
        <f t="shared" si="0"/>
        <v>13</v>
      </c>
      <c r="P33" s="22">
        <f t="shared" si="2"/>
        <v>2.8264926091934508E-2</v>
      </c>
      <c r="Q33" s="31">
        <f t="shared" si="1"/>
        <v>1.5577842671367081E-2</v>
      </c>
    </row>
    <row r="34" spans="1:17" s="4" customFormat="1" ht="12.9" customHeight="1" x14ac:dyDescent="0.3">
      <c r="A34" s="27" t="s">
        <v>24</v>
      </c>
      <c r="B34" s="10">
        <v>529415</v>
      </c>
      <c r="C34" s="10">
        <v>539756</v>
      </c>
      <c r="D34" s="10">
        <v>544945</v>
      </c>
      <c r="E34" s="8">
        <v>554347</v>
      </c>
      <c r="F34" s="8">
        <v>568004</v>
      </c>
      <c r="G34" s="8">
        <v>572385</v>
      </c>
      <c r="H34" s="8">
        <v>589650</v>
      </c>
      <c r="I34" s="8">
        <v>612283</v>
      </c>
      <c r="J34" s="8">
        <v>604030</v>
      </c>
      <c r="K34" s="8">
        <v>622461</v>
      </c>
      <c r="L34" s="8">
        <v>648539</v>
      </c>
      <c r="M34" s="36">
        <v>630978</v>
      </c>
      <c r="N34" s="8">
        <v>670784</v>
      </c>
      <c r="O34" s="34">
        <f t="shared" si="0"/>
        <v>27</v>
      </c>
      <c r="P34" s="22">
        <f t="shared" si="2"/>
        <v>1.1139550745882784E-2</v>
      </c>
      <c r="Q34" s="31">
        <f t="shared" si="1"/>
        <v>6.3086193179476835E-2</v>
      </c>
    </row>
    <row r="35" spans="1:17" s="4" customFormat="1" ht="12.9" customHeight="1" x14ac:dyDescent="0.3">
      <c r="A35" s="27" t="s">
        <v>29</v>
      </c>
      <c r="B35" s="10">
        <v>3209734</v>
      </c>
      <c r="C35" s="10">
        <v>3249207</v>
      </c>
      <c r="D35" s="10">
        <v>3131139</v>
      </c>
      <c r="E35" s="8">
        <v>3129878</v>
      </c>
      <c r="F35" s="8">
        <v>3047656</v>
      </c>
      <c r="G35" s="8">
        <v>3110269</v>
      </c>
      <c r="H35" s="8">
        <v>3205282</v>
      </c>
      <c r="I35" s="8">
        <v>3302869</v>
      </c>
      <c r="J35" s="8">
        <v>3299647</v>
      </c>
      <c r="K35" s="8">
        <v>3395346</v>
      </c>
      <c r="L35" s="8">
        <v>3428792</v>
      </c>
      <c r="M35" s="36">
        <v>3439114</v>
      </c>
      <c r="N35" s="8">
        <v>3451872</v>
      </c>
      <c r="O35" s="34">
        <f t="shared" si="0"/>
        <v>4</v>
      </c>
      <c r="P35" s="22">
        <f t="shared" si="2"/>
        <v>5.7324419354504434E-2</v>
      </c>
      <c r="Q35" s="31">
        <f t="shared" si="1"/>
        <v>3.70967638758124E-3</v>
      </c>
    </row>
    <row r="36" spans="1:17" s="4" customFormat="1" ht="12.9" customHeight="1" x14ac:dyDescent="0.3">
      <c r="A36" s="27" t="s">
        <v>25</v>
      </c>
      <c r="B36" s="10">
        <v>963909</v>
      </c>
      <c r="C36" s="10">
        <v>1002360</v>
      </c>
      <c r="D36" s="10">
        <v>993185</v>
      </c>
      <c r="E36" s="8">
        <v>1018437</v>
      </c>
      <c r="F36" s="8">
        <v>1062744</v>
      </c>
      <c r="G36" s="8">
        <v>1061378</v>
      </c>
      <c r="H36" s="8">
        <v>1125866</v>
      </c>
      <c r="I36" s="8">
        <v>1150540</v>
      </c>
      <c r="J36" s="8">
        <v>1161691</v>
      </c>
      <c r="K36" s="8">
        <v>1191156</v>
      </c>
      <c r="L36" s="8">
        <v>1241444</v>
      </c>
      <c r="M36" s="36">
        <v>1224460</v>
      </c>
      <c r="N36" s="8">
        <v>1225510</v>
      </c>
      <c r="O36" s="34">
        <f t="shared" si="0"/>
        <v>20</v>
      </c>
      <c r="P36" s="22">
        <f t="shared" si="2"/>
        <v>2.0351753820286131E-2</v>
      </c>
      <c r="Q36" s="31">
        <f t="shared" si="1"/>
        <v>8.5752086634105495E-4</v>
      </c>
    </row>
    <row r="37" spans="1:17" s="4" customFormat="1" ht="12.9" customHeight="1" x14ac:dyDescent="0.3">
      <c r="A37" s="27" t="s">
        <v>26</v>
      </c>
      <c r="B37" s="10">
        <v>614295</v>
      </c>
      <c r="C37" s="10">
        <v>627073</v>
      </c>
      <c r="D37" s="10">
        <v>635847</v>
      </c>
      <c r="E37" s="8">
        <v>643094</v>
      </c>
      <c r="F37" s="8">
        <v>645340</v>
      </c>
      <c r="G37" s="8">
        <v>661026</v>
      </c>
      <c r="H37" s="8">
        <v>665302</v>
      </c>
      <c r="I37" s="8">
        <v>685516</v>
      </c>
      <c r="J37" s="8">
        <v>704537</v>
      </c>
      <c r="K37" s="8">
        <v>716734</v>
      </c>
      <c r="L37" s="8">
        <v>692465</v>
      </c>
      <c r="M37" s="36">
        <v>701598</v>
      </c>
      <c r="N37" s="8">
        <v>698767</v>
      </c>
      <c r="O37" s="34">
        <f t="shared" si="0"/>
        <v>26</v>
      </c>
      <c r="P37" s="22">
        <f t="shared" si="2"/>
        <v>1.1604257787973887E-2</v>
      </c>
      <c r="Q37" s="31">
        <f t="shared" si="1"/>
        <v>-4.0350742162891251E-3</v>
      </c>
    </row>
    <row r="38" spans="1:17" s="2" customFormat="1" ht="12.9" customHeight="1" x14ac:dyDescent="0.3">
      <c r="A38" s="29" t="s">
        <v>35</v>
      </c>
      <c r="B38" s="6">
        <v>51317999</v>
      </c>
      <c r="C38" s="7">
        <v>52370886</v>
      </c>
      <c r="D38" s="7">
        <v>52108400</v>
      </c>
      <c r="E38" s="7">
        <v>52997084</v>
      </c>
      <c r="F38" s="7">
        <v>53296175</v>
      </c>
      <c r="G38" s="7">
        <v>54032400</v>
      </c>
      <c r="H38" s="7">
        <v>55519394</v>
      </c>
      <c r="I38" s="7">
        <v>57277858</v>
      </c>
      <c r="J38" s="7">
        <v>55653440</v>
      </c>
      <c r="K38" s="7">
        <v>58761793</v>
      </c>
      <c r="L38" s="7">
        <v>60145456</v>
      </c>
      <c r="M38" s="6">
        <v>59338419</v>
      </c>
      <c r="N38" s="7">
        <v>60216432</v>
      </c>
      <c r="O38" s="7"/>
      <c r="P38" s="30">
        <f>SUM(P6:P37)</f>
        <v>1</v>
      </c>
      <c r="Q38" s="33">
        <f>N38/M38-1</f>
        <v>1.4796703633104924E-2</v>
      </c>
    </row>
    <row r="39" spans="1:17" s="16" customFormat="1" ht="12.9" customHeight="1" x14ac:dyDescent="0.25">
      <c r="A39" s="15" t="s">
        <v>37</v>
      </c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21"/>
    </row>
    <row r="40" spans="1:17" s="17" customFormat="1" ht="12.75" customHeight="1" x14ac:dyDescent="0.25">
      <c r="A40" s="12" t="s">
        <v>38</v>
      </c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</row>
    <row r="41" spans="1:17" s="18" customFormat="1" ht="22.65" customHeight="1" x14ac:dyDescent="0.25">
      <c r="A41" s="39" t="s">
        <v>36</v>
      </c>
      <c r="B41" s="39"/>
      <c r="C41" s="39"/>
      <c r="D41" s="39"/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9"/>
    </row>
    <row r="42" spans="1:17" s="13" customFormat="1" x14ac:dyDescent="0.3">
      <c r="A42" s="14" t="s">
        <v>39</v>
      </c>
    </row>
    <row r="43" spans="1:17" x14ac:dyDescent="0.3">
      <c r="A43" s="38" t="s">
        <v>50</v>
      </c>
      <c r="B43" s="38"/>
      <c r="C43" s="38"/>
      <c r="D43" s="38"/>
      <c r="E43" s="38"/>
      <c r="F43" s="38"/>
      <c r="G43" s="38"/>
      <c r="H43" s="38"/>
      <c r="I43" s="38"/>
      <c r="J43" s="38"/>
      <c r="K43" s="38"/>
      <c r="L43" s="38"/>
      <c r="M43" s="38"/>
      <c r="N43" s="38"/>
      <c r="O43" s="38"/>
      <c r="P43" s="38"/>
    </row>
    <row r="44" spans="1:17" x14ac:dyDescent="0.3">
      <c r="A44" s="5"/>
      <c r="B44" s="5"/>
      <c r="C44" s="5"/>
      <c r="D44" s="5"/>
    </row>
    <row r="45" spans="1:17" x14ac:dyDescent="0.3">
      <c r="A45" s="5"/>
      <c r="B45" s="5"/>
      <c r="C45" s="5"/>
      <c r="D45" s="5"/>
    </row>
    <row r="46" spans="1:17" x14ac:dyDescent="0.3">
      <c r="A46" s="5"/>
      <c r="B46" s="5"/>
      <c r="C46" s="5"/>
      <c r="D46" s="5"/>
    </row>
    <row r="47" spans="1:17" x14ac:dyDescent="0.3">
      <c r="A47" s="5"/>
      <c r="B47" s="5"/>
      <c r="C47" s="5"/>
      <c r="D47" s="5"/>
    </row>
    <row r="48" spans="1:17" x14ac:dyDescent="0.3">
      <c r="A48" s="5"/>
      <c r="B48" s="5"/>
      <c r="C48" s="5"/>
      <c r="D48" s="5"/>
    </row>
  </sheetData>
  <mergeCells count="2">
    <mergeCell ref="A43:P43"/>
    <mergeCell ref="A41:P41"/>
  </mergeCells>
  <printOptions horizontalCentered="1"/>
  <pageMargins left="0.79" right="0.79" top="0.98" bottom="0.98" header="0" footer="0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PEA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Fernanda Bringas Valenzuela</dc:creator>
  <cp:lastModifiedBy>Susana Galindo</cp:lastModifiedBy>
  <dcterms:created xsi:type="dcterms:W3CDTF">2012-09-07T15:08:38Z</dcterms:created>
  <dcterms:modified xsi:type="dcterms:W3CDTF">2023-09-04T18:25:37Z</dcterms:modified>
</cp:coreProperties>
</file>