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M18" i="31" l="1"/>
  <c r="M19" i="31" s="1"/>
  <c r="L18" i="31"/>
  <c r="L19" i="31" s="1"/>
  <c r="K18" i="31"/>
  <c r="J18" i="31"/>
  <c r="J19" i="31" s="1"/>
  <c r="I18" i="31"/>
  <c r="I19" i="31" s="1"/>
  <c r="H18" i="31"/>
  <c r="H19" i="31" s="1"/>
  <c r="G18" i="31"/>
  <c r="G19" i="31" s="1"/>
  <c r="F18" i="31"/>
  <c r="F19" i="31" s="1"/>
  <c r="E18" i="31"/>
  <c r="E19" i="31" s="1"/>
  <c r="D18" i="31"/>
  <c r="C18" i="31"/>
  <c r="B18" i="31"/>
  <c r="B19" i="31" s="1"/>
  <c r="R17" i="21"/>
  <c r="R16" i="21"/>
  <c r="R15" i="21"/>
  <c r="R14" i="21"/>
  <c r="R13" i="21"/>
  <c r="R12" i="21"/>
  <c r="R11" i="21"/>
  <c r="R10" i="21"/>
  <c r="P18" i="21"/>
  <c r="C19" i="31" l="1"/>
  <c r="K19" i="31"/>
  <c r="D19" i="31"/>
  <c r="C19" i="30"/>
  <c r="Q18" i="21"/>
  <c r="R18" i="21" l="1"/>
  <c r="C18" i="30"/>
  <c r="B19" i="30"/>
  <c r="M18" i="30"/>
  <c r="L18" i="30"/>
  <c r="K18" i="30"/>
  <c r="J18" i="30"/>
  <c r="I18" i="30"/>
  <c r="H18" i="30"/>
  <c r="G18" i="30"/>
  <c r="F18" i="30"/>
  <c r="E18" i="30"/>
  <c r="D18" i="30"/>
  <c r="B18" i="30"/>
  <c r="M19" i="30" l="1"/>
  <c r="K19" i="30"/>
  <c r="G19" i="30"/>
  <c r="E19" i="30"/>
  <c r="D19" i="30"/>
  <c r="I19" i="30"/>
  <c r="J19" i="30"/>
  <c r="F19" i="30"/>
  <c r="H19" i="30"/>
  <c r="L19" i="30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<sst xmlns="http://schemas.openxmlformats.org/spreadsheetml/2006/main" count="575" uniqueCount="31">
  <si>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</si>
  <si>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</si>
  <si>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</si>
  <si>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</si>
  <si>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</si>
  <si>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</si>
  <si>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</si>
  <si>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</si>
  <si>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</si>
  <si>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</si>
  <si>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</si>
  <si>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</si>
  <si>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</si>
  <si>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</si>
  <si>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</si>
  <si>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</si>
  <si>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</si>
  <si>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</si>
  <si>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</si>
  <si>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</si>
  <si>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</si>
  <si>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</si>
  <si>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</si>
  <si>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</si>
  <si>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</si>
  <si>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</si>
  <si>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</si>
  <si>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</si>
  <si>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</si>
  <si>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Var ene 2023 respecto a dic 2022</t>
  </si>
  <si>
    <t>Por división económica 2007 - 2023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</si>
</sst>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T11" sqref="T11"/>
    </sheetView>
  </sheetViews>
  <sheetFormatPr baseColWidth="10" defaultColWidth="9.875" defaultRowHeight="12.9" x14ac:dyDescent="0.2"/>
  <cols>
    <col min="1" max="1" width="27.25" customWidth="1"/>
    <col min="2" max="16" width="7.875" customWidth="1"/>
    <col min="17" max="17" width="8.125" customWidth="1"/>
    <col min="18" max="18" width="8.75" customWidth="1"/>
    <col min="19" max="25" width="11.375" customWidth="1"/>
  </cols>
  <sheetData>
    <row r="1" spans="1:23" s="28" customFormat="1" ht="21.1" x14ac:dyDescent="0.35">
      <c r="A1" s="42" t="s">
        <v>25</v>
      </c>
      <c r="B1" s="27"/>
      <c r="C1" s="27"/>
      <c r="D1" s="27"/>
      <c r="E1" s="27"/>
    </row>
    <row r="2" spans="1:23" s="3" customFormat="1" ht="13.6" x14ac:dyDescent="0.2">
      <c r="A2" s="88" t="s">
        <v>12</v>
      </c>
      <c r="B2" s="88"/>
      <c r="C2" s="88"/>
      <c r="D2" s="88"/>
      <c r="E2" s="8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3.6" x14ac:dyDescent="0.2">
      <c r="A3" s="88" t="s">
        <v>13</v>
      </c>
      <c r="B3" s="88"/>
      <c r="C3" s="88"/>
      <c r="D3" s="88"/>
      <c r="E3" s="8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3.6" x14ac:dyDescent="0.2">
      <c r="A4" s="88" t="s">
        <v>28</v>
      </c>
      <c r="B4" s="88"/>
      <c r="C4" s="88"/>
      <c r="D4" s="88"/>
      <c r="E4" s="8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49999999999999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49999999999999" customHeight="1" x14ac:dyDescent="0.25">
      <c r="A6" s="89" t="s">
        <v>12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2"/>
      <c r="T6" s="2"/>
      <c r="U6" s="2"/>
    </row>
    <row r="7" spans="1:23" s="1" customFormat="1" ht="17.149999999999999" customHeight="1" x14ac:dyDescent="0.25">
      <c r="A7" s="90" t="s">
        <v>30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2"/>
      <c r="T7" s="2"/>
      <c r="U7" s="2"/>
    </row>
    <row r="8" spans="1:23" s="1" customFormat="1" ht="21.75" customHeight="1" x14ac:dyDescent="0.25">
      <c r="A8" s="91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85">
        <v>2022</v>
      </c>
      <c r="Q8" s="85">
        <v>2023</v>
      </c>
      <c r="R8" s="93" t="s">
        <v>29</v>
      </c>
      <c r="S8" s="2"/>
      <c r="T8" s="2"/>
      <c r="U8" s="2"/>
    </row>
    <row r="9" spans="1:23" s="1" customFormat="1" ht="21.75" customHeight="1" x14ac:dyDescent="0.25">
      <c r="A9" s="92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6" t="s">
        <v>23</v>
      </c>
      <c r="Q9" s="84" t="s">
        <v>10</v>
      </c>
      <c r="R9" s="94"/>
      <c r="S9" s="2"/>
      <c r="T9" s="2"/>
      <c r="U9" s="2"/>
    </row>
    <row r="10" spans="1:23" s="23" customFormat="1" ht="21.7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118708</v>
      </c>
      <c r="Q10" s="36">
        <v>125411</v>
      </c>
      <c r="R10" s="36">
        <f>Q10-P10</f>
        <v>6703</v>
      </c>
      <c r="S10" s="22"/>
      <c r="T10" s="22"/>
      <c r="U10" s="22"/>
    </row>
    <row r="11" spans="1:23" s="23" customFormat="1" ht="13.6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399607</v>
      </c>
      <c r="Q11" s="36">
        <v>397405</v>
      </c>
      <c r="R11" s="36">
        <f t="shared" ref="R11:R17" si="0">Q11-P11</f>
        <v>-2202</v>
      </c>
      <c r="S11" s="22"/>
      <c r="T11" s="22"/>
      <c r="U11" s="22"/>
    </row>
    <row r="12" spans="1:23" s="23" customFormat="1" ht="13.6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145346</v>
      </c>
      <c r="Q12" s="36">
        <v>148827</v>
      </c>
      <c r="R12" s="36">
        <f t="shared" si="0"/>
        <v>3481</v>
      </c>
      <c r="S12" s="22"/>
      <c r="T12" s="22"/>
      <c r="U12" s="22"/>
    </row>
    <row r="13" spans="1:23" s="23" customFormat="1" ht="13.6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9814</v>
      </c>
      <c r="Q13" s="36">
        <v>9847</v>
      </c>
      <c r="R13" s="36">
        <f t="shared" si="0"/>
        <v>33</v>
      </c>
      <c r="S13" s="22"/>
      <c r="T13" s="22"/>
      <c r="U13" s="22"/>
    </row>
    <row r="14" spans="1:23" s="23" customFormat="1" ht="13.6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508146</v>
      </c>
      <c r="Q14" s="36">
        <v>512903</v>
      </c>
      <c r="R14" s="36">
        <f t="shared" si="0"/>
        <v>4757</v>
      </c>
      <c r="S14" s="22"/>
      <c r="T14" s="22"/>
      <c r="U14" s="22"/>
    </row>
    <row r="15" spans="1:23" s="23" customFormat="1" ht="13.6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2500</v>
      </c>
      <c r="Q15" s="36">
        <v>2580</v>
      </c>
      <c r="R15" s="36">
        <f t="shared" si="0"/>
        <v>80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644397</v>
      </c>
      <c r="Q16" s="36">
        <v>649778</v>
      </c>
      <c r="R16" s="36">
        <f t="shared" si="0"/>
        <v>5381</v>
      </c>
      <c r="S16" s="22"/>
      <c r="T16" s="22"/>
      <c r="U16" s="22"/>
    </row>
    <row r="17" spans="1:64" s="23" customFormat="1" ht="13.6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104444</v>
      </c>
      <c r="Q17" s="36">
        <v>104505</v>
      </c>
      <c r="R17" s="36">
        <f t="shared" si="0"/>
        <v>61</v>
      </c>
      <c r="S17" s="22"/>
      <c r="T17" s="22"/>
      <c r="U17" s="22"/>
    </row>
    <row r="18" spans="1:64" s="25" customFormat="1" ht="13.6" x14ac:dyDescent="0.25">
      <c r="A18" s="40" t="s">
        <v>9</v>
      </c>
      <c r="B18" s="54">
        <f t="shared" ref="B18:E18" si="1">SUM(B10:B17)</f>
        <v>1204590</v>
      </c>
      <c r="C18" s="54">
        <f t="shared" si="1"/>
        <v>1208019</v>
      </c>
      <c r="D18" s="54">
        <f t="shared" si="1"/>
        <v>1263487</v>
      </c>
      <c r="E18" s="54">
        <f t="shared" si="1"/>
        <v>1308282</v>
      </c>
      <c r="F18" s="54">
        <f t="shared" ref="F18:J18" si="2">SUM(F10:F17)</f>
        <v>1349657</v>
      </c>
      <c r="G18" s="54">
        <f t="shared" si="2"/>
        <v>1397248</v>
      </c>
      <c r="H18" s="54">
        <f t="shared" si="2"/>
        <v>1463340</v>
      </c>
      <c r="I18" s="54">
        <f t="shared" si="2"/>
        <v>1535255</v>
      </c>
      <c r="J18" s="54">
        <f t="shared" si="2"/>
        <v>1624237</v>
      </c>
      <c r="K18" s="54">
        <f t="shared" ref="K18:M18" si="3">SUM(K10:K17)</f>
        <v>1717868</v>
      </c>
      <c r="L18" s="54">
        <f t="shared" si="3"/>
        <v>1761000</v>
      </c>
      <c r="M18" s="54">
        <f t="shared" si="3"/>
        <v>1812699</v>
      </c>
      <c r="N18" s="54">
        <v>1780367</v>
      </c>
      <c r="O18" s="54">
        <f>SUM(O10:O17)</f>
        <v>1849999</v>
      </c>
      <c r="P18" s="54">
        <f>SUM(P10:P17)</f>
        <v>1932962</v>
      </c>
      <c r="Q18" s="54">
        <f>SUM(Q10:Q17)</f>
        <v>1951256</v>
      </c>
      <c r="R18" s="54">
        <f>SUM(R10:R17)</f>
        <v>18294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</row>
    <row r="20" spans="1:64" ht="24.8" customHeight="1" x14ac:dyDescent="0.2">
      <c r="A20" s="87" t="s">
        <v>26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</row>
    <row r="21" spans="1:64" s="18" customFormat="1" ht="10.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4.95" customHeight="1" x14ac:dyDescent="0.2">
      <c r="A22" s="15" t="s">
        <v>27</v>
      </c>
    </row>
    <row r="23" spans="1:64" s="12" customFormat="1" ht="13.6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8">
    <mergeCell ref="A20:R20"/>
    <mergeCell ref="A2:E2"/>
    <mergeCell ref="A3:E3"/>
    <mergeCell ref="A4:E4"/>
    <mergeCell ref="A6:R6"/>
    <mergeCell ref="A7:R7"/>
    <mergeCell ref="A8:A9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2014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.7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">
      <c r="A24" s="11"/>
    </row>
    <row r="25" spans="1:95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2015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.7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2016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2017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2018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2019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2020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49999999999999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49999999999999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49999999999999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49999999999999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2021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49999999999999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49999999999999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49999999999999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49999999999999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49999999999999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49999999999999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49999999999999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49999999999999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N25" sqref="N25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2022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>
        <v>114765</v>
      </c>
      <c r="H10" s="74">
        <v>112865</v>
      </c>
      <c r="I10" s="74">
        <v>115219</v>
      </c>
      <c r="J10" s="74">
        <v>119089</v>
      </c>
      <c r="K10" s="74">
        <v>121255</v>
      </c>
      <c r="L10" s="74">
        <v>120917</v>
      </c>
      <c r="M10" s="74">
        <v>118708</v>
      </c>
    </row>
    <row r="11" spans="1:13" s="46" customFormat="1" ht="17.149999999999999" customHeight="1" x14ac:dyDescent="0.2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>
        <v>393243</v>
      </c>
      <c r="H11" s="36">
        <v>392581</v>
      </c>
      <c r="I11" s="36">
        <v>394460</v>
      </c>
      <c r="J11" s="36">
        <v>397012</v>
      </c>
      <c r="K11" s="36">
        <v>402868</v>
      </c>
      <c r="L11" s="36">
        <v>403989</v>
      </c>
      <c r="M11" s="36">
        <v>399607</v>
      </c>
    </row>
    <row r="12" spans="1:13" s="46" customFormat="1" ht="17.149999999999999" customHeight="1" x14ac:dyDescent="0.2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>
        <v>140587</v>
      </c>
      <c r="H12" s="74">
        <v>142342</v>
      </c>
      <c r="I12" s="74">
        <v>144641</v>
      </c>
      <c r="J12" s="74">
        <v>145163</v>
      </c>
      <c r="K12" s="74">
        <v>150581</v>
      </c>
      <c r="L12" s="74">
        <v>152128</v>
      </c>
      <c r="M12" s="74">
        <v>145346</v>
      </c>
    </row>
    <row r="13" spans="1:13" s="46" customFormat="1" ht="17.149999999999999" customHeight="1" x14ac:dyDescent="0.2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>
        <v>9738</v>
      </c>
      <c r="H13" s="36">
        <v>9682</v>
      </c>
      <c r="I13" s="36">
        <v>9763</v>
      </c>
      <c r="J13" s="36">
        <v>9686</v>
      </c>
      <c r="K13" s="36">
        <v>9745</v>
      </c>
      <c r="L13" s="36">
        <v>9847</v>
      </c>
      <c r="M13" s="36">
        <v>9814</v>
      </c>
    </row>
    <row r="14" spans="1:13" s="46" customFormat="1" ht="17.149999999999999" customHeight="1" x14ac:dyDescent="0.2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>
        <v>499541</v>
      </c>
      <c r="H14" s="74">
        <v>502349</v>
      </c>
      <c r="I14" s="74">
        <v>505597</v>
      </c>
      <c r="J14" s="74">
        <v>509874</v>
      </c>
      <c r="K14" s="74">
        <v>513734</v>
      </c>
      <c r="L14" s="74">
        <v>515303</v>
      </c>
      <c r="M14" s="74">
        <v>508146</v>
      </c>
    </row>
    <row r="15" spans="1:13" s="46" customFormat="1" ht="17.149999999999999" customHeight="1" x14ac:dyDescent="0.2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>
        <v>2538</v>
      </c>
      <c r="H15" s="36">
        <v>2465</v>
      </c>
      <c r="I15" s="36">
        <v>2477</v>
      </c>
      <c r="J15" s="36">
        <v>2518</v>
      </c>
      <c r="K15" s="36">
        <v>2505</v>
      </c>
      <c r="L15" s="36">
        <v>2515</v>
      </c>
      <c r="M15" s="36">
        <v>2500</v>
      </c>
    </row>
    <row r="16" spans="1:13" s="46" customFormat="1" ht="17.149999999999999" customHeight="1" x14ac:dyDescent="0.2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>
        <v>634764</v>
      </c>
      <c r="H16" s="74">
        <v>632848</v>
      </c>
      <c r="I16" s="74">
        <v>636862</v>
      </c>
      <c r="J16" s="74">
        <v>640257</v>
      </c>
      <c r="K16" s="74">
        <v>645409</v>
      </c>
      <c r="L16" s="74">
        <v>650779</v>
      </c>
      <c r="M16" s="74">
        <v>644397</v>
      </c>
    </row>
    <row r="17" spans="1:64" s="46" customFormat="1" ht="17.149999999999999" customHeight="1" x14ac:dyDescent="0.2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>
        <v>101579</v>
      </c>
      <c r="H17" s="36">
        <v>101385</v>
      </c>
      <c r="I17" s="36">
        <v>101608</v>
      </c>
      <c r="J17" s="36">
        <v>104048</v>
      </c>
      <c r="K17" s="36">
        <v>104844</v>
      </c>
      <c r="L17" s="36">
        <v>105032</v>
      </c>
      <c r="M17" s="36">
        <v>104444</v>
      </c>
    </row>
    <row r="18" spans="1:64" s="46" customFormat="1" ht="17.149999999999999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1896755</v>
      </c>
      <c r="H18" s="79">
        <f t="shared" si="0"/>
        <v>1896517</v>
      </c>
      <c r="I18" s="79">
        <f t="shared" si="0"/>
        <v>1910627</v>
      </c>
      <c r="J18" s="79">
        <f t="shared" si="0"/>
        <v>1927647</v>
      </c>
      <c r="K18" s="79">
        <f t="shared" si="0"/>
        <v>1950941</v>
      </c>
      <c r="L18" s="79">
        <f t="shared" si="0"/>
        <v>1960510</v>
      </c>
      <c r="M18" s="79">
        <f t="shared" si="0"/>
        <v>1932962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0.45137461922051952</v>
      </c>
      <c r="H19" s="58">
        <f t="shared" si="1"/>
        <v>-1.2547746018858524E-2</v>
      </c>
      <c r="I19" s="58">
        <f>+(I18-H18)/H18*100</f>
        <v>0.74399544006196616</v>
      </c>
      <c r="J19" s="58">
        <f>+(J18-I18)/I18*100</f>
        <v>0.89080704920426645</v>
      </c>
      <c r="K19" s="58">
        <f>+(K18-J18)/J18*100</f>
        <v>1.2084162712363831</v>
      </c>
      <c r="L19" s="58">
        <f>+(L18-K18)/K18*100</f>
        <v>0.49048126006885906</v>
      </c>
      <c r="M19" s="58">
        <f>+(M18-L18)/L18*100</f>
        <v>-1.4051445797267037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A25" sqref="A25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2023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125411</v>
      </c>
      <c r="C10" s="74"/>
      <c r="D10" s="74"/>
      <c r="E10" s="75"/>
      <c r="F10" s="75"/>
      <c r="G10" s="74"/>
      <c r="H10" s="74"/>
      <c r="I10" s="74"/>
      <c r="J10" s="74"/>
      <c r="K10" s="74"/>
      <c r="L10" s="74"/>
      <c r="M10" s="74"/>
    </row>
    <row r="11" spans="1:13" s="46" customFormat="1" ht="17.149999999999999" customHeight="1" x14ac:dyDescent="0.2">
      <c r="A11" s="37" t="s">
        <v>5</v>
      </c>
      <c r="B11" s="36">
        <v>397405</v>
      </c>
      <c r="C11" s="36"/>
      <c r="D11" s="36"/>
      <c r="E11" s="76"/>
      <c r="F11" s="76"/>
      <c r="G11" s="36"/>
      <c r="H11" s="36"/>
      <c r="I11" s="36"/>
      <c r="J11" s="36"/>
      <c r="K11" s="36"/>
      <c r="L11" s="36"/>
      <c r="M11" s="36"/>
    </row>
    <row r="12" spans="1:13" s="46" customFormat="1" ht="17.149999999999999" customHeight="1" x14ac:dyDescent="0.2">
      <c r="A12" s="77" t="s">
        <v>3</v>
      </c>
      <c r="B12" s="74">
        <v>148827</v>
      </c>
      <c r="C12" s="74"/>
      <c r="D12" s="74"/>
      <c r="E12" s="75"/>
      <c r="F12" s="75"/>
      <c r="G12" s="74"/>
      <c r="H12" s="74"/>
      <c r="I12" s="74"/>
      <c r="J12" s="74"/>
      <c r="K12" s="74"/>
      <c r="L12" s="74"/>
      <c r="M12" s="74"/>
    </row>
    <row r="13" spans="1:13" s="46" customFormat="1" ht="17.149999999999999" customHeight="1" x14ac:dyDescent="0.2">
      <c r="A13" s="37" t="s">
        <v>4</v>
      </c>
      <c r="B13" s="36">
        <v>9847</v>
      </c>
      <c r="C13" s="36"/>
      <c r="D13" s="36"/>
      <c r="E13" s="76"/>
      <c r="F13" s="76"/>
      <c r="G13" s="36"/>
      <c r="H13" s="36"/>
      <c r="I13" s="36"/>
      <c r="J13" s="36"/>
      <c r="K13" s="36"/>
      <c r="L13" s="36"/>
      <c r="M13" s="36"/>
    </row>
    <row r="14" spans="1:13" s="46" customFormat="1" ht="17.149999999999999" customHeight="1" x14ac:dyDescent="0.2">
      <c r="A14" s="77" t="s">
        <v>2</v>
      </c>
      <c r="B14" s="74">
        <v>512903</v>
      </c>
      <c r="C14" s="74"/>
      <c r="D14" s="74"/>
      <c r="E14" s="75"/>
      <c r="F14" s="75"/>
      <c r="G14" s="74"/>
      <c r="H14" s="74"/>
      <c r="I14" s="74"/>
      <c r="J14" s="74"/>
      <c r="K14" s="74"/>
      <c r="L14" s="74"/>
      <c r="M14" s="74"/>
    </row>
    <row r="15" spans="1:13" s="46" customFormat="1" ht="17.149999999999999" customHeight="1" x14ac:dyDescent="0.2">
      <c r="A15" s="37" t="s">
        <v>1</v>
      </c>
      <c r="B15" s="36">
        <v>2580</v>
      </c>
      <c r="C15" s="36"/>
      <c r="D15" s="36"/>
      <c r="E15" s="76"/>
      <c r="F15" s="76"/>
      <c r="G15" s="36"/>
      <c r="H15" s="36"/>
      <c r="I15" s="36"/>
      <c r="J15" s="36"/>
      <c r="K15" s="36"/>
      <c r="L15" s="36"/>
      <c r="M15" s="36"/>
    </row>
    <row r="16" spans="1:13" s="46" customFormat="1" ht="17.149999999999999" customHeight="1" x14ac:dyDescent="0.2">
      <c r="A16" s="77" t="s">
        <v>7</v>
      </c>
      <c r="B16" s="74">
        <v>649778</v>
      </c>
      <c r="C16" s="74"/>
      <c r="D16" s="74"/>
      <c r="E16" s="75"/>
      <c r="F16" s="75"/>
      <c r="G16" s="74"/>
      <c r="H16" s="74"/>
      <c r="I16" s="74"/>
      <c r="J16" s="74"/>
      <c r="K16" s="74"/>
      <c r="L16" s="74"/>
      <c r="M16" s="74"/>
    </row>
    <row r="17" spans="1:64" s="46" customFormat="1" ht="17.149999999999999" customHeight="1" x14ac:dyDescent="0.2">
      <c r="A17" s="37" t="s">
        <v>6</v>
      </c>
      <c r="B17" s="36">
        <v>104505</v>
      </c>
      <c r="C17" s="36"/>
      <c r="D17" s="36"/>
      <c r="E17" s="76"/>
      <c r="F17" s="76"/>
      <c r="G17" s="36"/>
      <c r="H17" s="36"/>
      <c r="I17" s="36"/>
      <c r="J17" s="36"/>
      <c r="K17" s="36"/>
      <c r="L17" s="36"/>
      <c r="M17" s="36"/>
    </row>
    <row r="18" spans="1:64" s="46" customFormat="1" ht="17.149999999999999" customHeight="1" x14ac:dyDescent="0.2">
      <c r="A18" s="78" t="s">
        <v>9</v>
      </c>
      <c r="B18" s="79">
        <f>SUM(B10:B17)</f>
        <v>1951256</v>
      </c>
      <c r="C18" s="79">
        <f>SUM(C10:C17)</f>
        <v>0</v>
      </c>
      <c r="D18" s="79">
        <f t="shared" ref="D18:M18" si="0">SUM(D10:D17)</f>
        <v>0</v>
      </c>
      <c r="E18" s="79">
        <f>SUM(E10:E17)</f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(B18/'2022'!M18-1)*100</f>
        <v>0.9464231578272031</v>
      </c>
      <c r="C19" s="58">
        <f>+(C18-B18)/B18*100</f>
        <v>-100</v>
      </c>
      <c r="D19" s="58" t="e">
        <f t="shared" ref="D19:H19" si="1">+(D18-C18)/C18*100</f>
        <v>#DIV/0!</v>
      </c>
      <c r="E19" s="58" t="e">
        <f t="shared" si="1"/>
        <v>#DIV/0!</v>
      </c>
      <c r="F19" s="58" t="e">
        <f t="shared" si="1"/>
        <v>#DIV/0!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3" width="6.625" bestFit="1" customWidth="1"/>
    <col min="4" max="4" width="7.875" bestFit="1" customWidth="1"/>
    <col min="5" max="5" width="6.625" bestFit="1" customWidth="1"/>
    <col min="6" max="8" width="7.875" bestFit="1" customWidth="1"/>
    <col min="9" max="9" width="7.875" customWidth="1"/>
    <col min="10" max="12" width="7.875" bestFit="1" customWidth="1"/>
    <col min="13" max="13" width="7.875" customWidth="1"/>
    <col min="14" max="35" width="11.375" customWidth="1"/>
  </cols>
  <sheetData>
    <row r="1" spans="1:4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6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6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6" x14ac:dyDescent="0.2">
      <c r="A4" s="88">
        <v>2000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.75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9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">
      <c r="A24" s="11"/>
    </row>
    <row r="25" spans="1:35" ht="17.149999999999999" customHeight="1" x14ac:dyDescent="0.2"/>
    <row r="26" spans="1:35" ht="17.149999999999999" customHeight="1" x14ac:dyDescent="0.2">
      <c r="B26" s="9"/>
      <c r="C26" s="9"/>
      <c r="D26" s="9"/>
      <c r="E26" s="9"/>
      <c r="F26" s="9"/>
      <c r="G26" s="9"/>
      <c r="H26" s="9"/>
    </row>
    <row r="27" spans="1:35" ht="17.149999999999999" customHeight="1" x14ac:dyDescent="0.2"/>
    <row r="28" spans="1:35" ht="17.149999999999999" customHeight="1" x14ac:dyDescent="0.2"/>
    <row r="29" spans="1:35" ht="17.149999999999999" customHeight="1" x14ac:dyDescent="0.2"/>
    <row r="30" spans="1:35" ht="17.149999999999999" customHeight="1" x14ac:dyDescent="0.2"/>
    <row r="31" spans="1:35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9" width="7.875" customWidth="1"/>
    <col min="10" max="12" width="7.875" bestFit="1" customWidth="1"/>
    <col min="13" max="13" width="7.875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3.6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6" x14ac:dyDescent="0.2">
      <c r="A4" s="88">
        <v>2001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49999999999999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.7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">
      <c r="A24" s="11"/>
    </row>
    <row r="25" spans="1:13" ht="17.149999999999999" customHeight="1" x14ac:dyDescent="0.2"/>
    <row r="26" spans="1:13" ht="17.149999999999999" customHeight="1" x14ac:dyDescent="0.2">
      <c r="B26" s="9"/>
      <c r="C26" s="9"/>
      <c r="D26" s="9"/>
      <c r="E26" s="9"/>
      <c r="F26" s="9"/>
      <c r="G26" s="9"/>
      <c r="H26" s="9"/>
    </row>
    <row r="27" spans="1:13" ht="17.149999999999999" customHeight="1" x14ac:dyDescent="0.2"/>
    <row r="28" spans="1:13" ht="17.149999999999999" customHeight="1" x14ac:dyDescent="0.2"/>
    <row r="29" spans="1:13" ht="17.149999999999999" customHeight="1" x14ac:dyDescent="0.2"/>
    <row r="30" spans="1:13" ht="17.149999999999999" customHeight="1" x14ac:dyDescent="0.2"/>
    <row r="31" spans="1:13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6" x14ac:dyDescent="0.2">
      <c r="A4" s="88">
        <v>2008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25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.7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/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6" x14ac:dyDescent="0.2">
      <c r="A4" s="88">
        <v>2009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25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.7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>
      <c r="M27" s="10"/>
    </row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4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6" x14ac:dyDescent="0.2">
      <c r="A4" s="88">
        <v>2010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25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.7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">
      <c r="A24" s="11"/>
    </row>
    <row r="25" spans="1:10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"/>
    <row r="27" spans="1:107" ht="17.149999999999999" customHeight="1" x14ac:dyDescent="0.2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"/>
    <row r="30" spans="1:107" ht="17.149999999999999" customHeight="1" x14ac:dyDescent="0.2"/>
    <row r="31" spans="1:107" ht="17.149999999999999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11" width="7.875" style="29" bestFit="1" customWidth="1"/>
    <col min="12" max="13" width="7.875" bestFit="1" customWidth="1"/>
    <col min="14" max="20" width="11.375" customWidth="1"/>
  </cols>
  <sheetData>
    <row r="1" spans="1:20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  <c r="O3" s="6"/>
      <c r="P3" s="6"/>
      <c r="Q3" s="6"/>
      <c r="R3" s="6"/>
      <c r="S3" s="6"/>
      <c r="T3" s="6"/>
    </row>
    <row r="4" spans="1:20" s="5" customFormat="1" ht="13.6" x14ac:dyDescent="0.2">
      <c r="A4" s="88">
        <v>2011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25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.7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">
      <c r="A24" s="11"/>
    </row>
    <row r="25" spans="1:103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"/>
    <row r="27" spans="1:103" ht="17.149999999999999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"/>
    <row r="30" spans="1:103" ht="17.149999999999999" customHeight="1" x14ac:dyDescent="0.2"/>
    <row r="31" spans="1:103" ht="17.149999999999999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3" width="7.875" bestFit="1" customWidth="1"/>
    <col min="4" max="12" width="7.875" style="29" bestFit="1" customWidth="1"/>
    <col min="13" max="13" width="7.875" bestFit="1" customWidth="1"/>
    <col min="14" max="14" width="11.37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</row>
    <row r="3" spans="1:14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</row>
    <row r="4" spans="1:14" s="5" customFormat="1" ht="13.6" x14ac:dyDescent="0.2">
      <c r="A4" s="88">
        <v>2012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.7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/>
    <row r="26" spans="1:97" ht="17.149999999999999" customHeight="1" x14ac:dyDescent="0.2"/>
    <row r="27" spans="1:97" ht="17.149999999999999" customHeight="1" x14ac:dyDescent="0.2"/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4" max="14" width="13.62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</row>
    <row r="3" spans="1:14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</row>
    <row r="4" spans="1:14" s="5" customFormat="1" ht="13.6" x14ac:dyDescent="0.2">
      <c r="A4" s="88">
        <v>2013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.7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">
      <c r="K26" s="32"/>
    </row>
    <row r="27" spans="1:97" ht="17.149999999999999" customHeight="1" x14ac:dyDescent="0.2">
      <c r="K27" s="32"/>
    </row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2023-02-10T22:07:53Z</dcterms:modified>
</cp:coreProperties>
</file>