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Historicos\"/>
    </mc:Choice>
  </mc:AlternateContent>
  <xr:revisionPtr revIDLastSave="0" documentId="13_ncr:1_{DC1F1B83-C5FA-4D1D-BDB3-BE2B99E06396}" xr6:coauthVersionLast="36" xr6:coauthVersionMax="47" xr10:uidLastSave="{00000000-0000-0000-0000-000000000000}"/>
  <bookViews>
    <workbookView xWindow="0" yWindow="0" windowWidth="22890" windowHeight="8520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<sst xmlns="http://schemas.openxmlformats.org/spreadsheetml/2006/main" count="704" uniqueCount="354">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</sst>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3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3" fontId="6" fillId="2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354"/>
  <sheetViews>
    <sheetView tabSelected="1" zoomScale="110" zoomScaleNormal="110" workbookViewId="0">
      <pane xSplit="3" topLeftCell="JT1" activePane="topRight" state="frozen"/>
      <selection pane="topRight" activeCell="B5" sqref="B5:B6"/>
    </sheetView>
  </sheetViews>
  <sheetFormatPr baseColWidth="10" defaultColWidth="9.140625" defaultRowHeight="12.75" x14ac:dyDescent="0.2"/>
  <cols>
    <col min="1" max="1" width="38.28515625" style="2" customWidth="1"/>
    <col min="2" max="2" width="26.28515625" style="2" customWidth="1"/>
    <col min="3" max="3" width="60.140625" style="1" customWidth="1"/>
    <col min="4" max="4" width="8.140625" style="1" bestFit="1" customWidth="1"/>
    <col min="5" max="5" width="7.7109375" style="1" bestFit="1" customWidth="1"/>
    <col min="6" max="6" width="9.140625" style="1" bestFit="1" customWidth="1"/>
    <col min="7" max="7" width="7.7109375" style="1" bestFit="1" customWidth="1"/>
    <col min="8" max="11" width="9.140625" style="1" bestFit="1" customWidth="1"/>
    <col min="12" max="12" width="10.28515625" style="1" bestFit="1" customWidth="1"/>
    <col min="13" max="13" width="9.140625" style="1" bestFit="1" customWidth="1"/>
    <col min="14" max="14" width="9.7109375" style="1" bestFit="1" customWidth="1"/>
    <col min="15" max="15" width="9.28515625" style="1" bestFit="1" customWidth="1"/>
    <col min="16" max="23" width="9.140625" style="1" bestFit="1" customWidth="1"/>
    <col min="24" max="24" width="10.28515625" style="1" bestFit="1" customWidth="1"/>
    <col min="25" max="25" width="9.140625" style="1" bestFit="1" customWidth="1"/>
    <col min="26" max="26" width="9.7109375" style="1" bestFit="1" customWidth="1"/>
    <col min="27" max="27" width="9.28515625" style="1" bestFit="1" customWidth="1"/>
    <col min="28" max="35" width="9.140625" style="1" bestFit="1" customWidth="1"/>
    <col min="36" max="36" width="10.28515625" style="1" bestFit="1" customWidth="1"/>
    <col min="37" max="37" width="9.140625" style="1" bestFit="1" customWidth="1"/>
    <col min="38" max="38" width="9.7109375" style="1" bestFit="1" customWidth="1"/>
    <col min="39" max="39" width="9.28515625" style="1" bestFit="1" customWidth="1"/>
    <col min="40" max="47" width="9.140625" style="1" bestFit="1" customWidth="1"/>
    <col min="48" max="48" width="10.28515625" style="1" bestFit="1" customWidth="1"/>
    <col min="49" max="49" width="9.140625" style="1" bestFit="1" customWidth="1"/>
    <col min="50" max="50" width="9.7109375" style="1" bestFit="1" customWidth="1"/>
    <col min="51" max="51" width="9.28515625" style="1" bestFit="1" customWidth="1"/>
    <col min="52" max="59" width="9.140625" style="1" bestFit="1" customWidth="1"/>
    <col min="60" max="60" width="10.28515625" style="1" bestFit="1" customWidth="1"/>
    <col min="61" max="61" width="9.140625" style="1" bestFit="1" customWidth="1"/>
    <col min="62" max="62" width="9.7109375" style="1" bestFit="1" customWidth="1"/>
    <col min="63" max="63" width="9.28515625" style="1" bestFit="1" customWidth="1"/>
    <col min="64" max="71" width="9.140625" style="1" bestFit="1" customWidth="1"/>
    <col min="72" max="72" width="10.28515625" style="1" bestFit="1" customWidth="1"/>
    <col min="73" max="73" width="9.140625" style="1" bestFit="1" customWidth="1"/>
    <col min="74" max="74" width="9.7109375" style="1" bestFit="1" customWidth="1"/>
    <col min="75" max="75" width="9.28515625" style="1" bestFit="1" customWidth="1"/>
    <col min="76" max="83" width="9.140625" style="1" bestFit="1" customWidth="1"/>
    <col min="84" max="84" width="10.28515625" style="1" bestFit="1" customWidth="1"/>
    <col min="85" max="85" width="9.140625" style="1" bestFit="1" customWidth="1"/>
    <col min="86" max="86" width="9.7109375" style="1" bestFit="1" customWidth="1"/>
    <col min="87" max="87" width="9.28515625" style="1" bestFit="1" customWidth="1"/>
    <col min="88" max="95" width="9.140625" style="1" bestFit="1" customWidth="1"/>
    <col min="96" max="96" width="10.28515625" style="1" bestFit="1" customWidth="1"/>
    <col min="97" max="97" width="9.140625" style="1" bestFit="1" customWidth="1"/>
    <col min="98" max="98" width="9.7109375" style="1" bestFit="1" customWidth="1"/>
    <col min="99" max="99" width="9.28515625" style="1" bestFit="1" customWidth="1"/>
    <col min="100" max="107" width="9.140625" style="1" bestFit="1" customWidth="1"/>
    <col min="108" max="108" width="10.28515625" style="1" bestFit="1" customWidth="1"/>
    <col min="109" max="109" width="9.140625" style="1" bestFit="1" customWidth="1"/>
    <col min="110" max="110" width="9.7109375" style="1" bestFit="1" customWidth="1"/>
    <col min="111" max="111" width="9.28515625" style="1" bestFit="1" customWidth="1"/>
    <col min="112" max="119" width="9.140625" style="1" bestFit="1" customWidth="1"/>
    <col min="120" max="120" width="10.28515625" style="1" bestFit="1" customWidth="1"/>
    <col min="121" max="121" width="9.140625" style="1" bestFit="1" customWidth="1"/>
    <col min="122" max="122" width="9.7109375" style="1" bestFit="1" customWidth="1"/>
    <col min="123" max="123" width="9.28515625" style="1" bestFit="1" customWidth="1"/>
    <col min="124" max="131" width="9.140625" style="1" bestFit="1" customWidth="1"/>
    <col min="132" max="132" width="10.28515625" style="1" bestFit="1" customWidth="1"/>
    <col min="133" max="133" width="9.140625" style="1" bestFit="1" customWidth="1"/>
    <col min="134" max="134" width="9.7109375" style="1" bestFit="1" customWidth="1"/>
    <col min="135" max="135" width="9.28515625" style="1" bestFit="1" customWidth="1"/>
    <col min="136" max="143" width="9.140625" style="1" bestFit="1" customWidth="1"/>
    <col min="144" max="144" width="10.28515625" style="1" bestFit="1" customWidth="1"/>
    <col min="145" max="145" width="9.140625" style="1" bestFit="1" customWidth="1"/>
    <col min="146" max="146" width="9.7109375" style="1" bestFit="1" customWidth="1"/>
    <col min="147" max="147" width="9.28515625" style="1" bestFit="1" customWidth="1"/>
    <col min="148" max="155" width="9.140625" style="1" bestFit="1" customWidth="1"/>
    <col min="156" max="156" width="10.28515625" style="1" bestFit="1" customWidth="1"/>
    <col min="157" max="157" width="9.140625" style="1" bestFit="1" customWidth="1"/>
    <col min="158" max="158" width="9.7109375" style="1" bestFit="1" customWidth="1"/>
    <col min="159" max="159" width="9.28515625" style="1" bestFit="1" customWidth="1"/>
    <col min="160" max="167" width="9.140625" style="1" bestFit="1" customWidth="1"/>
    <col min="168" max="168" width="10.28515625" style="1" bestFit="1" customWidth="1"/>
    <col min="169" max="169" width="9.140625" style="1" bestFit="1" customWidth="1"/>
    <col min="170" max="170" width="9.7109375" style="1" bestFit="1" customWidth="1"/>
    <col min="171" max="171" width="9.28515625" style="1" bestFit="1" customWidth="1"/>
    <col min="172" max="179" width="9.140625" style="1" bestFit="1" customWidth="1"/>
    <col min="180" max="180" width="10.28515625" style="1" bestFit="1" customWidth="1"/>
    <col min="181" max="181" width="9.140625" style="1" bestFit="1" customWidth="1"/>
    <col min="182" max="182" width="9.7109375" style="1" bestFit="1" customWidth="1"/>
    <col min="183" max="183" width="9.28515625" style="1" bestFit="1" customWidth="1"/>
    <col min="184" max="191" width="9.140625" style="1" bestFit="1" customWidth="1"/>
    <col min="192" max="192" width="10.28515625" style="1" bestFit="1" customWidth="1"/>
    <col min="193" max="193" width="9.140625" style="1" bestFit="1" customWidth="1"/>
    <col min="194" max="194" width="9.7109375" style="1" bestFit="1" customWidth="1"/>
    <col min="195" max="195" width="9.28515625" style="1" bestFit="1" customWidth="1"/>
    <col min="196" max="203" width="9.140625" style="1" bestFit="1" customWidth="1"/>
    <col min="204" max="204" width="10.28515625" style="1" bestFit="1" customWidth="1"/>
    <col min="205" max="205" width="9.140625" style="1" bestFit="1" customWidth="1"/>
    <col min="206" max="206" width="9.7109375" style="1" bestFit="1" customWidth="1"/>
    <col min="207" max="207" width="9.28515625" style="1" bestFit="1" customWidth="1"/>
    <col min="208" max="215" width="9.140625" style="1" bestFit="1" customWidth="1"/>
    <col min="216" max="216" width="10.28515625" style="1" bestFit="1" customWidth="1"/>
    <col min="217" max="217" width="9.140625" style="1" bestFit="1" customWidth="1"/>
    <col min="218" max="218" width="9.7109375" style="1" bestFit="1" customWidth="1"/>
    <col min="219" max="219" width="9.28515625" style="1" bestFit="1" customWidth="1"/>
    <col min="220" max="227" width="9.140625" style="1" bestFit="1" customWidth="1"/>
    <col min="228" max="228" width="10.28515625" style="1" bestFit="1" customWidth="1"/>
    <col min="229" max="229" width="9.140625" style="1" bestFit="1" customWidth="1"/>
    <col min="230" max="230" width="9.7109375" style="1" bestFit="1" customWidth="1"/>
    <col min="231" max="231" width="9.28515625" style="1" bestFit="1" customWidth="1"/>
    <col min="232" max="239" width="9.140625" style="1" bestFit="1" customWidth="1"/>
    <col min="240" max="240" width="10.28515625" style="1" bestFit="1" customWidth="1"/>
    <col min="241" max="241" width="9.140625" style="1" bestFit="1" customWidth="1"/>
    <col min="242" max="242" width="9.7109375" style="1" bestFit="1" customWidth="1"/>
    <col min="243" max="243" width="9.28515625" style="1" bestFit="1" customWidth="1"/>
    <col min="244" max="251" width="9.140625" style="1" bestFit="1" customWidth="1"/>
    <col min="252" max="252" width="10.28515625" style="1" bestFit="1" customWidth="1"/>
    <col min="253" max="253" width="9.140625" style="1" bestFit="1" customWidth="1"/>
    <col min="254" max="254" width="9.710937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7109375" style="1" bestFit="1" customWidth="1"/>
    <col min="265" max="266" width="11.7109375" style="1" customWidth="1"/>
    <col min="267" max="267" width="11.7109375" style="16" bestFit="1" customWidth="1"/>
    <col min="268" max="268" width="9.140625" style="1" bestFit="1" customWidth="1"/>
    <col min="269" max="270" width="9.140625" style="1" customWidth="1"/>
    <col min="271" max="275" width="9.140625" style="1"/>
    <col min="276" max="277" width="11.140625" style="1" bestFit="1" customWidth="1"/>
    <col min="278" max="278" width="11.140625" style="1" customWidth="1"/>
    <col min="279" max="282" width="11.140625" style="1" bestFit="1" customWidth="1"/>
    <col min="283" max="283" width="11.140625" style="1" customWidth="1"/>
    <col min="284" max="284" width="11.140625" style="1" bestFit="1" customWidth="1"/>
    <col min="285" max="16384" width="9.140625" style="1"/>
  </cols>
  <sheetData>
    <row r="1" spans="1:284" s="4" customFormat="1" x14ac:dyDescent="0.2">
      <c r="A1" s="3" t="s">
        <v>347</v>
      </c>
      <c r="B1" s="5"/>
      <c r="JG1" s="17"/>
    </row>
    <row r="2" spans="1:284" s="4" customFormat="1" ht="12.2" customHeight="1" x14ac:dyDescent="0.2">
      <c r="A2" s="126" t="s">
        <v>348</v>
      </c>
      <c r="B2" s="126"/>
      <c r="JG2" s="17"/>
    </row>
    <row r="3" spans="1:284" s="4" customFormat="1" x14ac:dyDescent="0.2">
      <c r="A3" s="3" t="s">
        <v>353</v>
      </c>
      <c r="B3" s="5"/>
      <c r="JG3" s="17"/>
    </row>
    <row r="4" spans="1:284" s="4" customFormat="1" ht="10.5" customHeight="1" x14ac:dyDescent="0.2">
      <c r="A4" s="5"/>
      <c r="B4" s="5"/>
      <c r="JG4" s="17"/>
    </row>
    <row r="5" spans="1:284" s="5" customFormat="1" x14ac:dyDescent="0.2">
      <c r="A5" s="131" t="s">
        <v>6</v>
      </c>
      <c r="B5" s="129" t="s">
        <v>7</v>
      </c>
      <c r="C5" s="127" t="s">
        <v>8</v>
      </c>
      <c r="D5" s="116">
        <v>2000</v>
      </c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>
        <v>2001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>
        <v>2002</v>
      </c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>
        <v>2003</v>
      </c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>
        <v>2004</v>
      </c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>
        <v>2005</v>
      </c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>
        <v>2006</v>
      </c>
      <c r="BY5" s="116"/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>
        <v>2007</v>
      </c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>
        <v>2008</v>
      </c>
      <c r="CW5" s="116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>
        <v>2009</v>
      </c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>
        <v>2010</v>
      </c>
      <c r="DU5" s="116"/>
      <c r="DV5" s="116"/>
      <c r="DW5" s="116"/>
      <c r="DX5" s="116"/>
      <c r="DY5" s="116"/>
      <c r="DZ5" s="116"/>
      <c r="EA5" s="116"/>
      <c r="EB5" s="116"/>
      <c r="EC5" s="116"/>
      <c r="ED5" s="116"/>
      <c r="EE5" s="116"/>
      <c r="EF5" s="116">
        <v>2011</v>
      </c>
      <c r="EG5" s="116"/>
      <c r="EH5" s="116"/>
      <c r="EI5" s="116"/>
      <c r="EJ5" s="116"/>
      <c r="EK5" s="116"/>
      <c r="EL5" s="116"/>
      <c r="EM5" s="116"/>
      <c r="EN5" s="116"/>
      <c r="EO5" s="116"/>
      <c r="EP5" s="116"/>
      <c r="EQ5" s="116"/>
      <c r="ER5" s="116">
        <v>2012</v>
      </c>
      <c r="ES5" s="116"/>
      <c r="ET5" s="116"/>
      <c r="EU5" s="116"/>
      <c r="EV5" s="116"/>
      <c r="EW5" s="116"/>
      <c r="EX5" s="116"/>
      <c r="EY5" s="116"/>
      <c r="EZ5" s="116"/>
      <c r="FA5" s="116"/>
      <c r="FB5" s="116"/>
      <c r="FC5" s="116"/>
      <c r="FD5" s="116">
        <v>2013</v>
      </c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>
        <v>2014</v>
      </c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>
        <v>2015</v>
      </c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>
        <v>2016</v>
      </c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>
        <v>2017</v>
      </c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>
        <v>2018</v>
      </c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>
        <v>2019</v>
      </c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>
        <v>2020</v>
      </c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>
        <v>2021</v>
      </c>
      <c r="IW5" s="116"/>
      <c r="IX5" s="116"/>
      <c r="IY5" s="116"/>
      <c r="IZ5" s="116"/>
      <c r="JA5" s="116"/>
      <c r="JB5" s="116"/>
      <c r="JC5" s="116"/>
      <c r="JD5" s="116"/>
      <c r="JE5" s="116"/>
      <c r="JF5" s="116"/>
      <c r="JG5" s="116"/>
      <c r="JH5" s="120">
        <v>2022</v>
      </c>
      <c r="JI5" s="121"/>
      <c r="JJ5" s="121"/>
      <c r="JK5" s="121"/>
      <c r="JL5" s="121"/>
      <c r="JM5" s="121"/>
      <c r="JN5" s="121"/>
      <c r="JO5" s="121"/>
      <c r="JP5" s="121"/>
      <c r="JQ5" s="121"/>
      <c r="JR5" s="121"/>
      <c r="JS5" s="122"/>
      <c r="JT5" s="117">
        <v>2023</v>
      </c>
      <c r="JU5" s="118"/>
      <c r="JV5" s="118"/>
      <c r="JW5" s="118"/>
      <c r="JX5" s="119"/>
    </row>
    <row r="6" spans="1:284" s="6" customFormat="1" x14ac:dyDescent="0.2">
      <c r="A6" s="132"/>
      <c r="B6" s="130"/>
      <c r="C6" s="128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2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6" t="s">
        <v>346</v>
      </c>
      <c r="JT6" s="101" t="s">
        <v>335</v>
      </c>
      <c r="JU6" s="102" t="s">
        <v>336</v>
      </c>
      <c r="JV6" s="102" t="s">
        <v>337</v>
      </c>
      <c r="JW6" s="102" t="s">
        <v>338</v>
      </c>
      <c r="JX6" s="103" t="s">
        <v>339</v>
      </c>
    </row>
    <row r="7" spans="1:284" s="27" customFormat="1" ht="25.5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3">
        <v>92102</v>
      </c>
      <c r="JH7" s="91">
        <v>97140</v>
      </c>
      <c r="JI7" s="26">
        <v>98642</v>
      </c>
      <c r="JJ7" s="26">
        <v>100243</v>
      </c>
      <c r="JK7" s="26">
        <v>96108</v>
      </c>
      <c r="JL7" s="26">
        <v>92092</v>
      </c>
      <c r="JM7" s="26">
        <v>90670</v>
      </c>
      <c r="JN7" s="26">
        <v>87732</v>
      </c>
      <c r="JO7" s="26">
        <v>90473</v>
      </c>
      <c r="JP7" s="26">
        <v>94353</v>
      </c>
      <c r="JQ7" s="30">
        <v>96089</v>
      </c>
      <c r="JR7" s="26">
        <v>96008</v>
      </c>
      <c r="JS7" s="26">
        <v>94055</v>
      </c>
      <c r="JT7" s="104">
        <v>100760</v>
      </c>
      <c r="JU7" s="30">
        <v>101439</v>
      </c>
      <c r="JV7" s="30">
        <v>101871</v>
      </c>
      <c r="JW7" s="30">
        <v>98363</v>
      </c>
      <c r="JX7" s="105">
        <v>95347</v>
      </c>
    </row>
    <row r="8" spans="1:284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 t="shared" ref="JG8:JQ8" si="0">SUM(JG7)</f>
        <v>92102</v>
      </c>
      <c r="JH8" s="32">
        <f t="shared" si="0"/>
        <v>97140</v>
      </c>
      <c r="JI8" s="33">
        <f t="shared" si="0"/>
        <v>98642</v>
      </c>
      <c r="JJ8" s="33">
        <f t="shared" si="0"/>
        <v>100243</v>
      </c>
      <c r="JK8" s="33">
        <f t="shared" si="0"/>
        <v>96108</v>
      </c>
      <c r="JL8" s="33">
        <f t="shared" ref="JL8:JO8" si="1">SUM(JL7)</f>
        <v>92092</v>
      </c>
      <c r="JM8" s="33">
        <f t="shared" si="1"/>
        <v>90670</v>
      </c>
      <c r="JN8" s="33">
        <f t="shared" si="1"/>
        <v>87732</v>
      </c>
      <c r="JO8" s="33">
        <f t="shared" si="1"/>
        <v>90473</v>
      </c>
      <c r="JP8" s="33">
        <f t="shared" si="0"/>
        <v>94353</v>
      </c>
      <c r="JQ8" s="33">
        <f t="shared" si="0"/>
        <v>96089</v>
      </c>
      <c r="JR8" s="33">
        <f t="shared" ref="JR8:JS8" si="2">SUM(JR7)</f>
        <v>96008</v>
      </c>
      <c r="JS8" s="33">
        <f t="shared" si="2"/>
        <v>94055</v>
      </c>
      <c r="JT8" s="32">
        <f t="shared" ref="JT8" si="3">SUM(JT7)</f>
        <v>100760</v>
      </c>
      <c r="JU8" s="33">
        <v>101439</v>
      </c>
      <c r="JV8" s="33">
        <v>101871</v>
      </c>
      <c r="JW8" s="33">
        <v>98363</v>
      </c>
      <c r="JX8" s="34">
        <v>95347</v>
      </c>
    </row>
    <row r="9" spans="1:284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1">
        <v>49</v>
      </c>
      <c r="JH9" s="86">
        <v>45</v>
      </c>
      <c r="JI9" s="41">
        <v>45</v>
      </c>
      <c r="JJ9" s="41">
        <v>45</v>
      </c>
      <c r="JK9" s="82">
        <v>44</v>
      </c>
      <c r="JL9" s="82">
        <v>46</v>
      </c>
      <c r="JM9" s="82">
        <v>44</v>
      </c>
      <c r="JN9" s="82">
        <v>46</v>
      </c>
      <c r="JO9" s="82">
        <v>47</v>
      </c>
      <c r="JP9" s="82">
        <v>48</v>
      </c>
      <c r="JQ9" s="82">
        <v>48</v>
      </c>
      <c r="JR9" s="82">
        <v>47</v>
      </c>
      <c r="JS9" s="82">
        <v>47</v>
      </c>
      <c r="JT9" s="98">
        <v>47</v>
      </c>
      <c r="JU9" s="82">
        <v>48</v>
      </c>
      <c r="JV9" s="82">
        <v>47</v>
      </c>
      <c r="JW9" s="82">
        <v>49</v>
      </c>
      <c r="JX9" s="83">
        <v>48</v>
      </c>
    </row>
    <row r="10" spans="1:284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 t="shared" ref="JG10:JQ10" si="4">SUM(JG9)</f>
        <v>49</v>
      </c>
      <c r="JH10" s="32">
        <f t="shared" si="4"/>
        <v>45</v>
      </c>
      <c r="JI10" s="33">
        <f t="shared" si="4"/>
        <v>45</v>
      </c>
      <c r="JJ10" s="33">
        <f t="shared" si="4"/>
        <v>45</v>
      </c>
      <c r="JK10" s="33">
        <f t="shared" si="4"/>
        <v>44</v>
      </c>
      <c r="JL10" s="33">
        <f t="shared" ref="JL10:JO10" si="5">SUM(JL9)</f>
        <v>46</v>
      </c>
      <c r="JM10" s="33">
        <f t="shared" si="5"/>
        <v>44</v>
      </c>
      <c r="JN10" s="33">
        <f t="shared" si="5"/>
        <v>46</v>
      </c>
      <c r="JO10" s="33">
        <f t="shared" si="5"/>
        <v>47</v>
      </c>
      <c r="JP10" s="33">
        <f t="shared" si="4"/>
        <v>48</v>
      </c>
      <c r="JQ10" s="33">
        <f t="shared" si="4"/>
        <v>48</v>
      </c>
      <c r="JR10" s="33">
        <f t="shared" ref="JR10:JS10" si="6">SUM(JR9)</f>
        <v>47</v>
      </c>
      <c r="JS10" s="33">
        <f t="shared" si="6"/>
        <v>47</v>
      </c>
      <c r="JT10" s="32">
        <f t="shared" ref="JT10" si="7">SUM(JT9)</f>
        <v>47</v>
      </c>
      <c r="JU10" s="33">
        <v>48</v>
      </c>
      <c r="JV10" s="33">
        <v>47</v>
      </c>
      <c r="JW10" s="33">
        <v>49</v>
      </c>
      <c r="JX10" s="34">
        <v>48</v>
      </c>
    </row>
    <row r="11" spans="1:284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1">
        <v>23294</v>
      </c>
      <c r="JH11" s="86">
        <v>23545</v>
      </c>
      <c r="JI11" s="41">
        <v>23728</v>
      </c>
      <c r="JJ11" s="41">
        <v>23739</v>
      </c>
      <c r="JK11" s="41">
        <v>23648</v>
      </c>
      <c r="JL11" s="41">
        <v>23489</v>
      </c>
      <c r="JM11" s="94">
        <v>23288</v>
      </c>
      <c r="JN11" s="94">
        <v>23374</v>
      </c>
      <c r="JO11" s="94">
        <v>23221</v>
      </c>
      <c r="JP11" s="94">
        <v>23448</v>
      </c>
      <c r="JQ11" s="94">
        <v>23820</v>
      </c>
      <c r="JR11" s="94">
        <v>23917</v>
      </c>
      <c r="JS11" s="94">
        <v>23769</v>
      </c>
      <c r="JT11" s="99">
        <v>23747</v>
      </c>
      <c r="JU11" s="94">
        <v>23828</v>
      </c>
      <c r="JV11" s="94">
        <v>23916</v>
      </c>
      <c r="JW11" s="94">
        <v>23993</v>
      </c>
      <c r="JX11" s="95">
        <v>23967</v>
      </c>
    </row>
    <row r="12" spans="1:284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 t="shared" ref="JG12:JQ12" si="8">SUM(JG11)</f>
        <v>23294</v>
      </c>
      <c r="JH12" s="32">
        <f t="shared" si="8"/>
        <v>23545</v>
      </c>
      <c r="JI12" s="33">
        <f t="shared" si="8"/>
        <v>23728</v>
      </c>
      <c r="JJ12" s="33">
        <f t="shared" si="8"/>
        <v>23739</v>
      </c>
      <c r="JK12" s="33">
        <f t="shared" si="8"/>
        <v>23648</v>
      </c>
      <c r="JL12" s="33">
        <f t="shared" ref="JL12:JO12" si="9">SUM(JL11)</f>
        <v>23489</v>
      </c>
      <c r="JM12" s="33">
        <f t="shared" si="9"/>
        <v>23288</v>
      </c>
      <c r="JN12" s="33">
        <f t="shared" si="9"/>
        <v>23374</v>
      </c>
      <c r="JO12" s="33">
        <f t="shared" si="9"/>
        <v>23221</v>
      </c>
      <c r="JP12" s="33">
        <f t="shared" si="8"/>
        <v>23448</v>
      </c>
      <c r="JQ12" s="33">
        <f t="shared" si="8"/>
        <v>23820</v>
      </c>
      <c r="JR12" s="33">
        <f t="shared" ref="JR12:JS12" si="10">SUM(JR11)</f>
        <v>23917</v>
      </c>
      <c r="JS12" s="33">
        <f t="shared" si="10"/>
        <v>23769</v>
      </c>
      <c r="JT12" s="32">
        <f t="shared" ref="JT12" si="11">SUM(JT11)</f>
        <v>23747</v>
      </c>
      <c r="JU12" s="33">
        <v>23828</v>
      </c>
      <c r="JV12" s="33">
        <v>23916</v>
      </c>
      <c r="JW12" s="33">
        <v>23993</v>
      </c>
      <c r="JX12" s="34">
        <v>23967</v>
      </c>
    </row>
    <row r="13" spans="1:284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1">
        <v>88</v>
      </c>
      <c r="JH13" s="86">
        <v>91</v>
      </c>
      <c r="JI13" s="41">
        <v>89</v>
      </c>
      <c r="JJ13" s="41">
        <v>91</v>
      </c>
      <c r="JK13" s="41">
        <v>93</v>
      </c>
      <c r="JL13" s="41">
        <v>88</v>
      </c>
      <c r="JM13" s="41">
        <v>95</v>
      </c>
      <c r="JN13" s="41">
        <v>94</v>
      </c>
      <c r="JO13" s="41">
        <v>93</v>
      </c>
      <c r="JP13" s="41">
        <v>89</v>
      </c>
      <c r="JQ13" s="41">
        <v>90</v>
      </c>
      <c r="JR13" s="41">
        <v>87</v>
      </c>
      <c r="JS13" s="41">
        <v>89</v>
      </c>
      <c r="JT13" s="86">
        <v>91</v>
      </c>
      <c r="JU13" s="41">
        <v>87</v>
      </c>
      <c r="JV13" s="41">
        <v>87</v>
      </c>
      <c r="JW13" s="41">
        <v>91</v>
      </c>
      <c r="JX13" s="59">
        <v>87</v>
      </c>
    </row>
    <row r="14" spans="1:284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1">
        <v>261</v>
      </c>
      <c r="JH14" s="86">
        <v>294</v>
      </c>
      <c r="JI14" s="41">
        <v>293</v>
      </c>
      <c r="JJ14" s="41">
        <v>302</v>
      </c>
      <c r="JK14" s="41">
        <v>319</v>
      </c>
      <c r="JL14" s="41">
        <v>305</v>
      </c>
      <c r="JM14" s="41">
        <v>152</v>
      </c>
      <c r="JN14" s="41">
        <v>1121</v>
      </c>
      <c r="JO14" s="41">
        <v>887</v>
      </c>
      <c r="JP14" s="41">
        <v>656</v>
      </c>
      <c r="JQ14" s="41">
        <v>689</v>
      </c>
      <c r="JR14" s="41">
        <v>307</v>
      </c>
      <c r="JS14" s="41">
        <v>256</v>
      </c>
      <c r="JT14" s="86">
        <v>237</v>
      </c>
      <c r="JU14" s="41">
        <v>237</v>
      </c>
      <c r="JV14" s="41">
        <v>86</v>
      </c>
      <c r="JW14" s="41">
        <v>85</v>
      </c>
      <c r="JX14" s="59">
        <v>82</v>
      </c>
    </row>
    <row r="15" spans="1:284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1">
        <v>84</v>
      </c>
      <c r="JH15" s="86">
        <v>84</v>
      </c>
      <c r="JI15" s="41">
        <v>83</v>
      </c>
      <c r="JJ15" s="41">
        <v>81</v>
      </c>
      <c r="JK15" s="41">
        <v>81</v>
      </c>
      <c r="JL15" s="41">
        <v>80</v>
      </c>
      <c r="JM15" s="41">
        <v>82</v>
      </c>
      <c r="JN15" s="41">
        <v>80</v>
      </c>
      <c r="JO15" s="41">
        <v>80</v>
      </c>
      <c r="JP15" s="41">
        <v>80</v>
      </c>
      <c r="JQ15" s="41">
        <v>78</v>
      </c>
      <c r="JR15" s="41">
        <v>75</v>
      </c>
      <c r="JS15" s="41">
        <v>73</v>
      </c>
      <c r="JT15" s="86">
        <v>73</v>
      </c>
      <c r="JU15" s="41">
        <v>73</v>
      </c>
      <c r="JV15" s="41">
        <v>74</v>
      </c>
      <c r="JW15" s="41">
        <v>74</v>
      </c>
      <c r="JX15" s="59">
        <v>74</v>
      </c>
    </row>
    <row r="16" spans="1:284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1">
        <v>6</v>
      </c>
      <c r="JH16" s="86">
        <v>7</v>
      </c>
      <c r="JI16" s="41">
        <v>8</v>
      </c>
      <c r="JJ16" s="41">
        <v>8</v>
      </c>
      <c r="JK16" s="41">
        <v>8</v>
      </c>
      <c r="JL16" s="41">
        <v>8</v>
      </c>
      <c r="JM16" s="41">
        <v>8</v>
      </c>
      <c r="JN16" s="41">
        <v>8</v>
      </c>
      <c r="JO16" s="41">
        <v>7</v>
      </c>
      <c r="JP16" s="41">
        <v>10</v>
      </c>
      <c r="JQ16" s="41">
        <v>10</v>
      </c>
      <c r="JR16" s="41">
        <v>11</v>
      </c>
      <c r="JS16" s="41">
        <v>10</v>
      </c>
      <c r="JT16" s="86">
        <v>9</v>
      </c>
      <c r="JU16" s="41">
        <v>9</v>
      </c>
      <c r="JV16" s="41">
        <v>9</v>
      </c>
      <c r="JW16" s="41">
        <v>9</v>
      </c>
      <c r="JX16" s="59">
        <v>9</v>
      </c>
    </row>
    <row r="17" spans="1:284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 t="shared" ref="JG17:JQ17" si="12">SUM(JG13:JG16)</f>
        <v>439</v>
      </c>
      <c r="JH17" s="32">
        <f t="shared" si="12"/>
        <v>476</v>
      </c>
      <c r="JI17" s="33">
        <f t="shared" si="12"/>
        <v>473</v>
      </c>
      <c r="JJ17" s="33">
        <f t="shared" si="12"/>
        <v>482</v>
      </c>
      <c r="JK17" s="33">
        <f t="shared" si="12"/>
        <v>501</v>
      </c>
      <c r="JL17" s="33">
        <f t="shared" ref="JL17:JO17" si="13">SUM(JL13:JL16)</f>
        <v>481</v>
      </c>
      <c r="JM17" s="33">
        <f t="shared" si="13"/>
        <v>337</v>
      </c>
      <c r="JN17" s="33">
        <f t="shared" si="13"/>
        <v>1303</v>
      </c>
      <c r="JO17" s="33">
        <f t="shared" si="13"/>
        <v>1067</v>
      </c>
      <c r="JP17" s="33">
        <f t="shared" si="12"/>
        <v>835</v>
      </c>
      <c r="JQ17" s="33">
        <f t="shared" si="12"/>
        <v>867</v>
      </c>
      <c r="JR17" s="33">
        <f t="shared" ref="JR17:JS17" si="14">SUM(JR13:JR16)</f>
        <v>480</v>
      </c>
      <c r="JS17" s="33">
        <f t="shared" si="14"/>
        <v>428</v>
      </c>
      <c r="JT17" s="32">
        <f t="shared" ref="JT17" si="15">SUM(JT13:JT16)</f>
        <v>410</v>
      </c>
      <c r="JU17" s="33">
        <v>406</v>
      </c>
      <c r="JV17" s="33">
        <v>256</v>
      </c>
      <c r="JW17" s="33">
        <v>259</v>
      </c>
      <c r="JX17" s="34">
        <v>252</v>
      </c>
    </row>
    <row r="18" spans="1:284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1">
        <v>367</v>
      </c>
      <c r="JH18" s="87">
        <v>377</v>
      </c>
      <c r="JI18" s="70">
        <v>414</v>
      </c>
      <c r="JJ18" s="70">
        <v>408</v>
      </c>
      <c r="JK18" s="70">
        <v>406</v>
      </c>
      <c r="JL18" s="70">
        <v>419</v>
      </c>
      <c r="JM18" s="70">
        <v>426</v>
      </c>
      <c r="JN18" s="70">
        <v>410</v>
      </c>
      <c r="JO18" s="70">
        <v>411</v>
      </c>
      <c r="JP18" s="70">
        <v>405</v>
      </c>
      <c r="JQ18" s="70">
        <v>431</v>
      </c>
      <c r="JR18" s="70">
        <v>465</v>
      </c>
      <c r="JS18" s="70">
        <v>409</v>
      </c>
      <c r="JT18" s="87">
        <v>447</v>
      </c>
      <c r="JU18" s="70">
        <v>478</v>
      </c>
      <c r="JV18" s="70">
        <v>481</v>
      </c>
      <c r="JW18" s="70">
        <v>495</v>
      </c>
      <c r="JX18" s="60">
        <v>487</v>
      </c>
    </row>
    <row r="19" spans="1:284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 t="shared" ref="JG19:JP19" si="16">SUM(JG18)</f>
        <v>367</v>
      </c>
      <c r="JH19" s="32">
        <f t="shared" si="16"/>
        <v>377</v>
      </c>
      <c r="JI19" s="33">
        <f t="shared" si="16"/>
        <v>414</v>
      </c>
      <c r="JJ19" s="33">
        <f t="shared" si="16"/>
        <v>408</v>
      </c>
      <c r="JK19" s="33">
        <f t="shared" si="16"/>
        <v>406</v>
      </c>
      <c r="JL19" s="33">
        <f t="shared" ref="JL19" si="17">SUM(JL18)</f>
        <v>419</v>
      </c>
      <c r="JM19" s="33">
        <f t="shared" ref="JM19" si="18">SUM(JM18)</f>
        <v>426</v>
      </c>
      <c r="JN19" s="33">
        <f t="shared" ref="JN19" si="19">SUM(JN18)</f>
        <v>410</v>
      </c>
      <c r="JO19" s="33">
        <f t="shared" ref="JO19" si="20">SUM(JO18)</f>
        <v>411</v>
      </c>
      <c r="JP19" s="33">
        <f t="shared" si="16"/>
        <v>405</v>
      </c>
      <c r="JQ19" s="33">
        <f t="shared" ref="JQ19" si="21">SUM(JQ18)</f>
        <v>431</v>
      </c>
      <c r="JR19" s="33">
        <f t="shared" ref="JR19:JS19" si="22">SUM(JR18)</f>
        <v>465</v>
      </c>
      <c r="JS19" s="33">
        <f t="shared" si="22"/>
        <v>409</v>
      </c>
      <c r="JT19" s="106">
        <f t="shared" ref="JT19" si="23">SUM(JT18)</f>
        <v>447</v>
      </c>
      <c r="JU19" s="56">
        <v>478</v>
      </c>
      <c r="JV19" s="56">
        <v>481</v>
      </c>
      <c r="JW19" s="56">
        <v>495</v>
      </c>
      <c r="JX19" s="107">
        <v>487</v>
      </c>
    </row>
    <row r="20" spans="1:284" s="27" customFormat="1" x14ac:dyDescent="0.2">
      <c r="A20" s="36"/>
      <c r="B20" s="114" t="s">
        <v>10</v>
      </c>
      <c r="C20" s="115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 t="shared" ref="JG20:JQ20" si="24">JG8+JG10+JG12+JG17+JG19</f>
        <v>116251</v>
      </c>
      <c r="JH20" s="65">
        <f t="shared" si="24"/>
        <v>121583</v>
      </c>
      <c r="JI20" s="40">
        <f t="shared" si="24"/>
        <v>123302</v>
      </c>
      <c r="JJ20" s="40">
        <f t="shared" si="24"/>
        <v>124917</v>
      </c>
      <c r="JK20" s="40">
        <f t="shared" si="24"/>
        <v>120707</v>
      </c>
      <c r="JL20" s="40">
        <f t="shared" ref="JL20:JO20" si="25">JL8+JL10+JL12+JL17+JL19</f>
        <v>116527</v>
      </c>
      <c r="JM20" s="40">
        <f t="shared" si="25"/>
        <v>114765</v>
      </c>
      <c r="JN20" s="40">
        <f t="shared" si="25"/>
        <v>112865</v>
      </c>
      <c r="JO20" s="40">
        <f t="shared" si="25"/>
        <v>115219</v>
      </c>
      <c r="JP20" s="40">
        <f t="shared" si="24"/>
        <v>119089</v>
      </c>
      <c r="JQ20" s="40">
        <f t="shared" si="24"/>
        <v>121255</v>
      </c>
      <c r="JR20" s="40">
        <f t="shared" ref="JR20:JS20" si="26">JR8+JR10+JR12+JR17+JR19</f>
        <v>120917</v>
      </c>
      <c r="JS20" s="40">
        <f t="shared" si="26"/>
        <v>118708</v>
      </c>
      <c r="JT20" s="65">
        <f t="shared" ref="JT20" si="27">JT8+JT10+JT12+JT17+JT19</f>
        <v>125411</v>
      </c>
      <c r="JU20" s="40">
        <v>126199</v>
      </c>
      <c r="JV20" s="40">
        <v>126571</v>
      </c>
      <c r="JW20" s="40">
        <v>123159</v>
      </c>
      <c r="JX20" s="66">
        <v>120101</v>
      </c>
    </row>
    <row r="21" spans="1:284" s="27" customFormat="1" ht="38.2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1">
        <v>55243</v>
      </c>
      <c r="JH21" s="86">
        <v>55616</v>
      </c>
      <c r="JI21" s="41">
        <v>55441</v>
      </c>
      <c r="JJ21" s="41">
        <v>55417</v>
      </c>
      <c r="JK21" s="41">
        <v>55084</v>
      </c>
      <c r="JL21" s="41">
        <v>54998</v>
      </c>
      <c r="JM21" s="41">
        <v>55177</v>
      </c>
      <c r="JN21" s="41">
        <v>55196</v>
      </c>
      <c r="JO21" s="41">
        <v>55653</v>
      </c>
      <c r="JP21" s="41">
        <v>55596</v>
      </c>
      <c r="JQ21" s="41">
        <v>55921</v>
      </c>
      <c r="JR21" s="41">
        <v>56196</v>
      </c>
      <c r="JS21" s="41">
        <v>55395</v>
      </c>
      <c r="JT21" s="108">
        <v>54978</v>
      </c>
      <c r="JU21" s="109">
        <v>55327</v>
      </c>
      <c r="JV21" s="109">
        <v>55612</v>
      </c>
      <c r="JW21" s="109">
        <v>56136</v>
      </c>
      <c r="JX21" s="110">
        <v>56312</v>
      </c>
    </row>
    <row r="22" spans="1:284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1">
        <v>12252</v>
      </c>
      <c r="JH22" s="86">
        <v>12344</v>
      </c>
      <c r="JI22" s="41">
        <v>12520</v>
      </c>
      <c r="JJ22" s="41">
        <v>12629</v>
      </c>
      <c r="JK22" s="41">
        <v>12568</v>
      </c>
      <c r="JL22" s="41">
        <v>12663</v>
      </c>
      <c r="JM22" s="41">
        <v>12728</v>
      </c>
      <c r="JN22" s="41">
        <v>12819</v>
      </c>
      <c r="JO22" s="41">
        <v>13066</v>
      </c>
      <c r="JP22" s="41">
        <v>13379</v>
      </c>
      <c r="JQ22" s="41">
        <v>13528</v>
      </c>
      <c r="JR22" s="41">
        <v>13813</v>
      </c>
      <c r="JS22" s="41">
        <v>13886</v>
      </c>
      <c r="JT22" s="86">
        <v>14098</v>
      </c>
      <c r="JU22" s="41">
        <v>14127</v>
      </c>
      <c r="JV22" s="41">
        <v>14517</v>
      </c>
      <c r="JW22" s="41">
        <v>14840</v>
      </c>
      <c r="JX22" s="59">
        <v>15392</v>
      </c>
    </row>
    <row r="23" spans="1:284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1">
        <v>537</v>
      </c>
      <c r="JH23" s="86">
        <v>524</v>
      </c>
      <c r="JI23" s="41">
        <v>515</v>
      </c>
      <c r="JJ23" s="41">
        <v>520</v>
      </c>
      <c r="JK23" s="41">
        <v>499</v>
      </c>
      <c r="JL23" s="41">
        <v>503</v>
      </c>
      <c r="JM23" s="41">
        <v>501</v>
      </c>
      <c r="JN23" s="41">
        <v>506</v>
      </c>
      <c r="JO23" s="41">
        <v>505</v>
      </c>
      <c r="JP23" s="41">
        <v>514</v>
      </c>
      <c r="JQ23" s="41">
        <v>526</v>
      </c>
      <c r="JR23" s="41">
        <v>518</v>
      </c>
      <c r="JS23" s="41">
        <v>522</v>
      </c>
      <c r="JT23" s="86">
        <v>496</v>
      </c>
      <c r="JU23" s="41">
        <v>505</v>
      </c>
      <c r="JV23" s="41">
        <v>514</v>
      </c>
      <c r="JW23" s="41">
        <v>504</v>
      </c>
      <c r="JX23" s="59">
        <v>505</v>
      </c>
    </row>
    <row r="24" spans="1:284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1">
        <v>8817</v>
      </c>
      <c r="JH24" s="86">
        <v>8783</v>
      </c>
      <c r="JI24" s="41">
        <v>8812</v>
      </c>
      <c r="JJ24" s="41">
        <v>8857</v>
      </c>
      <c r="JK24" s="41">
        <v>8984</v>
      </c>
      <c r="JL24" s="41">
        <v>8894</v>
      </c>
      <c r="JM24" s="41">
        <v>8965</v>
      </c>
      <c r="JN24" s="41">
        <v>9003</v>
      </c>
      <c r="JO24" s="41">
        <v>9130</v>
      </c>
      <c r="JP24" s="41">
        <v>9204</v>
      </c>
      <c r="JQ24" s="41">
        <v>9283</v>
      </c>
      <c r="JR24" s="41">
        <v>9243</v>
      </c>
      <c r="JS24" s="41">
        <v>9213</v>
      </c>
      <c r="JT24" s="86">
        <v>9118</v>
      </c>
      <c r="JU24" s="41">
        <v>9288</v>
      </c>
      <c r="JV24" s="41">
        <v>9314</v>
      </c>
      <c r="JW24" s="41">
        <v>9385</v>
      </c>
      <c r="JX24" s="59">
        <v>9383</v>
      </c>
    </row>
    <row r="25" spans="1:284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 t="shared" ref="JG25:JQ25" si="28">SUM(JG21:JG24)</f>
        <v>76849</v>
      </c>
      <c r="JH25" s="32">
        <f t="shared" si="28"/>
        <v>77267</v>
      </c>
      <c r="JI25" s="33">
        <f t="shared" si="28"/>
        <v>77288</v>
      </c>
      <c r="JJ25" s="33">
        <f t="shared" si="28"/>
        <v>77423</v>
      </c>
      <c r="JK25" s="33">
        <f t="shared" si="28"/>
        <v>77135</v>
      </c>
      <c r="JL25" s="33">
        <f t="shared" ref="JL25:JO25" si="29">SUM(JL21:JL24)</f>
        <v>77058</v>
      </c>
      <c r="JM25" s="33">
        <f t="shared" si="29"/>
        <v>77371</v>
      </c>
      <c r="JN25" s="33">
        <f t="shared" si="29"/>
        <v>77524</v>
      </c>
      <c r="JO25" s="33">
        <f t="shared" si="29"/>
        <v>78354</v>
      </c>
      <c r="JP25" s="33">
        <f t="shared" si="28"/>
        <v>78693</v>
      </c>
      <c r="JQ25" s="33">
        <f t="shared" si="28"/>
        <v>79258</v>
      </c>
      <c r="JR25" s="33">
        <f t="shared" ref="JR25:JS25" si="30">SUM(JR21:JR24)</f>
        <v>79770</v>
      </c>
      <c r="JS25" s="33">
        <f t="shared" si="30"/>
        <v>79016</v>
      </c>
      <c r="JT25" s="32">
        <f t="shared" ref="JT25" si="31">SUM(JT21:JT24)</f>
        <v>78690</v>
      </c>
      <c r="JU25" s="33">
        <v>79247</v>
      </c>
      <c r="JV25" s="33">
        <v>79957</v>
      </c>
      <c r="JW25" s="33">
        <v>80865</v>
      </c>
      <c r="JX25" s="34">
        <v>81592</v>
      </c>
    </row>
    <row r="26" spans="1:284" s="27" customFormat="1" ht="25.5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1">
        <v>8016</v>
      </c>
      <c r="JH26" s="86">
        <v>7922</v>
      </c>
      <c r="JI26" s="41">
        <v>7966</v>
      </c>
      <c r="JJ26" s="41">
        <v>8002</v>
      </c>
      <c r="JK26" s="41">
        <v>7943</v>
      </c>
      <c r="JL26" s="41">
        <v>7946</v>
      </c>
      <c r="JM26" s="41">
        <v>7764</v>
      </c>
      <c r="JN26" s="41">
        <v>7812</v>
      </c>
      <c r="JO26" s="41">
        <v>7830</v>
      </c>
      <c r="JP26" s="41">
        <v>8016</v>
      </c>
      <c r="JQ26" s="41">
        <v>8038</v>
      </c>
      <c r="JR26" s="41">
        <v>8238</v>
      </c>
      <c r="JS26" s="41">
        <v>8146</v>
      </c>
      <c r="JT26" s="86">
        <v>8223</v>
      </c>
      <c r="JU26" s="41">
        <v>8310</v>
      </c>
      <c r="JV26" s="41">
        <v>8234</v>
      </c>
      <c r="JW26" s="41">
        <v>8243</v>
      </c>
      <c r="JX26" s="59">
        <v>8201</v>
      </c>
    </row>
    <row r="27" spans="1:284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1">
        <v>3198</v>
      </c>
      <c r="JH27" s="86">
        <v>2982</v>
      </c>
      <c r="JI27" s="41">
        <v>2948</v>
      </c>
      <c r="JJ27" s="41">
        <v>2934</v>
      </c>
      <c r="JK27" s="41">
        <v>2946</v>
      </c>
      <c r="JL27" s="41">
        <v>2938</v>
      </c>
      <c r="JM27" s="41">
        <v>2916</v>
      </c>
      <c r="JN27" s="41">
        <v>2915</v>
      </c>
      <c r="JO27" s="41">
        <v>2929</v>
      </c>
      <c r="JP27" s="41">
        <v>3017</v>
      </c>
      <c r="JQ27" s="41">
        <v>2995</v>
      </c>
      <c r="JR27" s="41">
        <v>3124</v>
      </c>
      <c r="JS27" s="41">
        <v>3098</v>
      </c>
      <c r="JT27" s="86">
        <v>3033</v>
      </c>
      <c r="JU27" s="41">
        <v>2957</v>
      </c>
      <c r="JV27" s="41">
        <v>3007</v>
      </c>
      <c r="JW27" s="41">
        <v>2921</v>
      </c>
      <c r="JX27" s="59">
        <v>2936</v>
      </c>
    </row>
    <row r="28" spans="1:284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1">
        <v>1763</v>
      </c>
      <c r="JH28" s="86">
        <v>1673</v>
      </c>
      <c r="JI28" s="41">
        <v>1705</v>
      </c>
      <c r="JJ28" s="41">
        <v>1691</v>
      </c>
      <c r="JK28" s="41">
        <v>1673</v>
      </c>
      <c r="JL28" s="41">
        <v>1669</v>
      </c>
      <c r="JM28" s="41">
        <v>1669</v>
      </c>
      <c r="JN28" s="41">
        <v>1674</v>
      </c>
      <c r="JO28" s="41">
        <v>1703</v>
      </c>
      <c r="JP28" s="41">
        <v>1700</v>
      </c>
      <c r="JQ28" s="41">
        <v>1691</v>
      </c>
      <c r="JR28" s="41">
        <v>1702</v>
      </c>
      <c r="JS28" s="41">
        <v>1688</v>
      </c>
      <c r="JT28" s="86">
        <v>1665</v>
      </c>
      <c r="JU28" s="41">
        <v>1659</v>
      </c>
      <c r="JV28" s="41">
        <v>1679</v>
      </c>
      <c r="JW28" s="41">
        <v>1677</v>
      </c>
      <c r="JX28" s="59">
        <v>1767</v>
      </c>
    </row>
    <row r="29" spans="1:284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1">
        <v>5110</v>
      </c>
      <c r="JH29" s="86">
        <v>5249</v>
      </c>
      <c r="JI29" s="41">
        <v>5452</v>
      </c>
      <c r="JJ29" s="41">
        <v>5753</v>
      </c>
      <c r="JK29" s="41">
        <v>6035</v>
      </c>
      <c r="JL29" s="41">
        <v>5862</v>
      </c>
      <c r="JM29" s="41">
        <v>5780</v>
      </c>
      <c r="JN29" s="41">
        <v>5716</v>
      </c>
      <c r="JO29" s="41">
        <v>5668</v>
      </c>
      <c r="JP29" s="41">
        <v>5273</v>
      </c>
      <c r="JQ29" s="41">
        <v>5307</v>
      </c>
      <c r="JR29" s="41">
        <v>5252</v>
      </c>
      <c r="JS29" s="41">
        <v>5178</v>
      </c>
      <c r="JT29" s="86">
        <v>4851</v>
      </c>
      <c r="JU29" s="41">
        <v>8310</v>
      </c>
      <c r="JV29" s="41">
        <v>4915</v>
      </c>
      <c r="JW29" s="41">
        <v>8243</v>
      </c>
      <c r="JX29" s="59">
        <v>4917</v>
      </c>
    </row>
    <row r="30" spans="1:284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1">
        <v>818</v>
      </c>
      <c r="JH30" s="86">
        <v>856</v>
      </c>
      <c r="JI30" s="41">
        <v>850</v>
      </c>
      <c r="JJ30" s="41">
        <v>867</v>
      </c>
      <c r="JK30" s="41">
        <v>823</v>
      </c>
      <c r="JL30" s="41">
        <v>799</v>
      </c>
      <c r="JM30" s="41">
        <v>785</v>
      </c>
      <c r="JN30" s="41">
        <v>789</v>
      </c>
      <c r="JO30" s="41">
        <v>801</v>
      </c>
      <c r="JP30" s="41">
        <v>831</v>
      </c>
      <c r="JQ30" s="41">
        <v>854</v>
      </c>
      <c r="JR30" s="41">
        <v>854</v>
      </c>
      <c r="JS30" s="41">
        <v>840</v>
      </c>
      <c r="JT30" s="86">
        <v>836</v>
      </c>
      <c r="JU30" s="41">
        <v>837</v>
      </c>
      <c r="JV30" s="41">
        <v>848</v>
      </c>
      <c r="JW30" s="41">
        <v>878</v>
      </c>
      <c r="JX30" s="59">
        <v>871</v>
      </c>
    </row>
    <row r="31" spans="1:284" s="27" customFormat="1" x14ac:dyDescent="0.2">
      <c r="A31" s="20"/>
      <c r="B31" s="21"/>
      <c r="C31" s="22" t="s">
        <v>351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86">
        <v>981</v>
      </c>
      <c r="JI31" s="41">
        <v>967</v>
      </c>
      <c r="JJ31" s="41">
        <v>965</v>
      </c>
      <c r="JK31" s="41">
        <v>994</v>
      </c>
      <c r="JL31" s="41">
        <v>1389</v>
      </c>
      <c r="JM31" s="41">
        <v>1565</v>
      </c>
      <c r="JN31" s="41">
        <v>1717</v>
      </c>
      <c r="JO31" s="41">
        <v>1905</v>
      </c>
      <c r="JP31" s="41">
        <v>2046</v>
      </c>
      <c r="JQ31" s="41">
        <v>2030</v>
      </c>
      <c r="JR31" s="41">
        <v>1909</v>
      </c>
      <c r="JS31" s="41">
        <v>1654</v>
      </c>
      <c r="JT31" s="86">
        <v>1592</v>
      </c>
      <c r="JU31" s="41">
        <v>1578</v>
      </c>
      <c r="JV31" s="41">
        <v>1550</v>
      </c>
      <c r="JW31" s="41">
        <v>1475</v>
      </c>
      <c r="JX31" s="59">
        <v>1525</v>
      </c>
    </row>
    <row r="32" spans="1:284" s="44" customFormat="1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 t="shared" ref="JG32:JQ32" si="32">SUM(JG26:JG31)</f>
        <v>19911</v>
      </c>
      <c r="JH32" s="32">
        <f t="shared" si="32"/>
        <v>19663</v>
      </c>
      <c r="JI32" s="33">
        <f t="shared" si="32"/>
        <v>19888</v>
      </c>
      <c r="JJ32" s="33">
        <f t="shared" si="32"/>
        <v>20212</v>
      </c>
      <c r="JK32" s="33">
        <f t="shared" si="32"/>
        <v>20414</v>
      </c>
      <c r="JL32" s="33">
        <f t="shared" ref="JL32:JO32" si="33">SUM(JL26:JL31)</f>
        <v>20603</v>
      </c>
      <c r="JM32" s="33">
        <f t="shared" si="33"/>
        <v>20479</v>
      </c>
      <c r="JN32" s="33">
        <f t="shared" si="33"/>
        <v>20623</v>
      </c>
      <c r="JO32" s="33">
        <f t="shared" si="33"/>
        <v>20836</v>
      </c>
      <c r="JP32" s="33">
        <f t="shared" si="32"/>
        <v>20883</v>
      </c>
      <c r="JQ32" s="33">
        <f t="shared" si="32"/>
        <v>20915</v>
      </c>
      <c r="JR32" s="33">
        <f t="shared" ref="JR32:JS32" si="34">SUM(JR26:JR31)</f>
        <v>21079</v>
      </c>
      <c r="JS32" s="33">
        <f t="shared" si="34"/>
        <v>20604</v>
      </c>
      <c r="JT32" s="32">
        <f t="shared" ref="JT32" si="35">SUM(JT26:JT31)</f>
        <v>20200</v>
      </c>
      <c r="JU32" s="33">
        <v>20212</v>
      </c>
      <c r="JV32" s="33">
        <v>20233</v>
      </c>
      <c r="JW32" s="33">
        <v>20120</v>
      </c>
      <c r="JX32" s="34">
        <v>20217</v>
      </c>
    </row>
    <row r="33" spans="1:284" s="27" customFormat="1" ht="38.2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1">
        <v>25460</v>
      </c>
      <c r="JH33" s="86">
        <v>25871</v>
      </c>
      <c r="JI33" s="41">
        <v>26043</v>
      </c>
      <c r="JJ33" s="41">
        <v>26220</v>
      </c>
      <c r="JK33" s="41">
        <v>26197</v>
      </c>
      <c r="JL33" s="41">
        <v>26320</v>
      </c>
      <c r="JM33" s="41">
        <v>26527</v>
      </c>
      <c r="JN33" s="41">
        <v>26780</v>
      </c>
      <c r="JO33" s="41">
        <v>27010</v>
      </c>
      <c r="JP33" s="41">
        <v>27315</v>
      </c>
      <c r="JQ33" s="41">
        <v>27420</v>
      </c>
      <c r="JR33" s="41">
        <v>27765</v>
      </c>
      <c r="JS33" s="41">
        <v>27751</v>
      </c>
      <c r="JT33" s="86">
        <v>27800</v>
      </c>
      <c r="JU33" s="41">
        <v>28041</v>
      </c>
      <c r="JV33" s="41">
        <v>28341</v>
      </c>
      <c r="JW33" s="41">
        <v>28490</v>
      </c>
      <c r="JX33" s="59">
        <v>28913</v>
      </c>
    </row>
    <row r="34" spans="1:284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1">
        <v>5185</v>
      </c>
      <c r="JH34" s="86">
        <v>5182</v>
      </c>
      <c r="JI34" s="41">
        <v>5222</v>
      </c>
      <c r="JJ34" s="41">
        <v>5178</v>
      </c>
      <c r="JK34" s="41">
        <v>5172</v>
      </c>
      <c r="JL34" s="41">
        <v>5146</v>
      </c>
      <c r="JM34" s="41">
        <v>5204</v>
      </c>
      <c r="JN34" s="41">
        <v>5246</v>
      </c>
      <c r="JO34" s="41">
        <v>5199</v>
      </c>
      <c r="JP34" s="41">
        <v>5151</v>
      </c>
      <c r="JQ34" s="41">
        <v>5122</v>
      </c>
      <c r="JR34" s="41">
        <v>5135</v>
      </c>
      <c r="JS34" s="41">
        <v>5153</v>
      </c>
      <c r="JT34" s="86">
        <v>5115</v>
      </c>
      <c r="JU34" s="41">
        <v>5114</v>
      </c>
      <c r="JV34" s="41">
        <v>5073</v>
      </c>
      <c r="JW34" s="41">
        <v>5105</v>
      </c>
      <c r="JX34" s="59">
        <v>5168</v>
      </c>
    </row>
    <row r="35" spans="1:284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1">
        <v>1511</v>
      </c>
      <c r="JH35" s="86">
        <v>1403</v>
      </c>
      <c r="JI35" s="41">
        <v>1429</v>
      </c>
      <c r="JJ35" s="41">
        <v>1448</v>
      </c>
      <c r="JK35" s="41">
        <v>1474</v>
      </c>
      <c r="JL35" s="41">
        <v>1471</v>
      </c>
      <c r="JM35" s="41">
        <v>1479</v>
      </c>
      <c r="JN35" s="41">
        <v>1463</v>
      </c>
      <c r="JO35" s="41">
        <v>1469</v>
      </c>
      <c r="JP35" s="41">
        <v>1479</v>
      </c>
      <c r="JQ35" s="41">
        <v>1495</v>
      </c>
      <c r="JR35" s="41">
        <v>1498</v>
      </c>
      <c r="JS35" s="41">
        <v>1501</v>
      </c>
      <c r="JT35" s="86">
        <v>1521</v>
      </c>
      <c r="JU35" s="41">
        <v>1532</v>
      </c>
      <c r="JV35" s="41">
        <v>1565</v>
      </c>
      <c r="JW35" s="41">
        <v>1580</v>
      </c>
      <c r="JX35" s="59">
        <v>1607</v>
      </c>
    </row>
    <row r="36" spans="1:284" s="44" customFormat="1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 t="shared" ref="JG36:JQ36" si="36">SUM(JG33:JG35)</f>
        <v>32156</v>
      </c>
      <c r="JH36" s="32">
        <f t="shared" si="36"/>
        <v>32456</v>
      </c>
      <c r="JI36" s="33">
        <f t="shared" si="36"/>
        <v>32694</v>
      </c>
      <c r="JJ36" s="33">
        <f t="shared" si="36"/>
        <v>32846</v>
      </c>
      <c r="JK36" s="33">
        <f t="shared" si="36"/>
        <v>32843</v>
      </c>
      <c r="JL36" s="33">
        <f t="shared" ref="JL36:JO36" si="37">SUM(JL33:JL35)</f>
        <v>32937</v>
      </c>
      <c r="JM36" s="33">
        <f t="shared" si="37"/>
        <v>33210</v>
      </c>
      <c r="JN36" s="33">
        <f t="shared" si="37"/>
        <v>33489</v>
      </c>
      <c r="JO36" s="33">
        <f t="shared" si="37"/>
        <v>33678</v>
      </c>
      <c r="JP36" s="33">
        <f t="shared" si="36"/>
        <v>33945</v>
      </c>
      <c r="JQ36" s="33">
        <f t="shared" si="36"/>
        <v>34037</v>
      </c>
      <c r="JR36" s="33">
        <f t="shared" ref="JR36:JS36" si="38">SUM(JR33:JR35)</f>
        <v>34398</v>
      </c>
      <c r="JS36" s="33">
        <f t="shared" si="38"/>
        <v>34405</v>
      </c>
      <c r="JT36" s="32">
        <f t="shared" ref="JT36" si="39">SUM(JT33:JT35)</f>
        <v>34436</v>
      </c>
      <c r="JU36" s="33">
        <v>34687</v>
      </c>
      <c r="JV36" s="33">
        <v>34979</v>
      </c>
      <c r="JW36" s="33">
        <v>35175</v>
      </c>
      <c r="JX36" s="34">
        <v>35688</v>
      </c>
    </row>
    <row r="37" spans="1:284" s="27" customFormat="1" ht="25.5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1">
        <v>85</v>
      </c>
      <c r="JH37" s="86">
        <v>89</v>
      </c>
      <c r="JI37" s="41">
        <v>92</v>
      </c>
      <c r="JJ37" s="41">
        <v>87</v>
      </c>
      <c r="JK37" s="41">
        <v>89</v>
      </c>
      <c r="JL37" s="41">
        <v>86</v>
      </c>
      <c r="JM37" s="41">
        <v>79</v>
      </c>
      <c r="JN37" s="41">
        <v>73</v>
      </c>
      <c r="JO37" s="41">
        <v>77</v>
      </c>
      <c r="JP37" s="41">
        <v>73</v>
      </c>
      <c r="JQ37" s="41">
        <v>68</v>
      </c>
      <c r="JR37" s="41">
        <v>69</v>
      </c>
      <c r="JS37" s="41">
        <v>68</v>
      </c>
      <c r="JT37" s="86">
        <v>71</v>
      </c>
      <c r="JU37" s="41">
        <v>70</v>
      </c>
      <c r="JV37" s="41">
        <v>66</v>
      </c>
      <c r="JW37" s="41">
        <v>67</v>
      </c>
      <c r="JX37" s="59">
        <v>66</v>
      </c>
    </row>
    <row r="38" spans="1:284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1">
        <v>649</v>
      </c>
      <c r="JH38" s="86">
        <v>540</v>
      </c>
      <c r="JI38" s="41">
        <v>540</v>
      </c>
      <c r="JJ38" s="41">
        <v>372</v>
      </c>
      <c r="JK38" s="41">
        <v>385</v>
      </c>
      <c r="JL38" s="41">
        <v>364</v>
      </c>
      <c r="JM38" s="41">
        <v>361</v>
      </c>
      <c r="JN38" s="41">
        <v>363</v>
      </c>
      <c r="JO38" s="41">
        <v>351</v>
      </c>
      <c r="JP38" s="41">
        <v>336</v>
      </c>
      <c r="JQ38" s="41">
        <v>333</v>
      </c>
      <c r="JR38" s="41">
        <v>344</v>
      </c>
      <c r="JS38" s="41">
        <v>336</v>
      </c>
      <c r="JT38" s="86">
        <v>336</v>
      </c>
      <c r="JU38" s="41">
        <v>342</v>
      </c>
      <c r="JV38" s="41">
        <v>351</v>
      </c>
      <c r="JW38" s="41">
        <v>348</v>
      </c>
      <c r="JX38" s="59">
        <v>341</v>
      </c>
    </row>
    <row r="39" spans="1:284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1">
        <v>7282</v>
      </c>
      <c r="JH39" s="86">
        <v>7220</v>
      </c>
      <c r="JI39" s="41">
        <v>7161</v>
      </c>
      <c r="JJ39" s="41">
        <v>7073</v>
      </c>
      <c r="JK39" s="41">
        <v>6968</v>
      </c>
      <c r="JL39" s="41">
        <v>6936</v>
      </c>
      <c r="JM39" s="41">
        <v>6997</v>
      </c>
      <c r="JN39" s="41">
        <v>6992</v>
      </c>
      <c r="JO39" s="41">
        <v>6985</v>
      </c>
      <c r="JP39" s="41">
        <v>6952</v>
      </c>
      <c r="JQ39" s="41">
        <v>6975</v>
      </c>
      <c r="JR39" s="41">
        <v>6831</v>
      </c>
      <c r="JS39" s="41">
        <v>6839</v>
      </c>
      <c r="JT39" s="86">
        <v>6885</v>
      </c>
      <c r="JU39" s="41">
        <v>6916</v>
      </c>
      <c r="JV39" s="41">
        <v>6891</v>
      </c>
      <c r="JW39" s="41">
        <v>6865</v>
      </c>
      <c r="JX39" s="59">
        <v>6825</v>
      </c>
    </row>
    <row r="40" spans="1:284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1">
        <v>15084</v>
      </c>
      <c r="JH40" s="86">
        <v>15147</v>
      </c>
      <c r="JI40" s="41">
        <v>15117</v>
      </c>
      <c r="JJ40" s="41">
        <v>15207</v>
      </c>
      <c r="JK40" s="41">
        <v>15222</v>
      </c>
      <c r="JL40" s="41">
        <v>15259</v>
      </c>
      <c r="JM40" s="41">
        <v>15187</v>
      </c>
      <c r="JN40" s="41">
        <v>15206</v>
      </c>
      <c r="JO40" s="41">
        <v>15224</v>
      </c>
      <c r="JP40" s="41">
        <v>15111</v>
      </c>
      <c r="JQ40" s="41">
        <v>15145</v>
      </c>
      <c r="JR40" s="41">
        <v>15188</v>
      </c>
      <c r="JS40" s="41">
        <v>15157</v>
      </c>
      <c r="JT40" s="86">
        <v>15128</v>
      </c>
      <c r="JU40" s="41">
        <v>15223</v>
      </c>
      <c r="JV40" s="41">
        <v>15313</v>
      </c>
      <c r="JW40" s="41">
        <v>15368</v>
      </c>
      <c r="JX40" s="59">
        <v>15446</v>
      </c>
    </row>
    <row r="41" spans="1:284" s="44" customFormat="1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 t="shared" ref="JG41:JQ41" si="40">SUM(JG37:JG40)</f>
        <v>23100</v>
      </c>
      <c r="JH41" s="32">
        <f t="shared" si="40"/>
        <v>22996</v>
      </c>
      <c r="JI41" s="33">
        <f t="shared" si="40"/>
        <v>22910</v>
      </c>
      <c r="JJ41" s="33">
        <f t="shared" si="40"/>
        <v>22739</v>
      </c>
      <c r="JK41" s="33">
        <f t="shared" si="40"/>
        <v>22664</v>
      </c>
      <c r="JL41" s="33">
        <f t="shared" ref="JL41:JO41" si="41">SUM(JL37:JL40)</f>
        <v>22645</v>
      </c>
      <c r="JM41" s="33">
        <f t="shared" si="41"/>
        <v>22624</v>
      </c>
      <c r="JN41" s="33">
        <f t="shared" si="41"/>
        <v>22634</v>
      </c>
      <c r="JO41" s="33">
        <f t="shared" si="41"/>
        <v>22637</v>
      </c>
      <c r="JP41" s="33">
        <f t="shared" si="40"/>
        <v>22472</v>
      </c>
      <c r="JQ41" s="33">
        <f t="shared" si="40"/>
        <v>22521</v>
      </c>
      <c r="JR41" s="33">
        <f t="shared" ref="JR41:JS41" si="42">SUM(JR37:JR40)</f>
        <v>22432</v>
      </c>
      <c r="JS41" s="33">
        <f t="shared" si="42"/>
        <v>22400</v>
      </c>
      <c r="JT41" s="32">
        <f t="shared" ref="JT41" si="43">SUM(JT37:JT40)</f>
        <v>22420</v>
      </c>
      <c r="JU41" s="33">
        <v>22551</v>
      </c>
      <c r="JV41" s="33">
        <v>22621</v>
      </c>
      <c r="JW41" s="33">
        <v>22648</v>
      </c>
      <c r="JX41" s="34">
        <v>22678</v>
      </c>
    </row>
    <row r="42" spans="1:284" s="27" customFormat="1" ht="25.5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1">
        <v>6952</v>
      </c>
      <c r="JH42" s="86">
        <v>6732</v>
      </c>
      <c r="JI42" s="41">
        <v>6532</v>
      </c>
      <c r="JJ42" s="41">
        <v>6510</v>
      </c>
      <c r="JK42" s="41">
        <v>6438</v>
      </c>
      <c r="JL42" s="41">
        <v>6346</v>
      </c>
      <c r="JM42" s="41">
        <v>6231</v>
      </c>
      <c r="JN42" s="41">
        <v>6381</v>
      </c>
      <c r="JO42" s="41">
        <v>6371</v>
      </c>
      <c r="JP42" s="41">
        <v>6458</v>
      </c>
      <c r="JQ42" s="41">
        <v>6454</v>
      </c>
      <c r="JR42" s="41">
        <v>6211</v>
      </c>
      <c r="JS42" s="41">
        <v>6100</v>
      </c>
      <c r="JT42" s="86">
        <v>6049</v>
      </c>
      <c r="JU42" s="41">
        <v>5993</v>
      </c>
      <c r="JV42" s="41">
        <v>5979</v>
      </c>
      <c r="JW42" s="41">
        <v>5863</v>
      </c>
      <c r="JX42" s="59">
        <v>6119</v>
      </c>
    </row>
    <row r="43" spans="1:284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1">
        <v>9169</v>
      </c>
      <c r="JH43" s="86">
        <v>9091</v>
      </c>
      <c r="JI43" s="41">
        <v>8964</v>
      </c>
      <c r="JJ43" s="41">
        <v>8808</v>
      </c>
      <c r="JK43" s="41">
        <v>8742</v>
      </c>
      <c r="JL43" s="41">
        <v>8136</v>
      </c>
      <c r="JM43" s="41">
        <v>7716</v>
      </c>
      <c r="JN43" s="41">
        <v>7674</v>
      </c>
      <c r="JO43" s="41">
        <v>7236</v>
      </c>
      <c r="JP43" s="41">
        <v>7851</v>
      </c>
      <c r="JQ43" s="41">
        <v>8012</v>
      </c>
      <c r="JR43" s="41">
        <v>6175</v>
      </c>
      <c r="JS43" s="41">
        <v>5957</v>
      </c>
      <c r="JT43" s="86">
        <v>5902</v>
      </c>
      <c r="JU43" s="41">
        <v>5985</v>
      </c>
      <c r="JV43" s="41">
        <v>6141</v>
      </c>
      <c r="JW43" s="41">
        <v>6274</v>
      </c>
      <c r="JX43" s="59">
        <v>6230</v>
      </c>
    </row>
    <row r="44" spans="1:284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1">
        <v>1124</v>
      </c>
      <c r="JH44" s="86">
        <v>1077</v>
      </c>
      <c r="JI44" s="41">
        <v>1107</v>
      </c>
      <c r="JJ44" s="41">
        <v>1138</v>
      </c>
      <c r="JK44" s="41">
        <v>1141</v>
      </c>
      <c r="JL44" s="41">
        <v>1133</v>
      </c>
      <c r="JM44" s="41">
        <v>1147</v>
      </c>
      <c r="JN44" s="41">
        <v>1186</v>
      </c>
      <c r="JO44" s="41">
        <v>1176</v>
      </c>
      <c r="JP44" s="41">
        <v>1183</v>
      </c>
      <c r="JQ44" s="41">
        <v>1165</v>
      </c>
      <c r="JR44" s="41">
        <v>1267</v>
      </c>
      <c r="JS44" s="41">
        <v>1266</v>
      </c>
      <c r="JT44" s="86">
        <v>1277</v>
      </c>
      <c r="JU44" s="41">
        <v>1330</v>
      </c>
      <c r="JV44" s="41">
        <v>1392</v>
      </c>
      <c r="JW44" s="41">
        <v>1367</v>
      </c>
      <c r="JX44" s="59">
        <v>1357</v>
      </c>
    </row>
    <row r="45" spans="1:284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1">
        <v>333</v>
      </c>
      <c r="JH45" s="86">
        <v>342</v>
      </c>
      <c r="JI45" s="41">
        <v>340</v>
      </c>
      <c r="JJ45" s="41">
        <v>342</v>
      </c>
      <c r="JK45" s="41">
        <v>344</v>
      </c>
      <c r="JL45" s="41">
        <v>347</v>
      </c>
      <c r="JM45" s="41">
        <v>352</v>
      </c>
      <c r="JN45" s="41">
        <v>347</v>
      </c>
      <c r="JO45" s="41">
        <v>379</v>
      </c>
      <c r="JP45" s="41">
        <v>380</v>
      </c>
      <c r="JQ45" s="41">
        <v>394</v>
      </c>
      <c r="JR45" s="41">
        <v>405</v>
      </c>
      <c r="JS45" s="41">
        <v>400</v>
      </c>
      <c r="JT45" s="86">
        <v>412</v>
      </c>
      <c r="JU45" s="41">
        <v>427</v>
      </c>
      <c r="JV45" s="41">
        <v>427</v>
      </c>
      <c r="JW45" s="41">
        <v>446</v>
      </c>
      <c r="JX45" s="59">
        <v>450</v>
      </c>
    </row>
    <row r="46" spans="1:284" s="44" customFormat="1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 t="shared" ref="JG46:JQ46" si="44">SUM(JG42:JG45)</f>
        <v>17578</v>
      </c>
      <c r="JH46" s="32">
        <f t="shared" si="44"/>
        <v>17242</v>
      </c>
      <c r="JI46" s="33">
        <f t="shared" si="44"/>
        <v>16943</v>
      </c>
      <c r="JJ46" s="33">
        <f t="shared" si="44"/>
        <v>16798</v>
      </c>
      <c r="JK46" s="33">
        <f t="shared" si="44"/>
        <v>16665</v>
      </c>
      <c r="JL46" s="33">
        <f t="shared" ref="JL46:JO46" si="45">SUM(JL42:JL45)</f>
        <v>15962</v>
      </c>
      <c r="JM46" s="33">
        <f t="shared" si="45"/>
        <v>15446</v>
      </c>
      <c r="JN46" s="33">
        <f t="shared" si="45"/>
        <v>15588</v>
      </c>
      <c r="JO46" s="33">
        <f t="shared" si="45"/>
        <v>15162</v>
      </c>
      <c r="JP46" s="33">
        <f t="shared" si="44"/>
        <v>15872</v>
      </c>
      <c r="JQ46" s="33">
        <f t="shared" si="44"/>
        <v>16025</v>
      </c>
      <c r="JR46" s="33">
        <f t="shared" ref="JR46:JS46" si="46">SUM(JR42:JR45)</f>
        <v>14058</v>
      </c>
      <c r="JS46" s="33">
        <f t="shared" si="46"/>
        <v>13723</v>
      </c>
      <c r="JT46" s="32">
        <f t="shared" ref="JT46" si="47">SUM(JT42:JT45)</f>
        <v>13640</v>
      </c>
      <c r="JU46" s="33">
        <v>13735</v>
      </c>
      <c r="JV46" s="33">
        <v>13939</v>
      </c>
      <c r="JW46" s="33">
        <v>13950</v>
      </c>
      <c r="JX46" s="34">
        <v>14156</v>
      </c>
    </row>
    <row r="47" spans="1:284" s="27" customFormat="1" ht="51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1">
        <v>3850</v>
      </c>
      <c r="JH47" s="86">
        <v>3852</v>
      </c>
      <c r="JI47" s="41">
        <v>3881</v>
      </c>
      <c r="JJ47" s="41">
        <v>3931</v>
      </c>
      <c r="JK47" s="41">
        <v>3918</v>
      </c>
      <c r="JL47" s="41">
        <v>3986</v>
      </c>
      <c r="JM47" s="41">
        <v>3985</v>
      </c>
      <c r="JN47" s="41">
        <v>3962</v>
      </c>
      <c r="JO47" s="41">
        <v>3939</v>
      </c>
      <c r="JP47" s="41">
        <v>3947</v>
      </c>
      <c r="JQ47" s="41">
        <v>3917</v>
      </c>
      <c r="JR47" s="41">
        <v>3907</v>
      </c>
      <c r="JS47" s="41">
        <v>3864</v>
      </c>
      <c r="JT47" s="86">
        <v>3855</v>
      </c>
      <c r="JU47" s="41">
        <v>3962</v>
      </c>
      <c r="JV47" s="41">
        <v>3972</v>
      </c>
      <c r="JW47" s="41">
        <v>3979</v>
      </c>
      <c r="JX47" s="59">
        <v>3970</v>
      </c>
    </row>
    <row r="48" spans="1:284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1">
        <v>1267</v>
      </c>
      <c r="JH48" s="86">
        <v>1291</v>
      </c>
      <c r="JI48" s="41">
        <v>1312</v>
      </c>
      <c r="JJ48" s="41">
        <v>1312</v>
      </c>
      <c r="JK48" s="41">
        <v>1321</v>
      </c>
      <c r="JL48" s="41">
        <v>1325</v>
      </c>
      <c r="JM48" s="41">
        <v>1345</v>
      </c>
      <c r="JN48" s="41">
        <v>1344</v>
      </c>
      <c r="JO48" s="41">
        <v>1354</v>
      </c>
      <c r="JP48" s="41">
        <v>1329</v>
      </c>
      <c r="JQ48" s="41">
        <v>1314</v>
      </c>
      <c r="JR48" s="41">
        <v>1272</v>
      </c>
      <c r="JS48" s="41">
        <v>1285</v>
      </c>
      <c r="JT48" s="86">
        <v>1264</v>
      </c>
      <c r="JU48" s="41">
        <v>1205</v>
      </c>
      <c r="JV48" s="41">
        <v>1229</v>
      </c>
      <c r="JW48" s="41">
        <v>1264</v>
      </c>
      <c r="JX48" s="59">
        <v>1272</v>
      </c>
    </row>
    <row r="49" spans="1:284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1">
        <v>2890</v>
      </c>
      <c r="JH49" s="86">
        <v>3057</v>
      </c>
      <c r="JI49" s="41">
        <v>3064</v>
      </c>
      <c r="JJ49" s="41">
        <v>3106</v>
      </c>
      <c r="JK49" s="41">
        <v>3107</v>
      </c>
      <c r="JL49" s="41">
        <v>3106</v>
      </c>
      <c r="JM49" s="41">
        <v>3087</v>
      </c>
      <c r="JN49" s="41">
        <v>3104</v>
      </c>
      <c r="JO49" s="41">
        <v>3125</v>
      </c>
      <c r="JP49" s="41">
        <v>3137</v>
      </c>
      <c r="JQ49" s="41">
        <v>2935</v>
      </c>
      <c r="JR49" s="41">
        <v>2931</v>
      </c>
      <c r="JS49" s="41">
        <v>2912</v>
      </c>
      <c r="JT49" s="86">
        <v>2913</v>
      </c>
      <c r="JU49" s="41">
        <v>2900</v>
      </c>
      <c r="JV49" s="41">
        <v>2882</v>
      </c>
      <c r="JW49" s="41">
        <v>2886</v>
      </c>
      <c r="JX49" s="59">
        <v>2765</v>
      </c>
    </row>
    <row r="50" spans="1:284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1">
        <v>642</v>
      </c>
      <c r="JH50" s="86">
        <v>620</v>
      </c>
      <c r="JI50" s="41">
        <v>709</v>
      </c>
      <c r="JJ50" s="41">
        <v>696</v>
      </c>
      <c r="JK50" s="41">
        <v>700</v>
      </c>
      <c r="JL50" s="41">
        <v>696</v>
      </c>
      <c r="JM50" s="41">
        <v>699</v>
      </c>
      <c r="JN50" s="41">
        <v>693</v>
      </c>
      <c r="JO50" s="41">
        <v>694</v>
      </c>
      <c r="JP50" s="41">
        <v>695</v>
      </c>
      <c r="JQ50" s="41">
        <v>707</v>
      </c>
      <c r="JR50" s="41">
        <v>700</v>
      </c>
      <c r="JS50" s="41">
        <v>693</v>
      </c>
      <c r="JT50" s="86">
        <v>715</v>
      </c>
      <c r="JU50" s="41">
        <v>720</v>
      </c>
      <c r="JV50" s="41">
        <v>715</v>
      </c>
      <c r="JW50" s="41">
        <v>733</v>
      </c>
      <c r="JX50" s="59">
        <v>759</v>
      </c>
    </row>
    <row r="51" spans="1:284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1">
        <v>9760</v>
      </c>
      <c r="JH51" s="86">
        <v>9841</v>
      </c>
      <c r="JI51" s="41">
        <v>9875</v>
      </c>
      <c r="JJ51" s="41">
        <v>10029</v>
      </c>
      <c r="JK51" s="41">
        <v>9970</v>
      </c>
      <c r="JL51" s="41">
        <v>9856</v>
      </c>
      <c r="JM51" s="41">
        <v>9919</v>
      </c>
      <c r="JN51" s="41">
        <v>9776</v>
      </c>
      <c r="JO51" s="41">
        <v>9861</v>
      </c>
      <c r="JP51" s="41">
        <v>9906</v>
      </c>
      <c r="JQ51" s="41">
        <v>9835</v>
      </c>
      <c r="JR51" s="41">
        <v>9813</v>
      </c>
      <c r="JS51" s="41">
        <v>9815</v>
      </c>
      <c r="JT51" s="86">
        <v>9877</v>
      </c>
      <c r="JU51" s="41">
        <v>9983</v>
      </c>
      <c r="JV51" s="41">
        <v>10204</v>
      </c>
      <c r="JW51" s="41">
        <v>10444</v>
      </c>
      <c r="JX51" s="59">
        <v>10384</v>
      </c>
    </row>
    <row r="52" spans="1:284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1">
        <v>1809</v>
      </c>
      <c r="JH52" s="86">
        <v>1809</v>
      </c>
      <c r="JI52" s="41">
        <v>1860</v>
      </c>
      <c r="JJ52" s="41">
        <v>1903</v>
      </c>
      <c r="JK52" s="41">
        <v>1912</v>
      </c>
      <c r="JL52" s="41">
        <v>1870</v>
      </c>
      <c r="JM52" s="41">
        <v>1848</v>
      </c>
      <c r="JN52" s="41">
        <v>1770</v>
      </c>
      <c r="JO52" s="41">
        <v>1753</v>
      </c>
      <c r="JP52" s="41">
        <v>1802</v>
      </c>
      <c r="JQ52" s="41">
        <v>1874</v>
      </c>
      <c r="JR52" s="41">
        <v>1939</v>
      </c>
      <c r="JS52" s="41">
        <v>1959</v>
      </c>
      <c r="JT52" s="86">
        <v>1878</v>
      </c>
      <c r="JU52" s="41">
        <v>1941</v>
      </c>
      <c r="JV52" s="41">
        <v>1982</v>
      </c>
      <c r="JW52" s="41">
        <v>1995</v>
      </c>
      <c r="JX52" s="59">
        <v>2003</v>
      </c>
    </row>
    <row r="53" spans="1:284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27">
        <v>4128</v>
      </c>
      <c r="JD53" s="27">
        <v>4226</v>
      </c>
      <c r="JE53" s="27">
        <v>4252</v>
      </c>
      <c r="JF53" s="27">
        <v>4284</v>
      </c>
      <c r="JG53" s="41">
        <v>4285</v>
      </c>
      <c r="JH53" s="86">
        <v>4322</v>
      </c>
      <c r="JI53" s="41">
        <v>4336</v>
      </c>
      <c r="JJ53" s="41">
        <v>4360</v>
      </c>
      <c r="JK53" s="41">
        <v>4402</v>
      </c>
      <c r="JL53" s="41">
        <v>4425</v>
      </c>
      <c r="JM53" s="41">
        <v>4532</v>
      </c>
      <c r="JN53" s="41">
        <v>4596</v>
      </c>
      <c r="JO53" s="41">
        <v>4600</v>
      </c>
      <c r="JP53" s="41">
        <v>4691</v>
      </c>
      <c r="JQ53" s="41">
        <v>4713</v>
      </c>
      <c r="JR53" s="41">
        <v>4728</v>
      </c>
      <c r="JS53" s="41">
        <v>4683</v>
      </c>
      <c r="JT53" s="86">
        <v>4754</v>
      </c>
      <c r="JU53" s="41">
        <v>4791</v>
      </c>
      <c r="JV53" s="41">
        <v>4936</v>
      </c>
      <c r="JW53" s="41">
        <v>4985</v>
      </c>
      <c r="JX53" s="59">
        <v>4922</v>
      </c>
    </row>
    <row r="54" spans="1:284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1">
        <v>20829</v>
      </c>
      <c r="JH54" s="86">
        <v>20918</v>
      </c>
      <c r="JI54" s="41">
        <v>21087</v>
      </c>
      <c r="JJ54" s="41">
        <v>21073</v>
      </c>
      <c r="JK54" s="41">
        <v>21242</v>
      </c>
      <c r="JL54" s="41">
        <v>21629</v>
      </c>
      <c r="JM54" s="41">
        <v>21589</v>
      </c>
      <c r="JN54" s="41">
        <v>21823</v>
      </c>
      <c r="JO54" s="41">
        <v>21999</v>
      </c>
      <c r="JP54" s="41">
        <v>21985</v>
      </c>
      <c r="JQ54" s="41">
        <v>23151</v>
      </c>
      <c r="JR54" s="41">
        <v>23174</v>
      </c>
      <c r="JS54" s="41">
        <v>22983</v>
      </c>
      <c r="JT54" s="86">
        <v>23467</v>
      </c>
      <c r="JU54" s="41">
        <v>23504</v>
      </c>
      <c r="JV54" s="41">
        <v>23637</v>
      </c>
      <c r="JW54" s="41">
        <v>23471</v>
      </c>
      <c r="JX54" s="59">
        <v>22672</v>
      </c>
    </row>
    <row r="55" spans="1:284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1">
        <v>207</v>
      </c>
      <c r="JH55" s="86">
        <v>209</v>
      </c>
      <c r="JI55" s="41">
        <v>200</v>
      </c>
      <c r="JJ55" s="41">
        <v>205</v>
      </c>
      <c r="JK55" s="41">
        <v>203</v>
      </c>
      <c r="JL55" s="41">
        <v>210</v>
      </c>
      <c r="JM55" s="41">
        <v>208</v>
      </c>
      <c r="JN55" s="41">
        <v>207</v>
      </c>
      <c r="JO55" s="41">
        <v>209</v>
      </c>
      <c r="JP55" s="41">
        <v>204</v>
      </c>
      <c r="JQ55" s="41">
        <v>218</v>
      </c>
      <c r="JR55" s="41">
        <v>218</v>
      </c>
      <c r="JS55" s="41">
        <v>205</v>
      </c>
      <c r="JT55" s="86">
        <v>214</v>
      </c>
      <c r="JU55" s="41">
        <v>217</v>
      </c>
      <c r="JV55" s="41">
        <v>216</v>
      </c>
      <c r="JW55" s="41">
        <v>213</v>
      </c>
      <c r="JX55" s="59">
        <v>214</v>
      </c>
    </row>
    <row r="56" spans="1:284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1">
        <v>531</v>
      </c>
      <c r="JH56" s="86">
        <v>518</v>
      </c>
      <c r="JI56" s="41">
        <v>513</v>
      </c>
      <c r="JJ56" s="41">
        <v>533</v>
      </c>
      <c r="JK56" s="41">
        <v>535</v>
      </c>
      <c r="JL56" s="41">
        <v>546</v>
      </c>
      <c r="JM56" s="41">
        <v>533</v>
      </c>
      <c r="JN56" s="41">
        <v>536</v>
      </c>
      <c r="JO56" s="41">
        <v>536</v>
      </c>
      <c r="JP56" s="41">
        <v>541</v>
      </c>
      <c r="JQ56" s="41">
        <v>557</v>
      </c>
      <c r="JR56" s="41">
        <v>587</v>
      </c>
      <c r="JS56" s="41">
        <v>563</v>
      </c>
      <c r="JT56" s="86">
        <v>535</v>
      </c>
      <c r="JU56" s="41">
        <v>574</v>
      </c>
      <c r="JV56" s="41">
        <v>573</v>
      </c>
      <c r="JW56" s="41">
        <v>575</v>
      </c>
      <c r="JX56" s="59">
        <v>549</v>
      </c>
    </row>
    <row r="57" spans="1:284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1">
        <v>679</v>
      </c>
      <c r="JH57" s="86">
        <v>678</v>
      </c>
      <c r="JI57" s="41">
        <v>677</v>
      </c>
      <c r="JJ57" s="41">
        <v>701</v>
      </c>
      <c r="JK57" s="41">
        <v>717</v>
      </c>
      <c r="JL57" s="41">
        <v>781</v>
      </c>
      <c r="JM57" s="41">
        <v>896</v>
      </c>
      <c r="JN57" s="41">
        <v>905</v>
      </c>
      <c r="JO57" s="41">
        <v>893</v>
      </c>
      <c r="JP57" s="41">
        <v>859</v>
      </c>
      <c r="JQ57" s="41">
        <v>869</v>
      </c>
      <c r="JR57" s="41">
        <v>881</v>
      </c>
      <c r="JS57" s="41">
        <v>873</v>
      </c>
      <c r="JT57" s="86">
        <v>884</v>
      </c>
      <c r="JU57" s="41">
        <v>890</v>
      </c>
      <c r="JV57" s="41">
        <v>923</v>
      </c>
      <c r="JW57" s="41">
        <v>931</v>
      </c>
      <c r="JX57" s="59">
        <v>938</v>
      </c>
    </row>
    <row r="58" spans="1:284" s="44" customFormat="1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 t="shared" ref="JG58:JQ58" si="48">SUM(JG47:JG57)</f>
        <v>46749</v>
      </c>
      <c r="JH58" s="32">
        <f t="shared" si="48"/>
        <v>47115</v>
      </c>
      <c r="JI58" s="33">
        <f t="shared" si="48"/>
        <v>47514</v>
      </c>
      <c r="JJ58" s="33">
        <f t="shared" si="48"/>
        <v>47849</v>
      </c>
      <c r="JK58" s="33">
        <f t="shared" si="48"/>
        <v>48027</v>
      </c>
      <c r="JL58" s="33">
        <f t="shared" ref="JL58:JO58" si="49">SUM(JL47:JL57)</f>
        <v>48430</v>
      </c>
      <c r="JM58" s="33">
        <f t="shared" si="49"/>
        <v>48641</v>
      </c>
      <c r="JN58" s="33">
        <f t="shared" si="49"/>
        <v>48716</v>
      </c>
      <c r="JO58" s="33">
        <f t="shared" si="49"/>
        <v>48963</v>
      </c>
      <c r="JP58" s="33">
        <f t="shared" si="48"/>
        <v>49096</v>
      </c>
      <c r="JQ58" s="33">
        <f t="shared" si="48"/>
        <v>50090</v>
      </c>
      <c r="JR58" s="33">
        <f t="shared" ref="JR58:JS58" si="50">SUM(JR47:JR57)</f>
        <v>50150</v>
      </c>
      <c r="JS58" s="33">
        <f t="shared" si="50"/>
        <v>49835</v>
      </c>
      <c r="JT58" s="32">
        <f t="shared" ref="JT58" si="51">SUM(JT47:JT57)</f>
        <v>50356</v>
      </c>
      <c r="JU58" s="33">
        <v>50687</v>
      </c>
      <c r="JV58" s="33">
        <v>51269</v>
      </c>
      <c r="JW58" s="33">
        <v>51476</v>
      </c>
      <c r="JX58" s="34">
        <v>50448</v>
      </c>
    </row>
    <row r="59" spans="1:284" s="27" customFormat="1" ht="38.2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1">
        <v>8374</v>
      </c>
      <c r="JH59" s="86">
        <v>8350</v>
      </c>
      <c r="JI59" s="41">
        <v>8502</v>
      </c>
      <c r="JJ59" s="41">
        <v>8755</v>
      </c>
      <c r="JK59" s="41">
        <v>8598</v>
      </c>
      <c r="JL59" s="41">
        <v>8553</v>
      </c>
      <c r="JM59" s="41">
        <v>8837</v>
      </c>
      <c r="JN59" s="41">
        <v>8933</v>
      </c>
      <c r="JO59" s="41">
        <v>9306</v>
      </c>
      <c r="JP59" s="41">
        <v>9322</v>
      </c>
      <c r="JQ59" s="41">
        <v>9333</v>
      </c>
      <c r="JR59" s="41">
        <v>9297</v>
      </c>
      <c r="JS59" s="41">
        <v>9258</v>
      </c>
      <c r="JT59" s="86">
        <v>8649</v>
      </c>
      <c r="JU59" s="41">
        <v>8685</v>
      </c>
      <c r="JV59" s="41">
        <v>8745</v>
      </c>
      <c r="JW59" s="41">
        <v>8677</v>
      </c>
      <c r="JX59" s="59">
        <v>8633</v>
      </c>
    </row>
    <row r="60" spans="1:284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1">
        <v>89</v>
      </c>
      <c r="JH60" s="86">
        <v>89</v>
      </c>
      <c r="JI60" s="41">
        <v>91</v>
      </c>
      <c r="JJ60" s="41">
        <v>93</v>
      </c>
      <c r="JK60" s="41">
        <v>92</v>
      </c>
      <c r="JL60" s="41">
        <v>93</v>
      </c>
      <c r="JM60" s="41">
        <v>94</v>
      </c>
      <c r="JN60" s="41">
        <v>93</v>
      </c>
      <c r="JO60" s="41">
        <v>94</v>
      </c>
      <c r="JP60" s="41">
        <v>97</v>
      </c>
      <c r="JQ60" s="41">
        <v>99</v>
      </c>
      <c r="JR60" s="41">
        <v>100</v>
      </c>
      <c r="JS60" s="41">
        <v>96</v>
      </c>
      <c r="JT60" s="86">
        <v>96</v>
      </c>
      <c r="JU60" s="41">
        <v>96</v>
      </c>
      <c r="JV60" s="41">
        <v>98</v>
      </c>
      <c r="JW60" s="41">
        <v>105</v>
      </c>
      <c r="JX60" s="59">
        <v>101</v>
      </c>
    </row>
    <row r="61" spans="1:284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1">
        <v>1125</v>
      </c>
      <c r="JH61" s="86">
        <v>1153</v>
      </c>
      <c r="JI61" s="41">
        <v>1181</v>
      </c>
      <c r="JJ61" s="41">
        <v>1208</v>
      </c>
      <c r="JK61" s="41">
        <v>1220</v>
      </c>
      <c r="JL61" s="41">
        <v>1235</v>
      </c>
      <c r="JM61" s="41">
        <v>1156</v>
      </c>
      <c r="JN61" s="41">
        <v>1241</v>
      </c>
      <c r="JO61" s="41">
        <v>1161</v>
      </c>
      <c r="JP61" s="41">
        <v>1059</v>
      </c>
      <c r="JQ61" s="41">
        <v>1051</v>
      </c>
      <c r="JR61" s="41">
        <v>1044</v>
      </c>
      <c r="JS61" s="41">
        <v>1045</v>
      </c>
      <c r="JT61" s="86">
        <v>1068</v>
      </c>
      <c r="JU61" s="41">
        <v>1089</v>
      </c>
      <c r="JV61" s="41">
        <v>1087</v>
      </c>
      <c r="JW61" s="41">
        <v>1096</v>
      </c>
      <c r="JX61" s="59">
        <v>1104</v>
      </c>
    </row>
    <row r="62" spans="1:284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1">
        <v>4973</v>
      </c>
      <c r="JH62" s="86">
        <v>4988</v>
      </c>
      <c r="JI62" s="41">
        <v>4962</v>
      </c>
      <c r="JJ62" s="41">
        <v>4967</v>
      </c>
      <c r="JK62" s="41">
        <v>4927</v>
      </c>
      <c r="JL62" s="41">
        <v>5057</v>
      </c>
      <c r="JM62" s="41">
        <v>5061</v>
      </c>
      <c r="JN62" s="41">
        <v>5160</v>
      </c>
      <c r="JO62" s="41">
        <v>5283</v>
      </c>
      <c r="JP62" s="41">
        <v>5325</v>
      </c>
      <c r="JQ62" s="41">
        <v>5445</v>
      </c>
      <c r="JR62" s="41">
        <v>5375</v>
      </c>
      <c r="JS62" s="41">
        <v>5349</v>
      </c>
      <c r="JT62" s="86">
        <v>5342</v>
      </c>
      <c r="JU62" s="41">
        <v>5555</v>
      </c>
      <c r="JV62" s="41">
        <v>5625</v>
      </c>
      <c r="JW62" s="41">
        <v>5696</v>
      </c>
      <c r="JX62" s="59">
        <v>5747</v>
      </c>
    </row>
    <row r="63" spans="1:284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1">
        <v>5777</v>
      </c>
      <c r="JH63" s="86">
        <v>5831</v>
      </c>
      <c r="JI63" s="41">
        <v>5873</v>
      </c>
      <c r="JJ63" s="41">
        <v>5530</v>
      </c>
      <c r="JK63" s="41">
        <v>5524</v>
      </c>
      <c r="JL63" s="41">
        <v>5566</v>
      </c>
      <c r="JM63" s="41">
        <v>5640</v>
      </c>
      <c r="JN63" s="41">
        <v>5710</v>
      </c>
      <c r="JO63" s="41">
        <v>5709</v>
      </c>
      <c r="JP63" s="41">
        <v>5712</v>
      </c>
      <c r="JQ63" s="41">
        <v>6285</v>
      </c>
      <c r="JR63" s="41">
        <v>6367</v>
      </c>
      <c r="JS63" s="41">
        <v>6353</v>
      </c>
      <c r="JT63" s="86">
        <v>6421</v>
      </c>
      <c r="JU63" s="41">
        <v>6408</v>
      </c>
      <c r="JV63" s="41">
        <v>6399</v>
      </c>
      <c r="JW63" s="41">
        <v>6462</v>
      </c>
      <c r="JX63" s="59">
        <v>6434</v>
      </c>
    </row>
    <row r="64" spans="1:284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1">
        <v>2878</v>
      </c>
      <c r="JH64" s="86">
        <v>2837</v>
      </c>
      <c r="JI64" s="41">
        <v>2835</v>
      </c>
      <c r="JJ64" s="41">
        <v>2805</v>
      </c>
      <c r="JK64" s="41">
        <v>2839</v>
      </c>
      <c r="JL64" s="41">
        <v>2857</v>
      </c>
      <c r="JM64" s="41">
        <v>2870</v>
      </c>
      <c r="JN64" s="41">
        <v>2898</v>
      </c>
      <c r="JO64" s="41">
        <v>2852</v>
      </c>
      <c r="JP64" s="41">
        <v>3035</v>
      </c>
      <c r="JQ64" s="41">
        <v>3060</v>
      </c>
      <c r="JR64" s="41">
        <v>3071</v>
      </c>
      <c r="JS64" s="41">
        <v>2873</v>
      </c>
      <c r="JT64" s="86">
        <v>2846</v>
      </c>
      <c r="JU64" s="41">
        <v>2876</v>
      </c>
      <c r="JV64" s="41">
        <v>2879</v>
      </c>
      <c r="JW64" s="41">
        <v>2881</v>
      </c>
      <c r="JX64" s="59">
        <v>2920</v>
      </c>
    </row>
    <row r="65" spans="1:284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1">
        <v>23718</v>
      </c>
      <c r="JH65" s="86">
        <v>23830</v>
      </c>
      <c r="JI65" s="41">
        <v>23871</v>
      </c>
      <c r="JJ65" s="41">
        <v>24209</v>
      </c>
      <c r="JK65" s="41">
        <v>24343</v>
      </c>
      <c r="JL65" s="41">
        <v>24483</v>
      </c>
      <c r="JM65" s="41">
        <v>24367</v>
      </c>
      <c r="JN65" s="41">
        <v>24272</v>
      </c>
      <c r="JO65" s="41">
        <v>24337</v>
      </c>
      <c r="JP65" s="41">
        <v>24354</v>
      </c>
      <c r="JQ65" s="41">
        <v>24490</v>
      </c>
      <c r="JR65" s="41">
        <v>24578</v>
      </c>
      <c r="JS65" s="41">
        <v>24487</v>
      </c>
      <c r="JT65" s="86">
        <v>24598</v>
      </c>
      <c r="JU65" s="41">
        <v>24763</v>
      </c>
      <c r="JV65" s="41">
        <v>24825</v>
      </c>
      <c r="JW65" s="41">
        <v>24889</v>
      </c>
      <c r="JX65" s="59">
        <v>25046</v>
      </c>
    </row>
    <row r="66" spans="1:284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1">
        <v>2567</v>
      </c>
      <c r="JH66" s="86">
        <v>2646</v>
      </c>
      <c r="JI66" s="41">
        <v>2709</v>
      </c>
      <c r="JJ66" s="41">
        <v>2743</v>
      </c>
      <c r="JK66" s="41">
        <v>2936</v>
      </c>
      <c r="JL66" s="41">
        <v>2909</v>
      </c>
      <c r="JM66" s="41">
        <v>2713</v>
      </c>
      <c r="JN66" s="41">
        <v>2756</v>
      </c>
      <c r="JO66" s="41">
        <v>2776</v>
      </c>
      <c r="JP66" s="41">
        <v>2759</v>
      </c>
      <c r="JQ66" s="41">
        <v>2872</v>
      </c>
      <c r="JR66" s="41">
        <v>2909</v>
      </c>
      <c r="JS66" s="41">
        <v>2895</v>
      </c>
      <c r="JT66" s="86">
        <v>2986</v>
      </c>
      <c r="JU66" s="41">
        <v>3055</v>
      </c>
      <c r="JV66" s="41">
        <v>3084</v>
      </c>
      <c r="JW66" s="41">
        <v>3125</v>
      </c>
      <c r="JX66" s="59">
        <v>3138</v>
      </c>
    </row>
    <row r="67" spans="1:284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1">
        <v>3172</v>
      </c>
      <c r="JH67" s="86">
        <v>3159</v>
      </c>
      <c r="JI67" s="41">
        <v>3148</v>
      </c>
      <c r="JJ67" s="41">
        <v>3232</v>
      </c>
      <c r="JK67" s="41">
        <v>3340</v>
      </c>
      <c r="JL67" s="41">
        <v>3455</v>
      </c>
      <c r="JM67" s="41">
        <v>3649</v>
      </c>
      <c r="JN67" s="41">
        <v>3694</v>
      </c>
      <c r="JO67" s="41">
        <v>3533</v>
      </c>
      <c r="JP67" s="41">
        <v>3410</v>
      </c>
      <c r="JQ67" s="41">
        <v>3345</v>
      </c>
      <c r="JR67" s="41">
        <v>3308</v>
      </c>
      <c r="JS67" s="41">
        <v>3235</v>
      </c>
      <c r="JT67" s="86">
        <v>3173</v>
      </c>
      <c r="JU67" s="41">
        <v>3218</v>
      </c>
      <c r="JV67" s="41">
        <v>3280</v>
      </c>
      <c r="JW67" s="41">
        <v>3388</v>
      </c>
      <c r="JX67" s="59">
        <v>3604</v>
      </c>
    </row>
    <row r="68" spans="1:284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1">
        <v>1137</v>
      </c>
      <c r="JH68" s="86">
        <v>1139</v>
      </c>
      <c r="JI68" s="41">
        <v>1140</v>
      </c>
      <c r="JJ68" s="41">
        <v>1080</v>
      </c>
      <c r="JK68" s="41">
        <v>1088</v>
      </c>
      <c r="JL68" s="41">
        <v>1107</v>
      </c>
      <c r="JM68" s="41">
        <v>1111</v>
      </c>
      <c r="JN68" s="41">
        <v>1111</v>
      </c>
      <c r="JO68" s="41">
        <v>1104</v>
      </c>
      <c r="JP68" s="41">
        <v>1114</v>
      </c>
      <c r="JQ68" s="41">
        <v>1112</v>
      </c>
      <c r="JR68" s="41">
        <v>1103</v>
      </c>
      <c r="JS68" s="41">
        <v>1097</v>
      </c>
      <c r="JT68" s="86">
        <v>1108</v>
      </c>
      <c r="JU68" s="41">
        <v>1134</v>
      </c>
      <c r="JV68" s="41">
        <v>1124</v>
      </c>
      <c r="JW68" s="41">
        <v>1138</v>
      </c>
      <c r="JX68" s="59">
        <v>1117</v>
      </c>
    </row>
    <row r="69" spans="1:284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1">
        <v>1161</v>
      </c>
      <c r="JH69" s="86">
        <v>1229</v>
      </c>
      <c r="JI69" s="41">
        <v>1227</v>
      </c>
      <c r="JJ69" s="41">
        <v>1237</v>
      </c>
      <c r="JK69" s="41">
        <v>1321</v>
      </c>
      <c r="JL69" s="41">
        <v>1291</v>
      </c>
      <c r="JM69" s="41">
        <v>1331</v>
      </c>
      <c r="JN69" s="41">
        <v>1335</v>
      </c>
      <c r="JO69" s="41">
        <v>1340</v>
      </c>
      <c r="JP69" s="41">
        <v>1353</v>
      </c>
      <c r="JQ69" s="41">
        <v>1375</v>
      </c>
      <c r="JR69" s="41">
        <v>1395</v>
      </c>
      <c r="JS69" s="41">
        <v>1355</v>
      </c>
      <c r="JT69" s="86">
        <v>1356</v>
      </c>
      <c r="JU69" s="41">
        <v>1280</v>
      </c>
      <c r="JV69" s="41">
        <v>1304</v>
      </c>
      <c r="JW69" s="41">
        <v>1294</v>
      </c>
      <c r="JX69" s="59">
        <v>1215</v>
      </c>
    </row>
    <row r="70" spans="1:284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1">
        <v>369</v>
      </c>
      <c r="JH70" s="86">
        <v>366</v>
      </c>
      <c r="JI70" s="41">
        <v>370</v>
      </c>
      <c r="JJ70" s="41">
        <v>375</v>
      </c>
      <c r="JK70" s="41">
        <v>374</v>
      </c>
      <c r="JL70" s="41">
        <v>341</v>
      </c>
      <c r="JM70" s="41">
        <v>329</v>
      </c>
      <c r="JN70" s="41">
        <v>293</v>
      </c>
      <c r="JO70" s="41">
        <v>308</v>
      </c>
      <c r="JP70" s="41">
        <v>337</v>
      </c>
      <c r="JQ70" s="41">
        <v>353</v>
      </c>
      <c r="JR70" s="41">
        <v>370</v>
      </c>
      <c r="JS70" s="41">
        <v>387</v>
      </c>
      <c r="JT70" s="86">
        <v>398</v>
      </c>
      <c r="JU70" s="41">
        <v>418</v>
      </c>
      <c r="JV70" s="41">
        <v>448</v>
      </c>
      <c r="JW70" s="41">
        <v>427</v>
      </c>
      <c r="JX70" s="59">
        <v>422</v>
      </c>
    </row>
    <row r="71" spans="1:284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1">
        <v>354</v>
      </c>
      <c r="JH71" s="86">
        <v>360</v>
      </c>
      <c r="JI71" s="41">
        <v>359</v>
      </c>
      <c r="JJ71" s="41">
        <v>350</v>
      </c>
      <c r="JK71" s="41">
        <v>355</v>
      </c>
      <c r="JL71" s="41">
        <v>322</v>
      </c>
      <c r="JM71" s="41">
        <v>318</v>
      </c>
      <c r="JN71" s="41">
        <v>319</v>
      </c>
      <c r="JO71" s="41">
        <v>321</v>
      </c>
      <c r="JP71" s="41">
        <v>328</v>
      </c>
      <c r="JQ71" s="41">
        <v>332</v>
      </c>
      <c r="JR71" s="41">
        <v>335</v>
      </c>
      <c r="JS71" s="41">
        <v>332</v>
      </c>
      <c r="JT71" s="86">
        <v>332</v>
      </c>
      <c r="JU71" s="41">
        <v>324</v>
      </c>
      <c r="JV71" s="41">
        <v>316</v>
      </c>
      <c r="JW71" s="41">
        <v>318</v>
      </c>
      <c r="JX71" s="59">
        <v>319</v>
      </c>
    </row>
    <row r="72" spans="1:284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1">
        <v>125</v>
      </c>
      <c r="JH72" s="86">
        <v>118</v>
      </c>
      <c r="JI72" s="41">
        <v>117</v>
      </c>
      <c r="JJ72" s="41">
        <v>117</v>
      </c>
      <c r="JK72" s="41">
        <v>117</v>
      </c>
      <c r="JL72" s="41">
        <v>119</v>
      </c>
      <c r="JM72" s="41">
        <v>127</v>
      </c>
      <c r="JN72" s="41">
        <v>132</v>
      </c>
      <c r="JO72" s="41">
        <v>129</v>
      </c>
      <c r="JP72" s="41">
        <v>127</v>
      </c>
      <c r="JQ72" s="41">
        <v>127</v>
      </c>
      <c r="JR72" s="41">
        <v>125</v>
      </c>
      <c r="JS72" s="41">
        <v>126</v>
      </c>
      <c r="JT72" s="86">
        <v>130</v>
      </c>
      <c r="JU72" s="41">
        <v>129</v>
      </c>
      <c r="JV72" s="41">
        <v>124</v>
      </c>
      <c r="JW72" s="41">
        <v>120</v>
      </c>
      <c r="JX72" s="59">
        <v>120</v>
      </c>
    </row>
    <row r="73" spans="1:284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1">
        <v>2021</v>
      </c>
      <c r="JH73" s="86">
        <v>1952</v>
      </c>
      <c r="JI73" s="41">
        <v>1975</v>
      </c>
      <c r="JJ73" s="41">
        <v>1980</v>
      </c>
      <c r="JK73" s="41">
        <v>1956</v>
      </c>
      <c r="JL73" s="41">
        <v>1942</v>
      </c>
      <c r="JM73" s="41">
        <v>1963</v>
      </c>
      <c r="JN73" s="41">
        <v>1937</v>
      </c>
      <c r="JO73" s="41">
        <v>1945</v>
      </c>
      <c r="JP73" s="41">
        <v>1983</v>
      </c>
      <c r="JQ73" s="41">
        <v>1985</v>
      </c>
      <c r="JR73" s="41">
        <v>1835</v>
      </c>
      <c r="JS73" s="41">
        <v>1939</v>
      </c>
      <c r="JT73" s="86">
        <v>1905</v>
      </c>
      <c r="JU73" s="41">
        <v>1959</v>
      </c>
      <c r="JV73" s="41">
        <v>1970</v>
      </c>
      <c r="JW73" s="41">
        <v>1953</v>
      </c>
      <c r="JX73" s="59">
        <v>1982</v>
      </c>
    </row>
    <row r="74" spans="1:284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1">
        <v>263</v>
      </c>
      <c r="JH74" s="86">
        <v>275</v>
      </c>
      <c r="JI74" s="41">
        <v>259</v>
      </c>
      <c r="JJ74" s="41">
        <v>243</v>
      </c>
      <c r="JK74" s="41">
        <v>243</v>
      </c>
      <c r="JL74" s="41">
        <v>227</v>
      </c>
      <c r="JM74" s="41">
        <v>221</v>
      </c>
      <c r="JN74" s="41">
        <v>225</v>
      </c>
      <c r="JO74" s="41">
        <v>259</v>
      </c>
      <c r="JP74" s="41">
        <v>289</v>
      </c>
      <c r="JQ74" s="41">
        <v>271</v>
      </c>
      <c r="JR74" s="41">
        <v>270</v>
      </c>
      <c r="JS74" s="41">
        <v>266</v>
      </c>
      <c r="JT74" s="86">
        <v>245</v>
      </c>
      <c r="JU74" s="41">
        <v>247</v>
      </c>
      <c r="JV74" s="41">
        <v>238</v>
      </c>
      <c r="JW74" s="41">
        <v>247</v>
      </c>
      <c r="JX74" s="59">
        <v>317</v>
      </c>
    </row>
    <row r="75" spans="1:284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1">
        <v>135</v>
      </c>
      <c r="JH75" s="86">
        <v>204</v>
      </c>
      <c r="JI75" s="41">
        <v>169</v>
      </c>
      <c r="JJ75" s="41">
        <v>141</v>
      </c>
      <c r="JK75" s="41">
        <v>143</v>
      </c>
      <c r="JL75" s="41">
        <v>141</v>
      </c>
      <c r="JM75" s="41">
        <v>143</v>
      </c>
      <c r="JN75" s="41">
        <v>141</v>
      </c>
      <c r="JO75" s="41">
        <v>135</v>
      </c>
      <c r="JP75" s="41">
        <v>134</v>
      </c>
      <c r="JQ75" s="41">
        <v>137</v>
      </c>
      <c r="JR75" s="41">
        <v>139</v>
      </c>
      <c r="JS75" s="41">
        <v>141</v>
      </c>
      <c r="JT75" s="86">
        <v>161</v>
      </c>
      <c r="JU75" s="41">
        <v>140</v>
      </c>
      <c r="JV75" s="41">
        <v>138</v>
      </c>
      <c r="JW75" s="41">
        <v>129</v>
      </c>
      <c r="JX75" s="59">
        <v>133</v>
      </c>
    </row>
    <row r="76" spans="1:284" s="44" customFormat="1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 t="shared" ref="JG76:JQ76" si="52">SUM(JG59:JG75)</f>
        <v>58238</v>
      </c>
      <c r="JH76" s="32">
        <f t="shared" si="52"/>
        <v>58526</v>
      </c>
      <c r="JI76" s="33">
        <f t="shared" si="52"/>
        <v>58788</v>
      </c>
      <c r="JJ76" s="33">
        <f t="shared" si="52"/>
        <v>59065</v>
      </c>
      <c r="JK76" s="33">
        <f t="shared" si="52"/>
        <v>59416</v>
      </c>
      <c r="JL76" s="33">
        <f t="shared" ref="JL76:JO76" si="53">SUM(JL59:JL75)</f>
        <v>59698</v>
      </c>
      <c r="JM76" s="33">
        <f t="shared" si="53"/>
        <v>59930</v>
      </c>
      <c r="JN76" s="33">
        <f t="shared" si="53"/>
        <v>60250</v>
      </c>
      <c r="JO76" s="33">
        <f t="shared" si="53"/>
        <v>60592</v>
      </c>
      <c r="JP76" s="33">
        <f t="shared" si="52"/>
        <v>60738</v>
      </c>
      <c r="JQ76" s="33">
        <f t="shared" si="52"/>
        <v>61672</v>
      </c>
      <c r="JR76" s="33">
        <f t="shared" ref="JR76:JS76" si="54">SUM(JR59:JR75)</f>
        <v>61621</v>
      </c>
      <c r="JS76" s="33">
        <f t="shared" si="54"/>
        <v>61234</v>
      </c>
      <c r="JT76" s="32">
        <f t="shared" ref="JT76" si="55">SUM(JT59:JT75)</f>
        <v>60814</v>
      </c>
      <c r="JU76" s="33">
        <v>61376</v>
      </c>
      <c r="JV76" s="33">
        <v>61684</v>
      </c>
      <c r="JW76" s="33">
        <v>61945</v>
      </c>
      <c r="JX76" s="34">
        <v>62352</v>
      </c>
    </row>
    <row r="77" spans="1:284" s="27" customFormat="1" ht="38.2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1">
        <v>1762</v>
      </c>
      <c r="JH77" s="86">
        <v>1835</v>
      </c>
      <c r="JI77" s="41">
        <v>1844</v>
      </c>
      <c r="JJ77" s="41">
        <v>1842</v>
      </c>
      <c r="JK77" s="41">
        <v>1836</v>
      </c>
      <c r="JL77" s="41">
        <v>1846</v>
      </c>
      <c r="JM77" s="41">
        <v>1840</v>
      </c>
      <c r="JN77" s="41">
        <v>1857</v>
      </c>
      <c r="JO77" s="41">
        <v>1854</v>
      </c>
      <c r="JP77" s="41">
        <v>1847</v>
      </c>
      <c r="JQ77" s="41">
        <v>1866</v>
      </c>
      <c r="JR77" s="41">
        <v>1859</v>
      </c>
      <c r="JS77" s="41">
        <v>1929</v>
      </c>
      <c r="JT77" s="86">
        <v>1888</v>
      </c>
      <c r="JU77" s="41">
        <v>1901</v>
      </c>
      <c r="JV77" s="41">
        <v>1888</v>
      </c>
      <c r="JW77" s="41">
        <v>1844</v>
      </c>
      <c r="JX77" s="59">
        <v>1876</v>
      </c>
    </row>
    <row r="78" spans="1:284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1">
        <v>6338</v>
      </c>
      <c r="JH78" s="86">
        <v>6226</v>
      </c>
      <c r="JI78" s="41">
        <v>6181</v>
      </c>
      <c r="JJ78" s="41">
        <v>6102</v>
      </c>
      <c r="JK78" s="41">
        <v>6097</v>
      </c>
      <c r="JL78" s="41">
        <v>6069</v>
      </c>
      <c r="JM78" s="41">
        <v>6026</v>
      </c>
      <c r="JN78" s="41">
        <v>5636</v>
      </c>
      <c r="JO78" s="41">
        <v>5659</v>
      </c>
      <c r="JP78" s="41">
        <v>5947</v>
      </c>
      <c r="JQ78" s="41">
        <v>5861</v>
      </c>
      <c r="JR78" s="41">
        <v>5937</v>
      </c>
      <c r="JS78" s="41">
        <v>5789</v>
      </c>
      <c r="JT78" s="86">
        <v>5633</v>
      </c>
      <c r="JU78" s="41">
        <v>5693</v>
      </c>
      <c r="JV78" s="41">
        <v>5717</v>
      </c>
      <c r="JW78" s="41">
        <v>5736</v>
      </c>
      <c r="JX78" s="59">
        <v>5752</v>
      </c>
    </row>
    <row r="79" spans="1:284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1">
        <v>21585</v>
      </c>
      <c r="JH79" s="86">
        <v>21851</v>
      </c>
      <c r="JI79" s="41">
        <v>21974</v>
      </c>
      <c r="JJ79" s="41">
        <v>22424</v>
      </c>
      <c r="JK79" s="41">
        <v>21555</v>
      </c>
      <c r="JL79" s="41">
        <v>21576</v>
      </c>
      <c r="JM79" s="41">
        <v>21871</v>
      </c>
      <c r="JN79" s="41">
        <v>22073</v>
      </c>
      <c r="JO79" s="41">
        <v>22231</v>
      </c>
      <c r="JP79" s="41">
        <v>22917</v>
      </c>
      <c r="JQ79" s="41">
        <v>23032</v>
      </c>
      <c r="JR79" s="41">
        <v>23090</v>
      </c>
      <c r="JS79" s="41">
        <v>22841</v>
      </c>
      <c r="JT79" s="86">
        <v>23293</v>
      </c>
      <c r="JU79" s="41">
        <v>23830</v>
      </c>
      <c r="JV79" s="41">
        <v>24004</v>
      </c>
      <c r="JW79" s="41">
        <v>24106</v>
      </c>
      <c r="JX79" s="59">
        <v>24150</v>
      </c>
    </row>
    <row r="80" spans="1:284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1">
        <v>5771</v>
      </c>
      <c r="JH80" s="86">
        <v>5816</v>
      </c>
      <c r="JI80" s="41">
        <v>5845</v>
      </c>
      <c r="JJ80" s="41">
        <v>5230</v>
      </c>
      <c r="JK80" s="41">
        <v>5930</v>
      </c>
      <c r="JL80" s="41">
        <v>5897</v>
      </c>
      <c r="JM80" s="41">
        <v>5982</v>
      </c>
      <c r="JN80" s="41">
        <v>6015</v>
      </c>
      <c r="JO80" s="41">
        <v>6044</v>
      </c>
      <c r="JP80" s="41">
        <v>5377</v>
      </c>
      <c r="JQ80" s="41">
        <v>5421</v>
      </c>
      <c r="JR80" s="41">
        <v>5465</v>
      </c>
      <c r="JS80" s="41">
        <v>5454</v>
      </c>
      <c r="JT80" s="86">
        <v>5481</v>
      </c>
      <c r="JU80" s="41">
        <v>5365</v>
      </c>
      <c r="JV80" s="41">
        <v>5451</v>
      </c>
      <c r="JW80" s="41">
        <v>5484</v>
      </c>
      <c r="JX80" s="59">
        <v>5498</v>
      </c>
    </row>
    <row r="81" spans="1:284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27">
        <v>3220</v>
      </c>
      <c r="JD81" s="27">
        <v>2998</v>
      </c>
      <c r="JE81" s="41">
        <v>3019</v>
      </c>
      <c r="JF81" s="41">
        <v>2990</v>
      </c>
      <c r="JG81" s="41">
        <v>2949</v>
      </c>
      <c r="JH81" s="86">
        <v>2962</v>
      </c>
      <c r="JI81" s="41">
        <v>2978</v>
      </c>
      <c r="JJ81" s="41">
        <v>2921</v>
      </c>
      <c r="JK81" s="41">
        <v>2933</v>
      </c>
      <c r="JL81" s="41">
        <v>2932</v>
      </c>
      <c r="JM81" s="41">
        <v>2985</v>
      </c>
      <c r="JN81" s="41">
        <v>3062</v>
      </c>
      <c r="JO81" s="41">
        <v>3083</v>
      </c>
      <c r="JP81" s="41">
        <v>3048</v>
      </c>
      <c r="JQ81" s="41">
        <v>3068</v>
      </c>
      <c r="JR81" s="41">
        <v>3207</v>
      </c>
      <c r="JS81" s="41">
        <v>3161</v>
      </c>
      <c r="JT81" s="86">
        <v>3150</v>
      </c>
      <c r="JU81" s="41">
        <v>3200</v>
      </c>
      <c r="JV81" s="41">
        <v>3243</v>
      </c>
      <c r="JW81" s="41">
        <v>3230</v>
      </c>
      <c r="JX81" s="59">
        <v>3191</v>
      </c>
    </row>
    <row r="82" spans="1:284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27">
        <v>940</v>
      </c>
      <c r="JD82" s="27">
        <v>910</v>
      </c>
      <c r="JE82" s="27">
        <v>923</v>
      </c>
      <c r="JF82" s="27">
        <v>942</v>
      </c>
      <c r="JG82" s="41">
        <v>918</v>
      </c>
      <c r="JH82" s="86">
        <v>919</v>
      </c>
      <c r="JI82" s="41">
        <v>921</v>
      </c>
      <c r="JJ82" s="41">
        <v>924</v>
      </c>
      <c r="JK82" s="41">
        <v>927</v>
      </c>
      <c r="JL82" s="41">
        <v>938</v>
      </c>
      <c r="JM82" s="41">
        <v>917</v>
      </c>
      <c r="JN82" s="41">
        <v>922</v>
      </c>
      <c r="JO82" s="41">
        <v>943</v>
      </c>
      <c r="JP82" s="41">
        <v>945</v>
      </c>
      <c r="JQ82" s="41">
        <v>950</v>
      </c>
      <c r="JR82" s="41">
        <v>956</v>
      </c>
      <c r="JS82" s="41">
        <v>937</v>
      </c>
      <c r="JT82" s="86">
        <v>920</v>
      </c>
      <c r="JU82" s="41">
        <v>920</v>
      </c>
      <c r="JV82" s="41">
        <v>923</v>
      </c>
      <c r="JW82" s="41">
        <v>921</v>
      </c>
      <c r="JX82" s="59">
        <v>937</v>
      </c>
    </row>
    <row r="83" spans="1:284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1">
        <v>6481</v>
      </c>
      <c r="JH83" s="86">
        <v>6193</v>
      </c>
      <c r="JI83" s="41">
        <v>6167</v>
      </c>
      <c r="JJ83" s="41">
        <v>6178</v>
      </c>
      <c r="JK83" s="41">
        <v>6114</v>
      </c>
      <c r="JL83" s="41">
        <v>6180</v>
      </c>
      <c r="JM83" s="41">
        <v>6196</v>
      </c>
      <c r="JN83" s="41">
        <v>6301</v>
      </c>
      <c r="JO83" s="41">
        <v>6226</v>
      </c>
      <c r="JP83" s="41">
        <v>6324</v>
      </c>
      <c r="JQ83" s="41">
        <v>6401</v>
      </c>
      <c r="JR83" s="41">
        <v>6573</v>
      </c>
      <c r="JS83" s="41">
        <v>6528</v>
      </c>
      <c r="JT83" s="86">
        <v>6149</v>
      </c>
      <c r="JU83" s="41">
        <v>6192</v>
      </c>
      <c r="JV83" s="41">
        <v>6234</v>
      </c>
      <c r="JW83" s="41">
        <v>6319</v>
      </c>
      <c r="JX83" s="59">
        <v>6275</v>
      </c>
    </row>
    <row r="84" spans="1:284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1">
        <v>12417</v>
      </c>
      <c r="JH84" s="86">
        <v>12035</v>
      </c>
      <c r="JI84" s="41">
        <v>11797</v>
      </c>
      <c r="JJ84" s="41">
        <v>11802</v>
      </c>
      <c r="JK84" s="41">
        <v>11744</v>
      </c>
      <c r="JL84" s="41">
        <v>11851</v>
      </c>
      <c r="JM84" s="41">
        <v>12181</v>
      </c>
      <c r="JN84" s="41">
        <v>12286</v>
      </c>
      <c r="JO84" s="41">
        <v>12377</v>
      </c>
      <c r="JP84" s="41">
        <v>12205</v>
      </c>
      <c r="JQ84" s="41">
        <v>12666</v>
      </c>
      <c r="JR84" s="41">
        <v>13174</v>
      </c>
      <c r="JS84" s="41">
        <v>13225</v>
      </c>
      <c r="JT84" s="86">
        <v>12738</v>
      </c>
      <c r="JU84" s="41">
        <v>12844</v>
      </c>
      <c r="JV84" s="41">
        <v>12828</v>
      </c>
      <c r="JW84" s="41">
        <v>12840</v>
      </c>
      <c r="JX84" s="59">
        <v>12878</v>
      </c>
    </row>
    <row r="85" spans="1:284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1">
        <v>588</v>
      </c>
      <c r="JH85" s="86">
        <v>590</v>
      </c>
      <c r="JI85" s="41">
        <v>587</v>
      </c>
      <c r="JJ85" s="41">
        <v>585</v>
      </c>
      <c r="JK85" s="41">
        <v>570</v>
      </c>
      <c r="JL85" s="41">
        <v>584</v>
      </c>
      <c r="JM85" s="41">
        <v>594</v>
      </c>
      <c r="JN85" s="41">
        <v>695</v>
      </c>
      <c r="JO85" s="41">
        <v>735</v>
      </c>
      <c r="JP85" s="41">
        <v>751</v>
      </c>
      <c r="JQ85" s="41">
        <v>794</v>
      </c>
      <c r="JR85" s="41">
        <v>687</v>
      </c>
      <c r="JS85" s="41">
        <v>685</v>
      </c>
      <c r="JT85" s="86">
        <v>696</v>
      </c>
      <c r="JU85" s="41">
        <v>738</v>
      </c>
      <c r="JV85" s="41">
        <v>730</v>
      </c>
      <c r="JW85" s="41">
        <v>734</v>
      </c>
      <c r="JX85" s="59">
        <v>733</v>
      </c>
    </row>
    <row r="86" spans="1:284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1">
        <v>4871</v>
      </c>
      <c r="JH86" s="86">
        <v>4636</v>
      </c>
      <c r="JI86" s="41">
        <v>4480</v>
      </c>
      <c r="JJ86" s="41">
        <v>4590</v>
      </c>
      <c r="JK86" s="41">
        <v>4616</v>
      </c>
      <c r="JL86" s="41">
        <v>4608</v>
      </c>
      <c r="JM86" s="41">
        <v>4869</v>
      </c>
      <c r="JN86" s="41">
        <v>4788</v>
      </c>
      <c r="JO86" s="41">
        <v>4716</v>
      </c>
      <c r="JP86" s="41">
        <v>4725</v>
      </c>
      <c r="JQ86" s="41">
        <v>4818</v>
      </c>
      <c r="JR86" s="41">
        <v>4976</v>
      </c>
      <c r="JS86" s="41">
        <v>5028</v>
      </c>
      <c r="JT86" s="86">
        <v>4768</v>
      </c>
      <c r="JU86" s="41">
        <v>4538</v>
      </c>
      <c r="JV86" s="41">
        <v>4438</v>
      </c>
      <c r="JW86" s="41">
        <v>4503</v>
      </c>
      <c r="JX86" s="59">
        <v>4516</v>
      </c>
    </row>
    <row r="87" spans="1:284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1">
        <v>1305</v>
      </c>
      <c r="JH87" s="86">
        <v>1372</v>
      </c>
      <c r="JI87" s="41">
        <v>1381</v>
      </c>
      <c r="JJ87" s="41">
        <v>1358</v>
      </c>
      <c r="JK87" s="41">
        <v>1345</v>
      </c>
      <c r="JL87" s="41">
        <v>1363</v>
      </c>
      <c r="JM87" s="41">
        <v>1374</v>
      </c>
      <c r="JN87" s="41">
        <v>1381</v>
      </c>
      <c r="JO87" s="41">
        <v>1377</v>
      </c>
      <c r="JP87" s="41">
        <v>1527</v>
      </c>
      <c r="JQ87" s="41">
        <v>1692</v>
      </c>
      <c r="JR87" s="41">
        <v>1814</v>
      </c>
      <c r="JS87" s="41">
        <v>1874</v>
      </c>
      <c r="JT87" s="86">
        <v>1989</v>
      </c>
      <c r="JU87" s="41">
        <v>1951</v>
      </c>
      <c r="JV87" s="41">
        <v>1919</v>
      </c>
      <c r="JW87" s="41">
        <v>1908</v>
      </c>
      <c r="JX87" s="59">
        <v>2086</v>
      </c>
    </row>
    <row r="88" spans="1:284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1">
        <v>2658</v>
      </c>
      <c r="JH88" s="86">
        <v>2711</v>
      </c>
      <c r="JI88" s="41">
        <v>2725</v>
      </c>
      <c r="JJ88" s="41">
        <v>2683</v>
      </c>
      <c r="JK88" s="41">
        <v>2779</v>
      </c>
      <c r="JL88" s="41">
        <v>2899</v>
      </c>
      <c r="JM88" s="41">
        <v>2890</v>
      </c>
      <c r="JN88" s="41">
        <v>2813</v>
      </c>
      <c r="JO88" s="41">
        <v>2823</v>
      </c>
      <c r="JP88" s="41">
        <v>2843</v>
      </c>
      <c r="JQ88" s="41">
        <v>2878</v>
      </c>
      <c r="JR88" s="41">
        <v>2909</v>
      </c>
      <c r="JS88" s="41">
        <v>2566</v>
      </c>
      <c r="JT88" s="86">
        <v>2861</v>
      </c>
      <c r="JU88" s="41">
        <v>2865</v>
      </c>
      <c r="JV88" s="41">
        <v>2920</v>
      </c>
      <c r="JW88" s="41">
        <v>2899</v>
      </c>
      <c r="JX88" s="59">
        <v>2906</v>
      </c>
    </row>
    <row r="89" spans="1:284" s="44" customFormat="1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 t="shared" ref="JG89:JQ89" si="56">SUM(JG77:JG88)</f>
        <v>67643</v>
      </c>
      <c r="JH89" s="32">
        <f t="shared" si="56"/>
        <v>67146</v>
      </c>
      <c r="JI89" s="33">
        <f t="shared" si="56"/>
        <v>66880</v>
      </c>
      <c r="JJ89" s="33">
        <f t="shared" si="56"/>
        <v>66639</v>
      </c>
      <c r="JK89" s="33">
        <f t="shared" si="56"/>
        <v>66446</v>
      </c>
      <c r="JL89" s="33">
        <f t="shared" ref="JL89:JO89" si="57">SUM(JL77:JL88)</f>
        <v>66743</v>
      </c>
      <c r="JM89" s="33">
        <f t="shared" si="57"/>
        <v>67725</v>
      </c>
      <c r="JN89" s="33">
        <f t="shared" si="57"/>
        <v>67829</v>
      </c>
      <c r="JO89" s="33">
        <f t="shared" si="57"/>
        <v>68068</v>
      </c>
      <c r="JP89" s="33">
        <f t="shared" si="56"/>
        <v>68456</v>
      </c>
      <c r="JQ89" s="33">
        <f t="shared" si="56"/>
        <v>69447</v>
      </c>
      <c r="JR89" s="33">
        <f t="shared" ref="JR89:JS89" si="58">SUM(JR77:JR88)</f>
        <v>70647</v>
      </c>
      <c r="JS89" s="33">
        <f t="shared" si="58"/>
        <v>70017</v>
      </c>
      <c r="JT89" s="32">
        <f t="shared" ref="JT89" si="59">SUM(JT77:JT88)</f>
        <v>69566</v>
      </c>
      <c r="JU89" s="33">
        <v>70037</v>
      </c>
      <c r="JV89" s="33">
        <v>70295</v>
      </c>
      <c r="JW89" s="33">
        <v>70524</v>
      </c>
      <c r="JX89" s="34">
        <v>70798</v>
      </c>
    </row>
    <row r="90" spans="1:284" s="27" customFormat="1" ht="51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1">
        <v>46725</v>
      </c>
      <c r="JH90" s="86">
        <v>45811</v>
      </c>
      <c r="JI90" s="41">
        <v>45841</v>
      </c>
      <c r="JJ90" s="41">
        <v>45465</v>
      </c>
      <c r="JK90" s="41">
        <v>45762</v>
      </c>
      <c r="JL90" s="41">
        <v>46081</v>
      </c>
      <c r="JM90" s="41">
        <v>47817</v>
      </c>
      <c r="JN90" s="41">
        <v>45928</v>
      </c>
      <c r="JO90" s="41">
        <v>46170</v>
      </c>
      <c r="JP90" s="41">
        <v>46857</v>
      </c>
      <c r="JQ90" s="41">
        <v>48903</v>
      </c>
      <c r="JR90" s="41">
        <v>49834</v>
      </c>
      <c r="JS90" s="41">
        <v>48373</v>
      </c>
      <c r="JT90" s="86">
        <v>47283</v>
      </c>
      <c r="JU90" s="41">
        <v>47275</v>
      </c>
      <c r="JV90" s="41">
        <v>47198</v>
      </c>
      <c r="JW90" s="41">
        <v>48076</v>
      </c>
      <c r="JX90" s="59">
        <v>48032</v>
      </c>
    </row>
    <row r="91" spans="1:284" s="44" customFormat="1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 t="shared" ref="JG91:JP91" si="60">SUM(JG90)</f>
        <v>46725</v>
      </c>
      <c r="JH91" s="32">
        <f t="shared" si="60"/>
        <v>45811</v>
      </c>
      <c r="JI91" s="33">
        <f t="shared" si="60"/>
        <v>45841</v>
      </c>
      <c r="JJ91" s="33">
        <f t="shared" si="60"/>
        <v>45465</v>
      </c>
      <c r="JK91" s="33">
        <f t="shared" si="60"/>
        <v>45762</v>
      </c>
      <c r="JL91" s="33">
        <f t="shared" ref="JL91" si="61">SUM(JL90)</f>
        <v>46081</v>
      </c>
      <c r="JM91" s="33">
        <f t="shared" ref="JM91" si="62">SUM(JM90)</f>
        <v>47817</v>
      </c>
      <c r="JN91" s="33">
        <f t="shared" ref="JN91" si="63">SUM(JN90)</f>
        <v>45928</v>
      </c>
      <c r="JO91" s="33">
        <f t="shared" ref="JO91" si="64">SUM(JO90)</f>
        <v>46170</v>
      </c>
      <c r="JP91" s="33">
        <f t="shared" si="60"/>
        <v>46857</v>
      </c>
      <c r="JQ91" s="33">
        <f t="shared" ref="JQ91" si="65">SUM(JQ90)</f>
        <v>48903</v>
      </c>
      <c r="JR91" s="33">
        <f t="shared" ref="JR91:JS91" si="66">SUM(JR90)</f>
        <v>49834</v>
      </c>
      <c r="JS91" s="33">
        <f t="shared" si="66"/>
        <v>48373</v>
      </c>
      <c r="JT91" s="106">
        <f t="shared" ref="JT91" si="67">SUM(JT90)</f>
        <v>47283</v>
      </c>
      <c r="JU91" s="56">
        <v>47275</v>
      </c>
      <c r="JV91" s="56">
        <v>47198</v>
      </c>
      <c r="JW91" s="56">
        <v>48076</v>
      </c>
      <c r="JX91" s="107">
        <v>48032</v>
      </c>
    </row>
    <row r="92" spans="1:284" s="27" customFormat="1" x14ac:dyDescent="0.2">
      <c r="A92" s="36"/>
      <c r="B92" s="114" t="s">
        <v>33</v>
      </c>
      <c r="C92" s="115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 t="shared" ref="JG92:JQ92" si="68">JG25+JG32+JG36+JG41+JG46+JG58+JG76+JG89+JG91</f>
        <v>388949</v>
      </c>
      <c r="JH92" s="65">
        <f t="shared" si="68"/>
        <v>388222</v>
      </c>
      <c r="JI92" s="40">
        <f t="shared" si="68"/>
        <v>388746</v>
      </c>
      <c r="JJ92" s="40">
        <f t="shared" si="68"/>
        <v>389036</v>
      </c>
      <c r="JK92" s="40">
        <f t="shared" si="68"/>
        <v>389372</v>
      </c>
      <c r="JL92" s="40">
        <f t="shared" ref="JL92:JO92" si="69">JL25+JL32+JL36+JL41+JL46+JL58+JL76+JL89+JL91</f>
        <v>390157</v>
      </c>
      <c r="JM92" s="40">
        <f t="shared" si="69"/>
        <v>393243</v>
      </c>
      <c r="JN92" s="40">
        <f t="shared" si="69"/>
        <v>392581</v>
      </c>
      <c r="JO92" s="40">
        <f t="shared" si="69"/>
        <v>394460</v>
      </c>
      <c r="JP92" s="40">
        <f t="shared" si="68"/>
        <v>397012</v>
      </c>
      <c r="JQ92" s="40">
        <f t="shared" si="68"/>
        <v>402868</v>
      </c>
      <c r="JR92" s="40">
        <f t="shared" ref="JR92:JS92" si="70">JR25+JR32+JR36+JR41+JR46+JR58+JR76+JR89+JR91</f>
        <v>403989</v>
      </c>
      <c r="JS92" s="40">
        <f t="shared" si="70"/>
        <v>399607</v>
      </c>
      <c r="JT92" s="65">
        <f t="shared" ref="JT92" si="71">JT25+JT32+JT36+JT41+JT46+JT58+JT76+JT89+JT91</f>
        <v>397405</v>
      </c>
      <c r="JU92" s="40">
        <v>399807</v>
      </c>
      <c r="JV92" s="40">
        <v>402175</v>
      </c>
      <c r="JW92" s="40">
        <v>404779</v>
      </c>
      <c r="JX92" s="66">
        <v>405961</v>
      </c>
    </row>
    <row r="93" spans="1:284" s="27" customFormat="1" ht="38.2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1">
        <v>36322</v>
      </c>
      <c r="JH93" s="86">
        <v>37566</v>
      </c>
      <c r="JI93" s="41">
        <v>38937</v>
      </c>
      <c r="JJ93" s="41">
        <v>39836</v>
      </c>
      <c r="JK93" s="41">
        <v>40214</v>
      </c>
      <c r="JL93" s="41">
        <v>41528</v>
      </c>
      <c r="JM93" s="41">
        <v>42096</v>
      </c>
      <c r="JN93" s="41">
        <v>42398</v>
      </c>
      <c r="JO93" s="41">
        <v>43000</v>
      </c>
      <c r="JP93" s="41">
        <v>43926</v>
      </c>
      <c r="JQ93" s="41">
        <v>45520</v>
      </c>
      <c r="JR93" s="41">
        <v>46011</v>
      </c>
      <c r="JS93" s="41">
        <v>43014</v>
      </c>
      <c r="JT93" s="108">
        <v>44230</v>
      </c>
      <c r="JU93" s="109">
        <v>45375</v>
      </c>
      <c r="JV93" s="109">
        <v>45206</v>
      </c>
      <c r="JW93" s="109">
        <v>44338</v>
      </c>
      <c r="JX93" s="110">
        <v>44605</v>
      </c>
    </row>
    <row r="94" spans="1:284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1">
        <v>63029</v>
      </c>
      <c r="JH94" s="86">
        <v>63328</v>
      </c>
      <c r="JI94" s="41">
        <v>62268</v>
      </c>
      <c r="JJ94" s="41">
        <v>62064</v>
      </c>
      <c r="JK94" s="41">
        <v>61867</v>
      </c>
      <c r="JL94" s="41">
        <v>62469</v>
      </c>
      <c r="JM94" s="41">
        <v>62900</v>
      </c>
      <c r="JN94" s="41">
        <v>64329</v>
      </c>
      <c r="JO94" s="41">
        <v>65318</v>
      </c>
      <c r="JP94" s="41">
        <v>64497</v>
      </c>
      <c r="JQ94" s="41">
        <v>68261</v>
      </c>
      <c r="JR94" s="41">
        <v>69300</v>
      </c>
      <c r="JS94" s="41">
        <v>66295</v>
      </c>
      <c r="JT94" s="86">
        <v>68318</v>
      </c>
      <c r="JU94" s="41">
        <v>68311</v>
      </c>
      <c r="JV94" s="41">
        <v>68064</v>
      </c>
      <c r="JW94" s="41">
        <v>68062</v>
      </c>
      <c r="JX94" s="59">
        <v>68621</v>
      </c>
    </row>
    <row r="95" spans="1:284" s="44" customFormat="1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 t="shared" ref="JG95:JQ95" si="72">SUM(JG93:JG94)</f>
        <v>99351</v>
      </c>
      <c r="JH95" s="32">
        <f t="shared" si="72"/>
        <v>100894</v>
      </c>
      <c r="JI95" s="33">
        <f t="shared" si="72"/>
        <v>101205</v>
      </c>
      <c r="JJ95" s="33">
        <f t="shared" si="72"/>
        <v>101900</v>
      </c>
      <c r="JK95" s="33">
        <f t="shared" si="72"/>
        <v>102081</v>
      </c>
      <c r="JL95" s="33">
        <f t="shared" ref="JL95:JO95" si="73">SUM(JL93:JL94)</f>
        <v>103997</v>
      </c>
      <c r="JM95" s="33">
        <f t="shared" si="73"/>
        <v>104996</v>
      </c>
      <c r="JN95" s="33">
        <f t="shared" si="73"/>
        <v>106727</v>
      </c>
      <c r="JO95" s="33">
        <f t="shared" si="73"/>
        <v>108318</v>
      </c>
      <c r="JP95" s="33">
        <f t="shared" si="72"/>
        <v>108423</v>
      </c>
      <c r="JQ95" s="33">
        <f t="shared" si="72"/>
        <v>113781</v>
      </c>
      <c r="JR95" s="33">
        <f t="shared" ref="JR95:JS95" si="74">SUM(JR93:JR94)</f>
        <v>115311</v>
      </c>
      <c r="JS95" s="33">
        <f t="shared" si="74"/>
        <v>109309</v>
      </c>
      <c r="JT95" s="32">
        <f t="shared" ref="JT95" si="75">SUM(JT93:JT94)</f>
        <v>112548</v>
      </c>
      <c r="JU95" s="33">
        <v>113686</v>
      </c>
      <c r="JV95" s="33">
        <v>113270</v>
      </c>
      <c r="JW95" s="33">
        <v>112400</v>
      </c>
      <c r="JX95" s="34">
        <v>113226</v>
      </c>
    </row>
    <row r="96" spans="1:284" s="27" customFormat="1" ht="25.5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1">
        <v>4217</v>
      </c>
      <c r="JH96" s="86">
        <v>4220</v>
      </c>
      <c r="JI96" s="41">
        <v>4228</v>
      </c>
      <c r="JJ96" s="41">
        <v>4183</v>
      </c>
      <c r="JK96" s="41">
        <v>4084</v>
      </c>
      <c r="JL96" s="41">
        <v>4261</v>
      </c>
      <c r="JM96" s="41">
        <v>4217</v>
      </c>
      <c r="JN96" s="41">
        <v>4319</v>
      </c>
      <c r="JO96" s="41">
        <v>4409</v>
      </c>
      <c r="JP96" s="41">
        <v>4341</v>
      </c>
      <c r="JQ96" s="41">
        <v>4433</v>
      </c>
      <c r="JR96" s="41">
        <v>4500</v>
      </c>
      <c r="JS96" s="41">
        <v>4320</v>
      </c>
      <c r="JT96" s="86">
        <v>4462</v>
      </c>
      <c r="JU96" s="41">
        <v>4552</v>
      </c>
      <c r="JV96" s="41">
        <v>4617</v>
      </c>
      <c r="JW96" s="41">
        <v>4627</v>
      </c>
      <c r="JX96" s="59">
        <v>4591</v>
      </c>
    </row>
    <row r="97" spans="1:284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1">
        <v>19788</v>
      </c>
      <c r="JH97" s="86">
        <v>19548</v>
      </c>
      <c r="JI97" s="41">
        <v>19708</v>
      </c>
      <c r="JJ97" s="41">
        <v>19887</v>
      </c>
      <c r="JK97" s="41">
        <v>19876</v>
      </c>
      <c r="JL97" s="41">
        <v>19968</v>
      </c>
      <c r="JM97" s="41">
        <v>20073</v>
      </c>
      <c r="JN97" s="41">
        <v>19853</v>
      </c>
      <c r="JO97" s="41">
        <v>20101</v>
      </c>
      <c r="JP97" s="41">
        <v>20619</v>
      </c>
      <c r="JQ97" s="41">
        <v>20598</v>
      </c>
      <c r="JR97" s="41">
        <v>20414</v>
      </c>
      <c r="JS97" s="41">
        <v>20199</v>
      </c>
      <c r="JT97" s="86">
        <v>20168</v>
      </c>
      <c r="JU97" s="41">
        <v>20451</v>
      </c>
      <c r="JV97" s="41">
        <v>20184</v>
      </c>
      <c r="JW97" s="41">
        <v>20127</v>
      </c>
      <c r="JX97" s="59">
        <v>20744</v>
      </c>
    </row>
    <row r="98" spans="1:284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1">
        <v>1251</v>
      </c>
      <c r="JH98" s="86">
        <v>1275</v>
      </c>
      <c r="JI98" s="41">
        <v>1306</v>
      </c>
      <c r="JJ98" s="41">
        <v>1313</v>
      </c>
      <c r="JK98" s="41">
        <v>1271</v>
      </c>
      <c r="JL98" s="41">
        <v>1291</v>
      </c>
      <c r="JM98" s="41">
        <v>1331</v>
      </c>
      <c r="JN98" s="41">
        <v>1332</v>
      </c>
      <c r="JO98" s="41">
        <v>1368</v>
      </c>
      <c r="JP98" s="41">
        <v>1399</v>
      </c>
      <c r="JQ98" s="41">
        <v>1338</v>
      </c>
      <c r="JR98" s="41">
        <v>1307</v>
      </c>
      <c r="JS98" s="41">
        <v>1336</v>
      </c>
      <c r="JT98" s="86">
        <v>1319</v>
      </c>
      <c r="JU98" s="41">
        <v>1267</v>
      </c>
      <c r="JV98" s="41">
        <v>1228</v>
      </c>
      <c r="JW98" s="41">
        <v>1284</v>
      </c>
      <c r="JX98" s="59">
        <v>1135</v>
      </c>
    </row>
    <row r="99" spans="1:284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1">
        <v>9940</v>
      </c>
      <c r="JH99" s="86">
        <v>9751</v>
      </c>
      <c r="JI99" s="41">
        <v>9941</v>
      </c>
      <c r="JJ99" s="41">
        <v>10061</v>
      </c>
      <c r="JK99" s="41">
        <v>9823</v>
      </c>
      <c r="JL99" s="41">
        <v>9945</v>
      </c>
      <c r="JM99" s="41">
        <v>9970</v>
      </c>
      <c r="JN99" s="41">
        <v>10111</v>
      </c>
      <c r="JO99" s="41">
        <v>10445</v>
      </c>
      <c r="JP99" s="41">
        <v>10381</v>
      </c>
      <c r="JQ99" s="41">
        <v>10431</v>
      </c>
      <c r="JR99" s="41">
        <v>10596</v>
      </c>
      <c r="JS99" s="41">
        <v>10182</v>
      </c>
      <c r="JT99" s="86">
        <v>10330</v>
      </c>
      <c r="JU99" s="41">
        <v>10654</v>
      </c>
      <c r="JV99" s="41">
        <v>10710</v>
      </c>
      <c r="JW99" s="41">
        <v>11149</v>
      </c>
      <c r="JX99" s="59">
        <v>11456</v>
      </c>
    </row>
    <row r="100" spans="1:284" s="27" customFormat="1" x14ac:dyDescent="0.2">
      <c r="A100" s="20"/>
      <c r="B100" s="21"/>
      <c r="C100" s="45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 t="shared" ref="JG100:JQ100" si="76">SUM(JG96:JG99)</f>
        <v>35196</v>
      </c>
      <c r="JH100" s="32">
        <f t="shared" si="76"/>
        <v>34794</v>
      </c>
      <c r="JI100" s="33">
        <f t="shared" si="76"/>
        <v>35183</v>
      </c>
      <c r="JJ100" s="33">
        <f t="shared" si="76"/>
        <v>35444</v>
      </c>
      <c r="JK100" s="33">
        <f t="shared" si="76"/>
        <v>35054</v>
      </c>
      <c r="JL100" s="33">
        <f t="shared" ref="JL100:JO100" si="77">SUM(JL96:JL99)</f>
        <v>35465</v>
      </c>
      <c r="JM100" s="33">
        <f t="shared" si="77"/>
        <v>35591</v>
      </c>
      <c r="JN100" s="33">
        <f t="shared" si="77"/>
        <v>35615</v>
      </c>
      <c r="JO100" s="33">
        <f t="shared" si="77"/>
        <v>36323</v>
      </c>
      <c r="JP100" s="33">
        <f t="shared" si="76"/>
        <v>36740</v>
      </c>
      <c r="JQ100" s="33">
        <f t="shared" si="76"/>
        <v>36800</v>
      </c>
      <c r="JR100" s="33">
        <f t="shared" ref="JR100:JS100" si="78">SUM(JR96:JR99)</f>
        <v>36817</v>
      </c>
      <c r="JS100" s="33">
        <f t="shared" si="78"/>
        <v>36037</v>
      </c>
      <c r="JT100" s="106">
        <f t="shared" ref="JT100" si="79">SUM(JT96:JT99)</f>
        <v>36279</v>
      </c>
      <c r="JU100" s="56">
        <v>36924</v>
      </c>
      <c r="JV100" s="56">
        <v>36739</v>
      </c>
      <c r="JW100" s="56">
        <v>37187</v>
      </c>
      <c r="JX100" s="107">
        <v>37926</v>
      </c>
    </row>
    <row r="101" spans="1:284" s="44" customFormat="1" x14ac:dyDescent="0.2">
      <c r="A101" s="46"/>
      <c r="B101" s="124" t="s">
        <v>114</v>
      </c>
      <c r="C101" s="125"/>
      <c r="D101" s="47">
        <v>62490</v>
      </c>
      <c r="E101" s="48">
        <v>62789</v>
      </c>
      <c r="F101" s="48">
        <v>62322</v>
      </c>
      <c r="G101" s="48">
        <v>61451</v>
      </c>
      <c r="H101" s="48">
        <v>62833</v>
      </c>
      <c r="I101" s="48">
        <v>65844</v>
      </c>
      <c r="J101" s="48">
        <v>68406</v>
      </c>
      <c r="K101" s="48">
        <v>69713</v>
      </c>
      <c r="L101" s="48">
        <v>70562</v>
      </c>
      <c r="M101" s="48">
        <v>71648</v>
      </c>
      <c r="N101" s="48">
        <v>71414</v>
      </c>
      <c r="O101" s="49">
        <v>65353</v>
      </c>
      <c r="P101" s="47">
        <v>64600</v>
      </c>
      <c r="Q101" s="48">
        <v>64553</v>
      </c>
      <c r="R101" s="48">
        <v>64170</v>
      </c>
      <c r="S101" s="48">
        <v>63232</v>
      </c>
      <c r="T101" s="48">
        <v>63608</v>
      </c>
      <c r="U101" s="48">
        <v>64663</v>
      </c>
      <c r="V101" s="48">
        <v>65528</v>
      </c>
      <c r="W101" s="48">
        <v>66321</v>
      </c>
      <c r="X101" s="48">
        <v>64526</v>
      </c>
      <c r="Y101" s="48">
        <v>65346</v>
      </c>
      <c r="Z101" s="48">
        <v>65851</v>
      </c>
      <c r="AA101" s="49">
        <v>61324</v>
      </c>
      <c r="AB101" s="47">
        <v>61868</v>
      </c>
      <c r="AC101" s="48">
        <v>63398</v>
      </c>
      <c r="AD101" s="48">
        <v>61795</v>
      </c>
      <c r="AE101" s="48">
        <v>65204</v>
      </c>
      <c r="AF101" s="48">
        <v>66307</v>
      </c>
      <c r="AG101" s="48">
        <v>67545</v>
      </c>
      <c r="AH101" s="48">
        <v>70208</v>
      </c>
      <c r="AI101" s="48">
        <v>70445</v>
      </c>
      <c r="AJ101" s="48">
        <v>69038</v>
      </c>
      <c r="AK101" s="48">
        <v>69939</v>
      </c>
      <c r="AL101" s="48">
        <v>71140</v>
      </c>
      <c r="AM101" s="49">
        <v>66991</v>
      </c>
      <c r="AN101" s="47">
        <v>69560</v>
      </c>
      <c r="AO101" s="48">
        <v>70848</v>
      </c>
      <c r="AP101" s="48">
        <v>71123</v>
      </c>
      <c r="AQ101" s="48">
        <v>72336</v>
      </c>
      <c r="AR101" s="48">
        <v>72740</v>
      </c>
      <c r="AS101" s="48">
        <v>74954</v>
      </c>
      <c r="AT101" s="48">
        <v>77778</v>
      </c>
      <c r="AU101" s="48">
        <v>78302</v>
      </c>
      <c r="AV101" s="48">
        <v>78097</v>
      </c>
      <c r="AW101" s="48">
        <v>78125</v>
      </c>
      <c r="AX101" s="48">
        <v>77666</v>
      </c>
      <c r="AY101" s="49">
        <v>74512</v>
      </c>
      <c r="AZ101" s="47">
        <v>74862</v>
      </c>
      <c r="BA101" s="48">
        <v>74454</v>
      </c>
      <c r="BB101" s="48">
        <v>75601</v>
      </c>
      <c r="BC101" s="48">
        <v>76574</v>
      </c>
      <c r="BD101" s="48">
        <v>76283</v>
      </c>
      <c r="BE101" s="48">
        <v>76793</v>
      </c>
      <c r="BF101" s="48">
        <v>77707</v>
      </c>
      <c r="BG101" s="48">
        <v>76272</v>
      </c>
      <c r="BH101" s="48">
        <v>76322</v>
      </c>
      <c r="BI101" s="48">
        <v>74736</v>
      </c>
      <c r="BJ101" s="48">
        <v>75796</v>
      </c>
      <c r="BK101" s="49">
        <v>71830</v>
      </c>
      <c r="BL101" s="47">
        <v>72639</v>
      </c>
      <c r="BM101" s="48">
        <v>74392</v>
      </c>
      <c r="BN101" s="48">
        <v>74109</v>
      </c>
      <c r="BO101" s="48">
        <v>75955</v>
      </c>
      <c r="BP101" s="48">
        <v>79250</v>
      </c>
      <c r="BQ101" s="48">
        <v>80220</v>
      </c>
      <c r="BR101" s="48">
        <v>79710</v>
      </c>
      <c r="BS101" s="48">
        <v>81348</v>
      </c>
      <c r="BT101" s="48">
        <v>82295</v>
      </c>
      <c r="BU101" s="48">
        <v>82718</v>
      </c>
      <c r="BV101" s="48">
        <v>82945</v>
      </c>
      <c r="BW101" s="49">
        <v>77515</v>
      </c>
      <c r="BX101" s="47">
        <v>79222</v>
      </c>
      <c r="BY101" s="48">
        <v>80249</v>
      </c>
      <c r="BZ101" s="48">
        <v>82903</v>
      </c>
      <c r="CA101" s="48">
        <v>81852</v>
      </c>
      <c r="CB101" s="48">
        <v>84090</v>
      </c>
      <c r="CC101" s="48">
        <v>85716</v>
      </c>
      <c r="CD101" s="48">
        <v>86632</v>
      </c>
      <c r="CE101" s="48">
        <v>88497</v>
      </c>
      <c r="CF101" s="48">
        <v>88663</v>
      </c>
      <c r="CG101" s="48">
        <v>90665</v>
      </c>
      <c r="CH101" s="48">
        <v>92009</v>
      </c>
      <c r="CI101" s="49">
        <v>85005</v>
      </c>
      <c r="CJ101" s="47">
        <v>90580</v>
      </c>
      <c r="CK101" s="48">
        <v>92901</v>
      </c>
      <c r="CL101" s="48">
        <v>92907</v>
      </c>
      <c r="CM101" s="48">
        <v>95162</v>
      </c>
      <c r="CN101" s="48">
        <v>96863</v>
      </c>
      <c r="CO101" s="48">
        <v>98825</v>
      </c>
      <c r="CP101" s="48">
        <v>99784</v>
      </c>
      <c r="CQ101" s="48">
        <v>100297</v>
      </c>
      <c r="CR101" s="48">
        <v>99812</v>
      </c>
      <c r="CS101" s="48">
        <v>101282</v>
      </c>
      <c r="CT101" s="48">
        <v>100289</v>
      </c>
      <c r="CU101" s="49">
        <v>91335</v>
      </c>
      <c r="CV101" s="47">
        <v>96660</v>
      </c>
      <c r="CW101" s="48">
        <v>99751</v>
      </c>
      <c r="CX101" s="48">
        <v>96910</v>
      </c>
      <c r="CY101" s="48">
        <v>98388</v>
      </c>
      <c r="CZ101" s="48">
        <v>99346</v>
      </c>
      <c r="DA101" s="48">
        <v>99101</v>
      </c>
      <c r="DB101" s="48">
        <v>99744</v>
      </c>
      <c r="DC101" s="48">
        <v>100573</v>
      </c>
      <c r="DD101" s="48">
        <v>98078</v>
      </c>
      <c r="DE101" s="48">
        <v>95599</v>
      </c>
      <c r="DF101" s="48">
        <v>92372</v>
      </c>
      <c r="DG101" s="49">
        <v>84833</v>
      </c>
      <c r="DH101" s="47">
        <v>85708</v>
      </c>
      <c r="DI101" s="48">
        <v>85173</v>
      </c>
      <c r="DJ101" s="48">
        <v>85820</v>
      </c>
      <c r="DK101" s="48">
        <v>85872</v>
      </c>
      <c r="DL101" s="48">
        <v>86050</v>
      </c>
      <c r="DM101" s="48">
        <v>86933</v>
      </c>
      <c r="DN101" s="48">
        <v>88329</v>
      </c>
      <c r="DO101" s="48">
        <v>88548</v>
      </c>
      <c r="DP101" s="48">
        <v>87829</v>
      </c>
      <c r="DQ101" s="48">
        <v>87275</v>
      </c>
      <c r="DR101" s="48">
        <v>87455</v>
      </c>
      <c r="DS101" s="49">
        <v>82685</v>
      </c>
      <c r="DT101" s="47">
        <v>84456</v>
      </c>
      <c r="DU101" s="48">
        <v>85635</v>
      </c>
      <c r="DV101" s="48">
        <v>85240</v>
      </c>
      <c r="DW101" s="48">
        <v>87568</v>
      </c>
      <c r="DX101" s="48">
        <v>88859</v>
      </c>
      <c r="DY101" s="48">
        <v>92059</v>
      </c>
      <c r="DZ101" s="48">
        <v>93469</v>
      </c>
      <c r="EA101" s="48">
        <v>95806</v>
      </c>
      <c r="EB101" s="48">
        <v>96793</v>
      </c>
      <c r="EC101" s="48">
        <v>98157</v>
      </c>
      <c r="ED101" s="48">
        <v>97385</v>
      </c>
      <c r="EE101" s="49">
        <v>92801</v>
      </c>
      <c r="EF101" s="47">
        <v>93064</v>
      </c>
      <c r="EG101" s="48">
        <v>94386</v>
      </c>
      <c r="EH101" s="48">
        <v>97101</v>
      </c>
      <c r="EI101" s="48">
        <v>97141</v>
      </c>
      <c r="EJ101" s="48">
        <v>98671</v>
      </c>
      <c r="EK101" s="48">
        <v>99324</v>
      </c>
      <c r="EL101" s="48">
        <v>97876</v>
      </c>
      <c r="EM101" s="48">
        <v>97093</v>
      </c>
      <c r="EN101" s="48">
        <v>98645</v>
      </c>
      <c r="EO101" s="48">
        <v>98633</v>
      </c>
      <c r="EP101" s="48">
        <v>98269</v>
      </c>
      <c r="EQ101" s="49">
        <v>91919</v>
      </c>
      <c r="ER101" s="47">
        <v>91765</v>
      </c>
      <c r="ES101" s="48">
        <v>93938</v>
      </c>
      <c r="ET101" s="48">
        <v>96726</v>
      </c>
      <c r="EU101" s="48">
        <v>95805</v>
      </c>
      <c r="EV101" s="48">
        <v>96178</v>
      </c>
      <c r="EW101" s="48">
        <v>97123</v>
      </c>
      <c r="EX101" s="48">
        <v>98731</v>
      </c>
      <c r="EY101" s="48">
        <v>100329</v>
      </c>
      <c r="EZ101" s="48">
        <v>100262</v>
      </c>
      <c r="FA101" s="48">
        <v>101638</v>
      </c>
      <c r="FB101" s="48">
        <v>100533</v>
      </c>
      <c r="FC101" s="49">
        <v>95205</v>
      </c>
      <c r="FD101" s="47">
        <v>95639</v>
      </c>
      <c r="FE101" s="48">
        <v>97222</v>
      </c>
      <c r="FF101" s="48">
        <v>96344</v>
      </c>
      <c r="FG101" s="48">
        <v>98781</v>
      </c>
      <c r="FH101" s="48">
        <v>100265</v>
      </c>
      <c r="FI101" s="48">
        <v>101194</v>
      </c>
      <c r="FJ101" s="48">
        <v>101789</v>
      </c>
      <c r="FK101" s="48">
        <v>102890</v>
      </c>
      <c r="FL101" s="48">
        <v>101634</v>
      </c>
      <c r="FM101" s="48">
        <v>103881</v>
      </c>
      <c r="FN101" s="48">
        <v>102543</v>
      </c>
      <c r="FO101" s="49">
        <v>98394</v>
      </c>
      <c r="FP101" s="47">
        <v>97524</v>
      </c>
      <c r="FQ101" s="48">
        <v>98376</v>
      </c>
      <c r="FR101" s="48">
        <v>100243</v>
      </c>
      <c r="FS101" s="48">
        <v>101578</v>
      </c>
      <c r="FT101" s="48">
        <v>103494</v>
      </c>
      <c r="FU101" s="48">
        <v>105835</v>
      </c>
      <c r="FV101" s="48">
        <v>108142</v>
      </c>
      <c r="FW101" s="48">
        <v>108268</v>
      </c>
      <c r="FX101" s="48">
        <v>109298</v>
      </c>
      <c r="FY101" s="48">
        <v>112702</v>
      </c>
      <c r="FZ101" s="48">
        <v>112464</v>
      </c>
      <c r="GA101" s="49">
        <v>107248</v>
      </c>
      <c r="GB101" s="47">
        <v>110193</v>
      </c>
      <c r="GC101" s="48">
        <v>113615</v>
      </c>
      <c r="GD101" s="48">
        <v>115123</v>
      </c>
      <c r="GE101" s="48">
        <v>116105</v>
      </c>
      <c r="GF101" s="48">
        <v>116236</v>
      </c>
      <c r="GG101" s="48">
        <v>117915</v>
      </c>
      <c r="GH101" s="48">
        <v>120873</v>
      </c>
      <c r="GI101" s="48">
        <v>122401</v>
      </c>
      <c r="GJ101" s="48">
        <v>123654</v>
      </c>
      <c r="GK101" s="48">
        <v>124098</v>
      </c>
      <c r="GL101" s="48">
        <v>124530</v>
      </c>
      <c r="GM101" s="49">
        <v>119587</v>
      </c>
      <c r="GN101" s="47">
        <v>121598</v>
      </c>
      <c r="GO101" s="48">
        <v>124088</v>
      </c>
      <c r="GP101" s="48">
        <v>124235</v>
      </c>
      <c r="GQ101" s="48">
        <v>127309</v>
      </c>
      <c r="GR101" s="48">
        <v>128109</v>
      </c>
      <c r="GS101" s="48">
        <v>128031</v>
      </c>
      <c r="GT101" s="48">
        <v>128740</v>
      </c>
      <c r="GU101" s="48">
        <v>129835</v>
      </c>
      <c r="GV101" s="48">
        <v>132614</v>
      </c>
      <c r="GW101" s="48">
        <v>134372</v>
      </c>
      <c r="GX101" s="48">
        <v>135751</v>
      </c>
      <c r="GY101" s="49">
        <v>130890</v>
      </c>
      <c r="GZ101" s="47">
        <v>133875</v>
      </c>
      <c r="HA101" s="48">
        <v>134914</v>
      </c>
      <c r="HB101" s="48">
        <v>139035</v>
      </c>
      <c r="HC101" s="48">
        <v>138428</v>
      </c>
      <c r="HD101" s="48">
        <v>140159</v>
      </c>
      <c r="HE101" s="48">
        <v>140783</v>
      </c>
      <c r="HF101" s="48">
        <v>142073</v>
      </c>
      <c r="HG101" s="48">
        <v>145200</v>
      </c>
      <c r="HH101" s="48">
        <v>147134</v>
      </c>
      <c r="HI101" s="48">
        <v>150608</v>
      </c>
      <c r="HJ101" s="48">
        <v>151261</v>
      </c>
      <c r="HK101" s="49">
        <v>144472</v>
      </c>
      <c r="HL101" s="47">
        <v>147908</v>
      </c>
      <c r="HM101" s="48">
        <v>151504</v>
      </c>
      <c r="HN101" s="48">
        <v>150288</v>
      </c>
      <c r="HO101" s="48">
        <v>153979</v>
      </c>
      <c r="HP101" s="48">
        <v>155462</v>
      </c>
      <c r="HQ101" s="48">
        <v>154096</v>
      </c>
      <c r="HR101" s="48">
        <v>154693</v>
      </c>
      <c r="HS101" s="48">
        <v>154535</v>
      </c>
      <c r="HT101" s="48">
        <v>153469</v>
      </c>
      <c r="HU101" s="48">
        <v>153928</v>
      </c>
      <c r="HV101" s="48">
        <v>150318</v>
      </c>
      <c r="HW101" s="49">
        <v>141254</v>
      </c>
      <c r="HX101" s="47">
        <v>147313</v>
      </c>
      <c r="HY101" s="48">
        <v>149137</v>
      </c>
      <c r="HZ101" s="48">
        <v>148276</v>
      </c>
      <c r="IA101" s="48">
        <v>147972</v>
      </c>
      <c r="IB101" s="48">
        <v>149419</v>
      </c>
      <c r="IC101" s="48">
        <v>149522</v>
      </c>
      <c r="ID101" s="48">
        <v>152015</v>
      </c>
      <c r="IE101" s="48">
        <v>151390</v>
      </c>
      <c r="IF101" s="48">
        <v>150586</v>
      </c>
      <c r="IG101" s="48">
        <v>150933</v>
      </c>
      <c r="IH101" s="48">
        <v>149756</v>
      </c>
      <c r="II101" s="48">
        <v>141943</v>
      </c>
      <c r="IJ101" s="49">
        <v>147610</v>
      </c>
      <c r="IK101" s="47">
        <v>150698</v>
      </c>
      <c r="IL101" s="48">
        <v>149690</v>
      </c>
      <c r="IM101" s="48">
        <v>138688</v>
      </c>
      <c r="IN101" s="48">
        <v>137575</v>
      </c>
      <c r="IO101" s="48">
        <v>139757</v>
      </c>
      <c r="IP101" s="48">
        <v>138201</v>
      </c>
      <c r="IQ101" s="48">
        <v>137917</v>
      </c>
      <c r="IR101" s="48">
        <v>137841</v>
      </c>
      <c r="IS101" s="48">
        <v>139444</v>
      </c>
      <c r="IT101" s="48">
        <v>140212</v>
      </c>
      <c r="IU101" s="48">
        <v>133149</v>
      </c>
      <c r="IV101" s="47">
        <v>135474</v>
      </c>
      <c r="IW101" s="48">
        <v>135332</v>
      </c>
      <c r="IX101" s="50">
        <v>134646</v>
      </c>
      <c r="IY101" s="50">
        <v>136279</v>
      </c>
      <c r="IZ101" s="50">
        <v>138531</v>
      </c>
      <c r="JA101" s="50">
        <v>140925</v>
      </c>
      <c r="JB101" s="50">
        <v>137423</v>
      </c>
      <c r="JC101" s="50">
        <f>JC95+JC100</f>
        <v>139603</v>
      </c>
      <c r="JD101" s="50">
        <v>140812</v>
      </c>
      <c r="JE101" s="50">
        <v>141565</v>
      </c>
      <c r="JF101" s="50">
        <v>141823</v>
      </c>
      <c r="JG101" s="50">
        <f t="shared" ref="JG101:JQ101" si="80">JG95+JG100</f>
        <v>134547</v>
      </c>
      <c r="JH101" s="67">
        <f t="shared" si="80"/>
        <v>135688</v>
      </c>
      <c r="JI101" s="50">
        <f t="shared" si="80"/>
        <v>136388</v>
      </c>
      <c r="JJ101" s="50">
        <f t="shared" si="80"/>
        <v>137344</v>
      </c>
      <c r="JK101" s="50">
        <f t="shared" si="80"/>
        <v>137135</v>
      </c>
      <c r="JL101" s="50">
        <f t="shared" ref="JL101:JO101" si="81">JL95+JL100</f>
        <v>139462</v>
      </c>
      <c r="JM101" s="50">
        <f t="shared" si="81"/>
        <v>140587</v>
      </c>
      <c r="JN101" s="50">
        <f t="shared" si="81"/>
        <v>142342</v>
      </c>
      <c r="JO101" s="50">
        <f t="shared" si="81"/>
        <v>144641</v>
      </c>
      <c r="JP101" s="50">
        <f t="shared" si="80"/>
        <v>145163</v>
      </c>
      <c r="JQ101" s="50">
        <f t="shared" si="80"/>
        <v>150581</v>
      </c>
      <c r="JR101" s="50">
        <f t="shared" ref="JR101:JS101" si="82">JR95+JR100</f>
        <v>152128</v>
      </c>
      <c r="JS101" s="50">
        <f t="shared" si="82"/>
        <v>145346</v>
      </c>
      <c r="JT101" s="67">
        <f t="shared" ref="JT101" si="83">JT95+JT100</f>
        <v>148827</v>
      </c>
      <c r="JU101" s="50">
        <v>150610</v>
      </c>
      <c r="JV101" s="50">
        <v>150009</v>
      </c>
      <c r="JW101" s="50">
        <v>149587</v>
      </c>
      <c r="JX101" s="68">
        <v>151152</v>
      </c>
    </row>
    <row r="102" spans="1:284" s="27" customFormat="1" ht="25.5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1">
        <v>4039</v>
      </c>
      <c r="JH102" s="86">
        <v>4087</v>
      </c>
      <c r="JI102" s="41">
        <v>4164</v>
      </c>
      <c r="JJ102" s="41">
        <v>4259</v>
      </c>
      <c r="JK102" s="41">
        <v>4209</v>
      </c>
      <c r="JL102" s="41">
        <v>4269</v>
      </c>
      <c r="JM102" s="41">
        <v>4315</v>
      </c>
      <c r="JN102" s="41">
        <v>4266</v>
      </c>
      <c r="JO102" s="41">
        <v>4326</v>
      </c>
      <c r="JP102" s="41">
        <v>4292</v>
      </c>
      <c r="JQ102" s="41">
        <v>4302</v>
      </c>
      <c r="JR102" s="41">
        <v>4331</v>
      </c>
      <c r="JS102" s="41">
        <v>4282</v>
      </c>
      <c r="JT102" s="108">
        <v>4329</v>
      </c>
      <c r="JU102" s="109">
        <v>4416</v>
      </c>
      <c r="JV102" s="109">
        <v>4437</v>
      </c>
      <c r="JW102" s="109">
        <v>4444</v>
      </c>
      <c r="JX102" s="110">
        <v>4461</v>
      </c>
    </row>
    <row r="103" spans="1:284" s="44" customFormat="1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 t="shared" ref="JG103:JP103" si="84">SUM(JG102)</f>
        <v>4039</v>
      </c>
      <c r="JH103" s="32">
        <f t="shared" si="84"/>
        <v>4087</v>
      </c>
      <c r="JI103" s="33">
        <f t="shared" si="84"/>
        <v>4164</v>
      </c>
      <c r="JJ103" s="33">
        <f t="shared" si="84"/>
        <v>4259</v>
      </c>
      <c r="JK103" s="33">
        <f t="shared" si="84"/>
        <v>4209</v>
      </c>
      <c r="JL103" s="33">
        <f t="shared" ref="JL103" si="85">SUM(JL102)</f>
        <v>4269</v>
      </c>
      <c r="JM103" s="33">
        <f t="shared" ref="JM103" si="86">SUM(JM102)</f>
        <v>4315</v>
      </c>
      <c r="JN103" s="33">
        <f t="shared" ref="JN103" si="87">SUM(JN102)</f>
        <v>4266</v>
      </c>
      <c r="JO103" s="33">
        <f t="shared" ref="JO103" si="88">SUM(JO102)</f>
        <v>4326</v>
      </c>
      <c r="JP103" s="33">
        <f t="shared" si="84"/>
        <v>4292</v>
      </c>
      <c r="JQ103" s="33">
        <f t="shared" ref="JQ103" si="89">SUM(JQ102)</f>
        <v>4302</v>
      </c>
      <c r="JR103" s="33">
        <f t="shared" ref="JR103:JS103" si="90">SUM(JR102)</f>
        <v>4331</v>
      </c>
      <c r="JS103" s="33">
        <f t="shared" si="90"/>
        <v>4282</v>
      </c>
      <c r="JT103" s="32">
        <f t="shared" ref="JT103" si="91">SUM(JT102)</f>
        <v>4329</v>
      </c>
      <c r="JU103" s="33">
        <v>4416</v>
      </c>
      <c r="JV103" s="33">
        <v>4437</v>
      </c>
      <c r="JW103" s="33">
        <v>4444</v>
      </c>
      <c r="JX103" s="34">
        <v>4461</v>
      </c>
    </row>
    <row r="104" spans="1:284" s="27" customFormat="1" ht="25.5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1">
        <v>5354</v>
      </c>
      <c r="JH104" s="86">
        <v>5346</v>
      </c>
      <c r="JI104" s="41">
        <v>5386</v>
      </c>
      <c r="JJ104" s="41">
        <v>5360</v>
      </c>
      <c r="JK104" s="41">
        <v>5331</v>
      </c>
      <c r="JL104" s="41">
        <v>5331</v>
      </c>
      <c r="JM104" s="41">
        <v>5423</v>
      </c>
      <c r="JN104" s="41">
        <v>5416</v>
      </c>
      <c r="JO104" s="41">
        <v>5437</v>
      </c>
      <c r="JP104" s="41">
        <v>5394</v>
      </c>
      <c r="JQ104" s="41">
        <v>5443</v>
      </c>
      <c r="JR104" s="41">
        <v>5516</v>
      </c>
      <c r="JS104" s="41">
        <v>5532</v>
      </c>
      <c r="JT104" s="86">
        <v>5518</v>
      </c>
      <c r="JU104" s="41">
        <v>5555</v>
      </c>
      <c r="JV104" s="41">
        <v>5581</v>
      </c>
      <c r="JW104" s="41">
        <v>5548</v>
      </c>
      <c r="JX104" s="59">
        <v>5559</v>
      </c>
    </row>
    <row r="105" spans="1:284" s="44" customFormat="1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 t="shared" ref="JG105:JQ105" si="92">SUM(JG104)</f>
        <v>5354</v>
      </c>
      <c r="JH105" s="32">
        <f t="shared" si="92"/>
        <v>5346</v>
      </c>
      <c r="JI105" s="33">
        <f t="shared" si="92"/>
        <v>5386</v>
      </c>
      <c r="JJ105" s="33">
        <f t="shared" si="92"/>
        <v>5360</v>
      </c>
      <c r="JK105" s="33">
        <f t="shared" si="92"/>
        <v>5331</v>
      </c>
      <c r="JL105" s="33">
        <f t="shared" ref="JL105:JO105" si="93">SUM(JL104)</f>
        <v>5331</v>
      </c>
      <c r="JM105" s="33">
        <f t="shared" si="93"/>
        <v>5423</v>
      </c>
      <c r="JN105" s="33">
        <f t="shared" si="93"/>
        <v>5416</v>
      </c>
      <c r="JO105" s="33">
        <f t="shared" si="93"/>
        <v>5437</v>
      </c>
      <c r="JP105" s="33">
        <f t="shared" si="92"/>
        <v>5394</v>
      </c>
      <c r="JQ105" s="33">
        <f t="shared" si="92"/>
        <v>5443</v>
      </c>
      <c r="JR105" s="33">
        <f t="shared" ref="JR105:JS105" si="94">SUM(JR104)</f>
        <v>5516</v>
      </c>
      <c r="JS105" s="33">
        <f t="shared" si="94"/>
        <v>5532</v>
      </c>
      <c r="JT105" s="106">
        <f t="shared" ref="JT105" si="95">SUM(JT104)</f>
        <v>5518</v>
      </c>
      <c r="JU105" s="56">
        <v>5555</v>
      </c>
      <c r="JV105" s="56">
        <v>5581</v>
      </c>
      <c r="JW105" s="56">
        <v>5548</v>
      </c>
      <c r="JX105" s="107">
        <v>5559</v>
      </c>
    </row>
    <row r="106" spans="1:284" s="27" customFormat="1" x14ac:dyDescent="0.2">
      <c r="A106" s="36"/>
      <c r="B106" s="114" t="s">
        <v>129</v>
      </c>
      <c r="C106" s="115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 t="shared" ref="JG106:JQ106" si="96">JG103+JG105</f>
        <v>9393</v>
      </c>
      <c r="JH106" s="65">
        <f t="shared" si="96"/>
        <v>9433</v>
      </c>
      <c r="JI106" s="40">
        <f t="shared" si="96"/>
        <v>9550</v>
      </c>
      <c r="JJ106" s="40">
        <f t="shared" si="96"/>
        <v>9619</v>
      </c>
      <c r="JK106" s="40">
        <f t="shared" si="96"/>
        <v>9540</v>
      </c>
      <c r="JL106" s="40">
        <f t="shared" ref="JL106:JO106" si="97">JL103+JL105</f>
        <v>9600</v>
      </c>
      <c r="JM106" s="40">
        <f t="shared" si="97"/>
        <v>9738</v>
      </c>
      <c r="JN106" s="40">
        <f t="shared" si="97"/>
        <v>9682</v>
      </c>
      <c r="JO106" s="40">
        <f t="shared" si="97"/>
        <v>9763</v>
      </c>
      <c r="JP106" s="40">
        <f t="shared" si="96"/>
        <v>9686</v>
      </c>
      <c r="JQ106" s="40">
        <f t="shared" si="96"/>
        <v>9745</v>
      </c>
      <c r="JR106" s="40">
        <f t="shared" ref="JR106:JS106" si="98">JR103+JR105</f>
        <v>9847</v>
      </c>
      <c r="JS106" s="40">
        <f t="shared" si="98"/>
        <v>9814</v>
      </c>
      <c r="JT106" s="65">
        <f t="shared" ref="JT106" si="99">JT103+JT105</f>
        <v>9847</v>
      </c>
      <c r="JU106" s="40">
        <v>9971</v>
      </c>
      <c r="JV106" s="40">
        <v>10018</v>
      </c>
      <c r="JW106" s="40">
        <v>9992</v>
      </c>
      <c r="JX106" s="66">
        <v>10020</v>
      </c>
    </row>
    <row r="107" spans="1:284" s="27" customFormat="1" ht="25.5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1">
        <v>743</v>
      </c>
      <c r="JH107" s="86">
        <v>767</v>
      </c>
      <c r="JI107" s="41">
        <v>768</v>
      </c>
      <c r="JJ107" s="41">
        <v>821</v>
      </c>
      <c r="JK107" s="41">
        <v>831</v>
      </c>
      <c r="JL107" s="41">
        <v>838</v>
      </c>
      <c r="JM107" s="41">
        <v>842</v>
      </c>
      <c r="JN107" s="41">
        <v>863</v>
      </c>
      <c r="JO107" s="41">
        <v>883</v>
      </c>
      <c r="JP107" s="41">
        <v>886</v>
      </c>
      <c r="JQ107" s="41">
        <v>908</v>
      </c>
      <c r="JR107" s="41">
        <v>910</v>
      </c>
      <c r="JS107" s="41">
        <v>882</v>
      </c>
      <c r="JT107" s="108">
        <v>852</v>
      </c>
      <c r="JU107" s="109">
        <v>840</v>
      </c>
      <c r="JV107" s="109">
        <v>839</v>
      </c>
      <c r="JW107" s="109">
        <v>849</v>
      </c>
      <c r="JX107" s="110">
        <v>841</v>
      </c>
    </row>
    <row r="108" spans="1:284" s="44" customFormat="1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 t="shared" ref="JG108:JP108" si="100">SUM(JG107)</f>
        <v>743</v>
      </c>
      <c r="JH108" s="32">
        <f t="shared" si="100"/>
        <v>767</v>
      </c>
      <c r="JI108" s="33">
        <f t="shared" si="100"/>
        <v>768</v>
      </c>
      <c r="JJ108" s="33">
        <f t="shared" si="100"/>
        <v>821</v>
      </c>
      <c r="JK108" s="33">
        <f>SUM(JK107)</f>
        <v>831</v>
      </c>
      <c r="JL108" s="33">
        <f t="shared" ref="JL108" si="101">SUM(JL107)</f>
        <v>838</v>
      </c>
      <c r="JM108" s="33">
        <f t="shared" ref="JM108" si="102">SUM(JM107)</f>
        <v>842</v>
      </c>
      <c r="JN108" s="33">
        <f t="shared" ref="JN108" si="103">SUM(JN107)</f>
        <v>863</v>
      </c>
      <c r="JO108" s="33">
        <f t="shared" ref="JO108" si="104">SUM(JO107)</f>
        <v>883</v>
      </c>
      <c r="JP108" s="33">
        <f t="shared" si="100"/>
        <v>886</v>
      </c>
      <c r="JQ108" s="33">
        <f t="shared" ref="JQ108" si="105">SUM(JQ107)</f>
        <v>908</v>
      </c>
      <c r="JR108" s="33">
        <f t="shared" ref="JR108:JS108" si="106">SUM(JR107)</f>
        <v>910</v>
      </c>
      <c r="JS108" s="33">
        <f t="shared" si="106"/>
        <v>882</v>
      </c>
      <c r="JT108" s="32">
        <f t="shared" ref="JT108" si="107">SUM(JT107)</f>
        <v>852</v>
      </c>
      <c r="JU108" s="33">
        <v>840</v>
      </c>
      <c r="JV108" s="33">
        <v>839</v>
      </c>
      <c r="JW108" s="33">
        <v>849</v>
      </c>
      <c r="JX108" s="34">
        <v>841</v>
      </c>
    </row>
    <row r="109" spans="1:284" s="27" customFormat="1" ht="51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1">
        <v>507</v>
      </c>
      <c r="JH109" s="86">
        <v>504</v>
      </c>
      <c r="JI109" s="41">
        <v>504</v>
      </c>
      <c r="JJ109" s="41">
        <v>517</v>
      </c>
      <c r="JK109" s="41">
        <v>530</v>
      </c>
      <c r="JL109" s="41">
        <v>537</v>
      </c>
      <c r="JM109" s="41">
        <v>509</v>
      </c>
      <c r="JN109" s="41">
        <v>509</v>
      </c>
      <c r="JO109" s="41">
        <v>530</v>
      </c>
      <c r="JP109" s="41">
        <v>522</v>
      </c>
      <c r="JQ109" s="41">
        <v>553</v>
      </c>
      <c r="JR109" s="41">
        <v>553</v>
      </c>
      <c r="JS109" s="41">
        <v>537</v>
      </c>
      <c r="JT109" s="86">
        <v>532</v>
      </c>
      <c r="JU109" s="41">
        <v>538</v>
      </c>
      <c r="JV109" s="41">
        <v>544</v>
      </c>
      <c r="JW109" s="41">
        <v>552</v>
      </c>
      <c r="JX109" s="59">
        <v>578</v>
      </c>
    </row>
    <row r="110" spans="1:284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1">
        <v>7009</v>
      </c>
      <c r="JH110" s="86">
        <v>6935</v>
      </c>
      <c r="JI110" s="41">
        <v>6963</v>
      </c>
      <c r="JJ110" s="41">
        <v>7033</v>
      </c>
      <c r="JK110" s="41">
        <v>7015</v>
      </c>
      <c r="JL110" s="41">
        <v>7065</v>
      </c>
      <c r="JM110" s="41">
        <v>7038</v>
      </c>
      <c r="JN110" s="41">
        <v>7062</v>
      </c>
      <c r="JO110" s="41">
        <v>7025</v>
      </c>
      <c r="JP110" s="41">
        <v>7933</v>
      </c>
      <c r="JQ110" s="41">
        <v>7701</v>
      </c>
      <c r="JR110" s="41">
        <v>7790</v>
      </c>
      <c r="JS110" s="41">
        <v>7827</v>
      </c>
      <c r="JT110" s="86">
        <v>7764</v>
      </c>
      <c r="JU110" s="41">
        <v>7898</v>
      </c>
      <c r="JV110" s="41">
        <v>7987</v>
      </c>
      <c r="JW110" s="41">
        <v>7474</v>
      </c>
      <c r="JX110" s="59">
        <v>7422</v>
      </c>
    </row>
    <row r="111" spans="1:284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1">
        <v>2811</v>
      </c>
      <c r="JH111" s="86">
        <v>2785</v>
      </c>
      <c r="JI111" s="41">
        <v>2818</v>
      </c>
      <c r="JJ111" s="41">
        <v>2951</v>
      </c>
      <c r="JK111" s="41">
        <v>2925</v>
      </c>
      <c r="JL111" s="41">
        <v>3005</v>
      </c>
      <c r="JM111" s="41">
        <v>2992</v>
      </c>
      <c r="JN111" s="41">
        <v>3027</v>
      </c>
      <c r="JO111" s="41">
        <v>3059</v>
      </c>
      <c r="JP111" s="41">
        <v>3106</v>
      </c>
      <c r="JQ111" s="41">
        <v>3122</v>
      </c>
      <c r="JR111" s="41">
        <v>3135</v>
      </c>
      <c r="JS111" s="41">
        <v>3100</v>
      </c>
      <c r="JT111" s="86">
        <v>3052</v>
      </c>
      <c r="JU111" s="41">
        <v>3071</v>
      </c>
      <c r="JV111" s="41">
        <v>3096</v>
      </c>
      <c r="JW111" s="41">
        <v>3093</v>
      </c>
      <c r="JX111" s="59">
        <v>3110</v>
      </c>
    </row>
    <row r="112" spans="1:284" s="44" customFormat="1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 t="shared" ref="JG112:JQ112" si="108">SUM(JG109:JG111)</f>
        <v>10327</v>
      </c>
      <c r="JH112" s="32">
        <f t="shared" si="108"/>
        <v>10224</v>
      </c>
      <c r="JI112" s="33">
        <f t="shared" si="108"/>
        <v>10285</v>
      </c>
      <c r="JJ112" s="33">
        <f t="shared" si="108"/>
        <v>10501</v>
      </c>
      <c r="JK112" s="33">
        <f t="shared" si="108"/>
        <v>10470</v>
      </c>
      <c r="JL112" s="33">
        <f t="shared" ref="JL112:JO112" si="109">SUM(JL109:JL111)</f>
        <v>10607</v>
      </c>
      <c r="JM112" s="33">
        <f t="shared" si="109"/>
        <v>10539</v>
      </c>
      <c r="JN112" s="33">
        <f t="shared" si="109"/>
        <v>10598</v>
      </c>
      <c r="JO112" s="33">
        <f t="shared" si="109"/>
        <v>10614</v>
      </c>
      <c r="JP112" s="33">
        <f t="shared" si="108"/>
        <v>11561</v>
      </c>
      <c r="JQ112" s="33">
        <f t="shared" si="108"/>
        <v>11376</v>
      </c>
      <c r="JR112" s="33">
        <f t="shared" ref="JR112:JS112" si="110">SUM(JR109:JR111)</f>
        <v>11478</v>
      </c>
      <c r="JS112" s="33">
        <f t="shared" si="110"/>
        <v>11464</v>
      </c>
      <c r="JT112" s="32">
        <f>SUM(JT109:JT111)</f>
        <v>11348</v>
      </c>
      <c r="JU112" s="33">
        <v>11507</v>
      </c>
      <c r="JV112" s="33">
        <v>11627</v>
      </c>
      <c r="JW112" s="33">
        <v>11119</v>
      </c>
      <c r="JX112" s="34">
        <v>11110</v>
      </c>
    </row>
    <row r="113" spans="1:284" s="27" customFormat="1" ht="51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1">
        <v>3501</v>
      </c>
      <c r="JH113" s="86">
        <v>3609</v>
      </c>
      <c r="JI113" s="41">
        <v>3853</v>
      </c>
      <c r="JJ113" s="41">
        <v>4123</v>
      </c>
      <c r="JK113" s="41">
        <v>3968</v>
      </c>
      <c r="JL113" s="41">
        <v>4009</v>
      </c>
      <c r="JM113" s="41">
        <v>4172</v>
      </c>
      <c r="JN113" s="41">
        <v>4148</v>
      </c>
      <c r="JO113" s="41">
        <v>4279</v>
      </c>
      <c r="JP113" s="41">
        <v>4178</v>
      </c>
      <c r="JQ113" s="41">
        <v>4246</v>
      </c>
      <c r="JR113" s="41">
        <v>3835</v>
      </c>
      <c r="JS113" s="41">
        <v>3760</v>
      </c>
      <c r="JT113" s="86">
        <v>3588</v>
      </c>
      <c r="JU113" s="41">
        <v>3629</v>
      </c>
      <c r="JV113" s="41">
        <v>3699</v>
      </c>
      <c r="JW113" s="41">
        <v>3540</v>
      </c>
      <c r="JX113" s="59">
        <v>3676</v>
      </c>
    </row>
    <row r="114" spans="1:284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1">
        <v>505</v>
      </c>
      <c r="JH114" s="86">
        <v>463</v>
      </c>
      <c r="JI114" s="41">
        <v>463</v>
      </c>
      <c r="JJ114" s="41">
        <v>431</v>
      </c>
      <c r="JK114" s="41">
        <v>402</v>
      </c>
      <c r="JL114" s="41">
        <v>414</v>
      </c>
      <c r="JM114" s="41">
        <v>407</v>
      </c>
      <c r="JN114" s="41">
        <v>417</v>
      </c>
      <c r="JO114" s="41">
        <v>404</v>
      </c>
      <c r="JP114" s="41">
        <v>381</v>
      </c>
      <c r="JQ114" s="41">
        <v>365</v>
      </c>
      <c r="JR114" s="41">
        <v>355</v>
      </c>
      <c r="JS114" s="41">
        <v>354</v>
      </c>
      <c r="JT114" s="86">
        <v>332</v>
      </c>
      <c r="JU114" s="41">
        <v>330</v>
      </c>
      <c r="JV114" s="41">
        <v>311</v>
      </c>
      <c r="JW114" s="41">
        <v>308</v>
      </c>
      <c r="JX114" s="59">
        <v>291</v>
      </c>
    </row>
    <row r="115" spans="1:284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1">
        <v>10</v>
      </c>
      <c r="JH115" s="86">
        <v>10</v>
      </c>
      <c r="JI115" s="41">
        <v>13</v>
      </c>
      <c r="JJ115" s="41">
        <v>13</v>
      </c>
      <c r="JK115" s="41">
        <v>12</v>
      </c>
      <c r="JL115" s="41">
        <v>12</v>
      </c>
      <c r="JM115" s="41">
        <v>12</v>
      </c>
      <c r="JN115" s="41">
        <v>12</v>
      </c>
      <c r="JO115" s="41">
        <v>12</v>
      </c>
      <c r="JP115" s="41">
        <v>12</v>
      </c>
      <c r="JQ115" s="41">
        <v>12</v>
      </c>
      <c r="JR115" s="41">
        <v>13</v>
      </c>
      <c r="JS115" s="41">
        <v>14</v>
      </c>
      <c r="JT115" s="86">
        <v>14</v>
      </c>
      <c r="JU115" s="41">
        <v>14</v>
      </c>
      <c r="JV115" s="41">
        <v>12</v>
      </c>
      <c r="JW115" s="41">
        <v>14</v>
      </c>
      <c r="JX115" s="59">
        <v>15</v>
      </c>
    </row>
    <row r="116" spans="1:284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1">
        <v>1959</v>
      </c>
      <c r="JH116" s="86">
        <v>2020</v>
      </c>
      <c r="JI116" s="41">
        <v>2077</v>
      </c>
      <c r="JJ116" s="41">
        <v>2095</v>
      </c>
      <c r="JK116" s="27">
        <v>2123</v>
      </c>
      <c r="JL116" s="27">
        <v>2080</v>
      </c>
      <c r="JM116" s="27">
        <v>2155</v>
      </c>
      <c r="JN116" s="27">
        <v>2237</v>
      </c>
      <c r="JO116" s="27">
        <v>2412</v>
      </c>
      <c r="JP116" s="27">
        <v>2495</v>
      </c>
      <c r="JQ116" s="41">
        <v>2466</v>
      </c>
      <c r="JR116" s="41">
        <v>2344</v>
      </c>
      <c r="JS116" s="41">
        <v>2275</v>
      </c>
      <c r="JT116" s="86">
        <v>2265</v>
      </c>
      <c r="JU116" s="41">
        <v>2317</v>
      </c>
      <c r="JV116" s="41">
        <v>2352</v>
      </c>
      <c r="JW116" s="41">
        <v>2337</v>
      </c>
      <c r="JX116" s="59">
        <v>2350</v>
      </c>
    </row>
    <row r="117" spans="1:284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1">
        <v>965</v>
      </c>
      <c r="JH117" s="86">
        <v>974</v>
      </c>
      <c r="JI117" s="41">
        <v>977</v>
      </c>
      <c r="JJ117" s="41">
        <v>976</v>
      </c>
      <c r="JK117" s="41">
        <v>986</v>
      </c>
      <c r="JL117" s="41">
        <v>1016</v>
      </c>
      <c r="JM117" s="41">
        <v>1017</v>
      </c>
      <c r="JN117" s="41">
        <v>1022</v>
      </c>
      <c r="JO117" s="41">
        <v>1021</v>
      </c>
      <c r="JP117" s="41">
        <v>1043</v>
      </c>
      <c r="JQ117" s="41">
        <v>1053</v>
      </c>
      <c r="JR117" s="41">
        <v>1061</v>
      </c>
      <c r="JS117" s="41">
        <v>1037</v>
      </c>
      <c r="JT117" s="86">
        <v>1084</v>
      </c>
      <c r="JU117" s="41">
        <v>1098</v>
      </c>
      <c r="JV117" s="41">
        <v>1108</v>
      </c>
      <c r="JW117" s="41">
        <v>1097</v>
      </c>
      <c r="JX117" s="59">
        <v>1100</v>
      </c>
    </row>
    <row r="118" spans="1:284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1">
        <v>1184</v>
      </c>
      <c r="JH118" s="86">
        <v>1099</v>
      </c>
      <c r="JI118" s="41">
        <v>991</v>
      </c>
      <c r="JJ118" s="41">
        <v>996</v>
      </c>
      <c r="JK118" s="41">
        <v>987</v>
      </c>
      <c r="JL118" s="41">
        <v>995</v>
      </c>
      <c r="JM118" s="41">
        <v>983</v>
      </c>
      <c r="JN118" s="41">
        <v>966</v>
      </c>
      <c r="JO118" s="41">
        <v>948</v>
      </c>
      <c r="JP118" s="41">
        <v>952</v>
      </c>
      <c r="JQ118" s="41">
        <v>967</v>
      </c>
      <c r="JR118" s="41">
        <v>976</v>
      </c>
      <c r="JS118" s="41">
        <v>962</v>
      </c>
      <c r="JT118" s="86">
        <v>950</v>
      </c>
      <c r="JU118" s="41">
        <v>942</v>
      </c>
      <c r="JV118" s="41">
        <v>918</v>
      </c>
      <c r="JW118" s="41">
        <v>910</v>
      </c>
      <c r="JX118" s="59">
        <v>901</v>
      </c>
    </row>
    <row r="119" spans="1:284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1">
        <v>12528</v>
      </c>
      <c r="JH119" s="86">
        <v>12726</v>
      </c>
      <c r="JI119" s="41">
        <v>12868</v>
      </c>
      <c r="JJ119" s="41">
        <v>13007</v>
      </c>
      <c r="JK119" s="41">
        <v>13102</v>
      </c>
      <c r="JL119" s="41">
        <v>13214</v>
      </c>
      <c r="JM119" s="41">
        <v>13237</v>
      </c>
      <c r="JN119" s="41">
        <v>13514</v>
      </c>
      <c r="JO119" s="41">
        <v>13535</v>
      </c>
      <c r="JP119" s="41">
        <v>13521</v>
      </c>
      <c r="JQ119" s="41">
        <v>13667</v>
      </c>
      <c r="JR119" s="41">
        <v>13954</v>
      </c>
      <c r="JS119" s="41">
        <v>13914</v>
      </c>
      <c r="JT119" s="86">
        <v>11540</v>
      </c>
      <c r="JU119" s="41">
        <v>11685</v>
      </c>
      <c r="JV119" s="41">
        <v>11823</v>
      </c>
      <c r="JW119" s="41">
        <v>11879</v>
      </c>
      <c r="JX119" s="59">
        <v>11954</v>
      </c>
    </row>
    <row r="120" spans="1:284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1">
        <v>6605</v>
      </c>
      <c r="JH120" s="86">
        <v>6700</v>
      </c>
      <c r="JI120" s="41">
        <v>6809</v>
      </c>
      <c r="JJ120" s="41">
        <v>6835</v>
      </c>
      <c r="JK120" s="41">
        <v>6788</v>
      </c>
      <c r="JL120" s="41">
        <v>6778</v>
      </c>
      <c r="JM120" s="41">
        <v>6848</v>
      </c>
      <c r="JN120" s="41">
        <v>6726</v>
      </c>
      <c r="JO120" s="41">
        <v>6680</v>
      </c>
      <c r="JP120" s="41">
        <v>6645</v>
      </c>
      <c r="JQ120" s="41">
        <v>6733</v>
      </c>
      <c r="JR120" s="41">
        <v>6875</v>
      </c>
      <c r="JS120" s="41">
        <v>6726</v>
      </c>
      <c r="JT120" s="86">
        <v>6848</v>
      </c>
      <c r="JU120" s="41">
        <v>6893</v>
      </c>
      <c r="JV120" s="41">
        <v>6840</v>
      </c>
      <c r="JW120" s="41">
        <v>6944</v>
      </c>
      <c r="JX120" s="59">
        <v>7065</v>
      </c>
    </row>
    <row r="121" spans="1:284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1">
        <v>419</v>
      </c>
      <c r="JH121" s="86">
        <v>419</v>
      </c>
      <c r="JI121" s="41">
        <v>421</v>
      </c>
      <c r="JJ121" s="41">
        <v>355</v>
      </c>
      <c r="JK121" s="41">
        <v>416</v>
      </c>
      <c r="JL121" s="41">
        <v>396</v>
      </c>
      <c r="JM121" s="41">
        <v>389</v>
      </c>
      <c r="JN121" s="41">
        <v>435</v>
      </c>
      <c r="JO121" s="41">
        <v>408</v>
      </c>
      <c r="JP121" s="41">
        <v>411</v>
      </c>
      <c r="JQ121" s="41">
        <v>410</v>
      </c>
      <c r="JR121" s="41">
        <v>410</v>
      </c>
      <c r="JS121" s="41">
        <v>419</v>
      </c>
      <c r="JT121" s="86">
        <v>411</v>
      </c>
      <c r="JU121" s="41">
        <v>417</v>
      </c>
      <c r="JV121" s="41">
        <v>415</v>
      </c>
      <c r="JW121" s="41">
        <v>414</v>
      </c>
      <c r="JX121" s="59">
        <v>426</v>
      </c>
    </row>
    <row r="122" spans="1:284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1">
        <v>3</v>
      </c>
      <c r="JH122" s="86">
        <v>3</v>
      </c>
      <c r="JI122" s="41">
        <v>3</v>
      </c>
      <c r="JJ122" s="41">
        <v>2</v>
      </c>
      <c r="JK122" s="41">
        <v>1</v>
      </c>
      <c r="JL122" s="41">
        <v>1</v>
      </c>
      <c r="JM122" s="41">
        <v>1</v>
      </c>
      <c r="JN122" s="41">
        <v>1</v>
      </c>
      <c r="JO122" s="41">
        <v>1</v>
      </c>
      <c r="JP122" s="41">
        <v>2</v>
      </c>
      <c r="JQ122" s="41">
        <v>2</v>
      </c>
      <c r="JR122" s="41">
        <v>2</v>
      </c>
      <c r="JS122" s="41">
        <v>2</v>
      </c>
      <c r="JT122" s="86">
        <v>2</v>
      </c>
      <c r="JU122" s="41">
        <v>2</v>
      </c>
      <c r="JV122" s="41">
        <v>2</v>
      </c>
      <c r="JW122" s="41">
        <v>2</v>
      </c>
      <c r="JX122" s="59">
        <v>2</v>
      </c>
    </row>
    <row r="123" spans="1:284" s="44" customFormat="1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 t="shared" ref="JG123:JQ123" si="111">SUM(JG113:JG122)</f>
        <v>27679</v>
      </c>
      <c r="JH123" s="32">
        <f t="shared" si="111"/>
        <v>28023</v>
      </c>
      <c r="JI123" s="33">
        <f t="shared" si="111"/>
        <v>28475</v>
      </c>
      <c r="JJ123" s="33">
        <f t="shared" si="111"/>
        <v>28833</v>
      </c>
      <c r="JK123" s="33">
        <f t="shared" si="111"/>
        <v>28785</v>
      </c>
      <c r="JL123" s="33">
        <f t="shared" ref="JL123:JO123" si="112">SUM(JL113:JL122)</f>
        <v>28915</v>
      </c>
      <c r="JM123" s="33">
        <f t="shared" si="112"/>
        <v>29221</v>
      </c>
      <c r="JN123" s="33">
        <f t="shared" si="112"/>
        <v>29478</v>
      </c>
      <c r="JO123" s="33">
        <f t="shared" si="112"/>
        <v>29700</v>
      </c>
      <c r="JP123" s="33">
        <f t="shared" si="111"/>
        <v>29640</v>
      </c>
      <c r="JQ123" s="33">
        <f t="shared" si="111"/>
        <v>29921</v>
      </c>
      <c r="JR123" s="33">
        <f t="shared" ref="JR123:JS123" si="113">SUM(JR113:JR122)</f>
        <v>29825</v>
      </c>
      <c r="JS123" s="33">
        <f t="shared" si="113"/>
        <v>29463</v>
      </c>
      <c r="JT123" s="32">
        <f t="shared" ref="JT123" si="114">SUM(JT113:JT122)</f>
        <v>27034</v>
      </c>
      <c r="JU123" s="33">
        <v>27327</v>
      </c>
      <c r="JV123" s="33">
        <v>27480</v>
      </c>
      <c r="JW123" s="33">
        <v>27445</v>
      </c>
      <c r="JX123" s="34">
        <v>27780</v>
      </c>
    </row>
    <row r="124" spans="1:284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1">
        <v>2690</v>
      </c>
      <c r="JH124" s="86">
        <v>2923</v>
      </c>
      <c r="JI124" s="41">
        <v>3051</v>
      </c>
      <c r="JJ124" s="41">
        <v>3308</v>
      </c>
      <c r="JK124" s="41">
        <v>3277</v>
      </c>
      <c r="JL124" s="41">
        <v>3123</v>
      </c>
      <c r="JM124" s="41">
        <v>3047</v>
      </c>
      <c r="JN124" s="41">
        <v>2948</v>
      </c>
      <c r="JO124" s="41">
        <v>3112</v>
      </c>
      <c r="JP124" s="41">
        <v>3184</v>
      </c>
      <c r="JQ124" s="41">
        <v>3232</v>
      </c>
      <c r="JR124" s="41">
        <v>3255</v>
      </c>
      <c r="JS124" s="41">
        <v>2897</v>
      </c>
      <c r="JT124" s="86">
        <v>3095</v>
      </c>
      <c r="JU124" s="41">
        <v>3302</v>
      </c>
      <c r="JV124" s="41">
        <v>3362</v>
      </c>
      <c r="JW124" s="41">
        <v>3335</v>
      </c>
      <c r="JX124" s="59">
        <v>3215</v>
      </c>
    </row>
    <row r="125" spans="1:284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1">
        <v>13753</v>
      </c>
      <c r="JH125" s="86">
        <v>13667</v>
      </c>
      <c r="JI125" s="41">
        <v>13739</v>
      </c>
      <c r="JJ125" s="41">
        <v>13720</v>
      </c>
      <c r="JK125" s="41">
        <v>13616</v>
      </c>
      <c r="JL125" s="41">
        <v>13548</v>
      </c>
      <c r="JM125" s="41">
        <v>13477</v>
      </c>
      <c r="JN125" s="41">
        <v>13503</v>
      </c>
      <c r="JO125" s="41">
        <v>13699</v>
      </c>
      <c r="JP125" s="41">
        <v>13757</v>
      </c>
      <c r="JQ125" s="41">
        <v>13881</v>
      </c>
      <c r="JR125" s="41">
        <v>13872</v>
      </c>
      <c r="JS125" s="41">
        <v>13873</v>
      </c>
      <c r="JT125" s="86">
        <v>14090</v>
      </c>
      <c r="JU125" s="41">
        <v>14268</v>
      </c>
      <c r="JV125" s="41">
        <v>14316</v>
      </c>
      <c r="JW125" s="41">
        <v>14355</v>
      </c>
      <c r="JX125" s="59">
        <v>14367</v>
      </c>
    </row>
    <row r="126" spans="1:284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1">
        <v>13574</v>
      </c>
      <c r="JH126" s="86">
        <v>13669</v>
      </c>
      <c r="JI126" s="41">
        <v>13701</v>
      </c>
      <c r="JJ126" s="41">
        <v>13530</v>
      </c>
      <c r="JK126" s="41">
        <v>13603</v>
      </c>
      <c r="JL126" s="41">
        <v>13693</v>
      </c>
      <c r="JM126" s="41">
        <v>13923</v>
      </c>
      <c r="JN126" s="41">
        <v>14073</v>
      </c>
      <c r="JO126" s="41">
        <v>14267</v>
      </c>
      <c r="JP126" s="41">
        <v>14279</v>
      </c>
      <c r="JQ126" s="41">
        <v>14503</v>
      </c>
      <c r="JR126" s="41">
        <v>14457</v>
      </c>
      <c r="JS126" s="41">
        <v>14149</v>
      </c>
      <c r="JT126" s="86">
        <v>14252</v>
      </c>
      <c r="JU126" s="41">
        <v>14459</v>
      </c>
      <c r="JV126" s="41">
        <v>14481</v>
      </c>
      <c r="JW126" s="41">
        <v>14493</v>
      </c>
      <c r="JX126" s="59">
        <v>14376</v>
      </c>
    </row>
    <row r="127" spans="1:284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1">
        <v>17987</v>
      </c>
      <c r="JH127" s="86">
        <v>17945</v>
      </c>
      <c r="JI127" s="41">
        <v>17922</v>
      </c>
      <c r="JJ127" s="41">
        <v>18464</v>
      </c>
      <c r="JK127" s="41">
        <v>18618</v>
      </c>
      <c r="JL127" s="41">
        <v>18566</v>
      </c>
      <c r="JM127" s="41">
        <v>18609</v>
      </c>
      <c r="JN127" s="41">
        <v>18508</v>
      </c>
      <c r="JO127" s="41">
        <v>18542</v>
      </c>
      <c r="JP127" s="41">
        <v>18683</v>
      </c>
      <c r="JQ127" s="41">
        <v>18912</v>
      </c>
      <c r="JR127" s="41">
        <v>19045</v>
      </c>
      <c r="JS127" s="41">
        <v>18810</v>
      </c>
      <c r="JT127" s="86">
        <v>18794</v>
      </c>
      <c r="JU127" s="41">
        <v>18962</v>
      </c>
      <c r="JV127" s="41">
        <v>19004</v>
      </c>
      <c r="JW127" s="41">
        <v>18971</v>
      </c>
      <c r="JX127" s="59">
        <v>18979</v>
      </c>
    </row>
    <row r="128" spans="1:284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1">
        <v>8802</v>
      </c>
      <c r="JH128" s="86">
        <v>8848</v>
      </c>
      <c r="JI128" s="41">
        <v>8779</v>
      </c>
      <c r="JJ128" s="41">
        <v>8787</v>
      </c>
      <c r="JK128" s="41">
        <v>8996</v>
      </c>
      <c r="JL128" s="41">
        <v>9018</v>
      </c>
      <c r="JM128" s="41">
        <v>9023</v>
      </c>
      <c r="JN128" s="41">
        <v>9072</v>
      </c>
      <c r="JO128" s="41">
        <v>9180</v>
      </c>
      <c r="JP128" s="41">
        <v>9269</v>
      </c>
      <c r="JQ128" s="41">
        <v>9327</v>
      </c>
      <c r="JR128" s="41">
        <v>9343</v>
      </c>
      <c r="JS128" s="41">
        <v>9289</v>
      </c>
      <c r="JT128" s="86">
        <v>9321</v>
      </c>
      <c r="JU128" s="41">
        <v>9461</v>
      </c>
      <c r="JV128" s="41">
        <v>9510</v>
      </c>
      <c r="JW128" s="41">
        <v>9553</v>
      </c>
      <c r="JX128" s="59">
        <v>9738</v>
      </c>
    </row>
    <row r="129" spans="1:284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1">
        <v>11147</v>
      </c>
      <c r="JH129" s="86">
        <v>11173</v>
      </c>
      <c r="JI129" s="41">
        <v>11173</v>
      </c>
      <c r="JJ129" s="41">
        <v>11093</v>
      </c>
      <c r="JK129" s="41">
        <v>11042</v>
      </c>
      <c r="JL129" s="41">
        <v>11057</v>
      </c>
      <c r="JM129" s="41">
        <v>11047</v>
      </c>
      <c r="JN129" s="41">
        <v>11214</v>
      </c>
      <c r="JO129" s="41">
        <v>11251</v>
      </c>
      <c r="JP129" s="41">
        <v>11180</v>
      </c>
      <c r="JQ129" s="41">
        <v>11361</v>
      </c>
      <c r="JR129" s="41">
        <v>11425</v>
      </c>
      <c r="JS129" s="41">
        <v>11353</v>
      </c>
      <c r="JT129" s="86">
        <v>11318</v>
      </c>
      <c r="JU129" s="41">
        <v>11379</v>
      </c>
      <c r="JV129" s="41">
        <v>11298</v>
      </c>
      <c r="JW129" s="41">
        <v>11222</v>
      </c>
      <c r="JX129" s="59">
        <v>11204</v>
      </c>
    </row>
    <row r="130" spans="1:284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1">
        <v>295</v>
      </c>
      <c r="JH130" s="86">
        <v>289</v>
      </c>
      <c r="JI130" s="41">
        <v>288</v>
      </c>
      <c r="JJ130" s="41">
        <v>293</v>
      </c>
      <c r="JK130" s="41">
        <v>299</v>
      </c>
      <c r="JL130" s="41">
        <v>316</v>
      </c>
      <c r="JM130" s="41">
        <v>303</v>
      </c>
      <c r="JN130" s="41">
        <v>301</v>
      </c>
      <c r="JO130" s="41">
        <v>328</v>
      </c>
      <c r="JP130" s="41">
        <v>337</v>
      </c>
      <c r="JQ130" s="41">
        <v>312</v>
      </c>
      <c r="JR130" s="41">
        <v>307</v>
      </c>
      <c r="JS130" s="41">
        <v>293</v>
      </c>
      <c r="JT130" s="86">
        <v>291</v>
      </c>
      <c r="JU130" s="41">
        <v>295</v>
      </c>
      <c r="JV130" s="41">
        <v>290</v>
      </c>
      <c r="JW130" s="41">
        <v>291</v>
      </c>
      <c r="JX130" s="59">
        <v>288</v>
      </c>
    </row>
    <row r="131" spans="1:284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1">
        <v>1542</v>
      </c>
      <c r="JH131" s="86">
        <v>1470</v>
      </c>
      <c r="JI131" s="41">
        <v>1555</v>
      </c>
      <c r="JJ131" s="41">
        <v>1532</v>
      </c>
      <c r="JK131" s="41">
        <v>1596</v>
      </c>
      <c r="JL131" s="41">
        <v>1521</v>
      </c>
      <c r="JM131" s="41">
        <v>1582</v>
      </c>
      <c r="JN131" s="41">
        <v>1633</v>
      </c>
      <c r="JO131" s="41">
        <v>1676</v>
      </c>
      <c r="JP131" s="41">
        <v>1737</v>
      </c>
      <c r="JQ131" s="41">
        <v>1794</v>
      </c>
      <c r="JR131" s="41">
        <v>1775</v>
      </c>
      <c r="JS131" s="41">
        <v>1725</v>
      </c>
      <c r="JT131" s="86">
        <v>1691</v>
      </c>
      <c r="JU131" s="41">
        <v>1715</v>
      </c>
      <c r="JV131" s="41">
        <v>1744</v>
      </c>
      <c r="JW131" s="41">
        <v>1833</v>
      </c>
      <c r="JX131" s="59">
        <v>1964</v>
      </c>
    </row>
    <row r="132" spans="1:284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1">
        <v>7112</v>
      </c>
      <c r="JH132" s="86">
        <v>7084</v>
      </c>
      <c r="JI132" s="41">
        <v>7358</v>
      </c>
      <c r="JJ132" s="41">
        <v>7374</v>
      </c>
      <c r="JK132" s="41">
        <v>7511</v>
      </c>
      <c r="JL132" s="41">
        <v>7582</v>
      </c>
      <c r="JM132" s="41">
        <v>7706</v>
      </c>
      <c r="JN132" s="41">
        <v>7715</v>
      </c>
      <c r="JO132" s="41">
        <v>7789</v>
      </c>
      <c r="JP132" s="41">
        <v>7722</v>
      </c>
      <c r="JQ132" s="41">
        <v>7722</v>
      </c>
      <c r="JR132" s="41">
        <v>7736</v>
      </c>
      <c r="JS132" s="41">
        <v>7646</v>
      </c>
      <c r="JT132" s="86">
        <v>7755</v>
      </c>
      <c r="JU132" s="41">
        <v>7853</v>
      </c>
      <c r="JV132" s="41">
        <v>7843</v>
      </c>
      <c r="JW132" s="41">
        <v>7791</v>
      </c>
      <c r="JX132" s="59">
        <v>7751</v>
      </c>
    </row>
    <row r="133" spans="1:284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1">
        <v>3602</v>
      </c>
      <c r="JH133" s="86">
        <v>3724</v>
      </c>
      <c r="JI133" s="41">
        <v>3537</v>
      </c>
      <c r="JJ133" s="41">
        <v>3589</v>
      </c>
      <c r="JK133" s="41">
        <v>3619</v>
      </c>
      <c r="JL133" s="41">
        <v>3824</v>
      </c>
      <c r="JM133" s="41">
        <v>3963</v>
      </c>
      <c r="JN133" s="41">
        <v>4038</v>
      </c>
      <c r="JO133" s="41">
        <v>4035</v>
      </c>
      <c r="JP133" s="41">
        <v>4099</v>
      </c>
      <c r="JQ133" s="41">
        <v>4081</v>
      </c>
      <c r="JR133" s="41">
        <v>4294</v>
      </c>
      <c r="JS133" s="41">
        <v>4156</v>
      </c>
      <c r="JT133" s="86">
        <v>4094</v>
      </c>
      <c r="JU133" s="41">
        <v>4135</v>
      </c>
      <c r="JV133" s="41">
        <v>4064</v>
      </c>
      <c r="JW133" s="41">
        <v>3993</v>
      </c>
      <c r="JX133" s="59">
        <v>4068</v>
      </c>
    </row>
    <row r="134" spans="1:284" s="27" customFormat="1" x14ac:dyDescent="0.2">
      <c r="A134" s="20"/>
      <c r="B134" s="21"/>
      <c r="C134" s="22" t="s">
        <v>173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86">
        <v>4670</v>
      </c>
      <c r="JI134" s="41">
        <v>4635</v>
      </c>
      <c r="JJ134" s="41">
        <v>4585</v>
      </c>
      <c r="JK134" s="41">
        <v>4568</v>
      </c>
      <c r="JL134" s="41">
        <v>4547</v>
      </c>
      <c r="JM134" s="41">
        <v>4582</v>
      </c>
      <c r="JN134" s="41">
        <v>4592</v>
      </c>
      <c r="JO134" s="41">
        <v>4559</v>
      </c>
      <c r="JP134" s="41">
        <v>4537</v>
      </c>
      <c r="JQ134" s="41">
        <v>4523</v>
      </c>
      <c r="JR134" s="41">
        <v>4523</v>
      </c>
      <c r="JS134" s="41">
        <v>4484</v>
      </c>
      <c r="JT134" s="86">
        <v>4503</v>
      </c>
      <c r="JU134" s="41">
        <v>4547</v>
      </c>
      <c r="JV134" s="41">
        <v>4613</v>
      </c>
      <c r="JW134" s="41">
        <v>4645</v>
      </c>
      <c r="JX134" s="59">
        <v>4647</v>
      </c>
    </row>
    <row r="135" spans="1:284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1">
        <v>1133</v>
      </c>
      <c r="JH135" s="23">
        <v>1138</v>
      </c>
      <c r="JI135" s="24">
        <v>1152</v>
      </c>
      <c r="JJ135" s="24">
        <v>1137</v>
      </c>
      <c r="JK135" s="24">
        <v>1077</v>
      </c>
      <c r="JL135" s="24">
        <v>1064</v>
      </c>
      <c r="JM135" s="24">
        <v>1048</v>
      </c>
      <c r="JN135" s="24">
        <v>1052</v>
      </c>
      <c r="JO135" s="24">
        <v>1057</v>
      </c>
      <c r="JP135" s="24">
        <v>1060</v>
      </c>
      <c r="JQ135" s="24">
        <v>1058</v>
      </c>
      <c r="JR135" s="24">
        <v>1057</v>
      </c>
      <c r="JS135" s="24">
        <v>1054</v>
      </c>
      <c r="JT135" s="23">
        <v>1065</v>
      </c>
      <c r="JU135" s="24">
        <v>1062</v>
      </c>
      <c r="JV135" s="24">
        <v>1061</v>
      </c>
      <c r="JW135" s="24">
        <v>1061</v>
      </c>
      <c r="JX135" s="25">
        <v>1064</v>
      </c>
    </row>
    <row r="136" spans="1:284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1">
        <v>3641</v>
      </c>
      <c r="JH136" s="86">
        <v>3634</v>
      </c>
      <c r="JI136" s="41">
        <v>3634</v>
      </c>
      <c r="JJ136" s="41">
        <v>3610</v>
      </c>
      <c r="JK136" s="41">
        <v>3557</v>
      </c>
      <c r="JL136" s="41">
        <v>3533</v>
      </c>
      <c r="JM136" s="41">
        <v>3500</v>
      </c>
      <c r="JN136" s="41">
        <v>3513</v>
      </c>
      <c r="JO136" s="41">
        <v>3528</v>
      </c>
      <c r="JP136" s="41">
        <v>3546</v>
      </c>
      <c r="JQ136" s="41">
        <v>3579</v>
      </c>
      <c r="JR136" s="41">
        <v>3590</v>
      </c>
      <c r="JS136" s="41">
        <v>3576</v>
      </c>
      <c r="JT136" s="86">
        <v>3597</v>
      </c>
      <c r="JU136" s="41">
        <v>3641</v>
      </c>
      <c r="JV136" s="41">
        <v>3688</v>
      </c>
      <c r="JW136" s="41">
        <v>3696</v>
      </c>
      <c r="JX136" s="59">
        <v>3661</v>
      </c>
    </row>
    <row r="137" spans="1:284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1">
        <v>2136</v>
      </c>
      <c r="JH137" s="86">
        <v>2122</v>
      </c>
      <c r="JI137" s="41">
        <v>2157</v>
      </c>
      <c r="JJ137" s="41">
        <v>2250</v>
      </c>
      <c r="JK137" s="41">
        <v>2257</v>
      </c>
      <c r="JL137" s="41">
        <v>2295</v>
      </c>
      <c r="JM137" s="41">
        <v>2221</v>
      </c>
      <c r="JN137" s="41">
        <v>2239</v>
      </c>
      <c r="JO137" s="41">
        <v>2129</v>
      </c>
      <c r="JP137" s="41">
        <v>2134</v>
      </c>
      <c r="JQ137" s="41">
        <v>2208</v>
      </c>
      <c r="JR137" s="41">
        <v>2226</v>
      </c>
      <c r="JS137" s="41">
        <v>2195</v>
      </c>
      <c r="JT137" s="86">
        <v>2273</v>
      </c>
      <c r="JU137" s="41">
        <v>2382</v>
      </c>
      <c r="JV137" s="41">
        <v>2460</v>
      </c>
      <c r="JW137" s="41">
        <v>2487</v>
      </c>
      <c r="JX137" s="59">
        <v>2584</v>
      </c>
    </row>
    <row r="138" spans="1:284" s="27" customFormat="1" x14ac:dyDescent="0.2">
      <c r="A138" s="20"/>
      <c r="B138" s="21"/>
      <c r="C138" s="22" t="s">
        <v>178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1">
        <v>6378</v>
      </c>
      <c r="JH138" s="86">
        <v>6218</v>
      </c>
      <c r="JI138" s="41">
        <v>6190</v>
      </c>
      <c r="JJ138" s="41">
        <v>6235</v>
      </c>
      <c r="JK138" s="41">
        <v>6179</v>
      </c>
      <c r="JL138" s="41">
        <v>6163</v>
      </c>
      <c r="JM138" s="41">
        <v>6139</v>
      </c>
      <c r="JN138" s="41">
        <v>5968</v>
      </c>
      <c r="JO138" s="41">
        <v>5929</v>
      </c>
      <c r="JP138" s="41">
        <v>5931</v>
      </c>
      <c r="JQ138" s="41">
        <v>5917</v>
      </c>
      <c r="JR138" s="41">
        <v>5937</v>
      </c>
      <c r="JS138" s="41">
        <v>5871</v>
      </c>
      <c r="JT138" s="86">
        <v>5838</v>
      </c>
      <c r="JU138" s="41">
        <v>5840</v>
      </c>
      <c r="JV138" s="41">
        <v>5840</v>
      </c>
      <c r="JW138" s="41">
        <v>5902</v>
      </c>
      <c r="JX138" s="59">
        <v>5963</v>
      </c>
    </row>
    <row r="139" spans="1:284" s="27" customFormat="1" x14ac:dyDescent="0.2">
      <c r="A139" s="20"/>
      <c r="B139" s="21"/>
      <c r="C139" s="22" t="s">
        <v>180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1">
        <v>3626</v>
      </c>
      <c r="JH139" s="86">
        <v>3702</v>
      </c>
      <c r="JI139" s="41">
        <v>3703</v>
      </c>
      <c r="JJ139" s="41">
        <v>3759</v>
      </c>
      <c r="JK139" s="41">
        <v>3686</v>
      </c>
      <c r="JL139" s="41">
        <v>3338</v>
      </c>
      <c r="JM139" s="41">
        <v>2804</v>
      </c>
      <c r="JN139" s="41">
        <v>2888</v>
      </c>
      <c r="JO139" s="41">
        <v>3038</v>
      </c>
      <c r="JP139" s="41">
        <v>3013</v>
      </c>
      <c r="JQ139" s="41">
        <v>3137</v>
      </c>
      <c r="JR139" s="41">
        <v>3579</v>
      </c>
      <c r="JS139" s="41">
        <v>3745</v>
      </c>
      <c r="JT139" s="86">
        <v>3784</v>
      </c>
      <c r="JU139" s="41">
        <v>3789</v>
      </c>
      <c r="JV139" s="41">
        <v>3800</v>
      </c>
      <c r="JW139" s="41">
        <v>3720</v>
      </c>
      <c r="JX139" s="59">
        <v>3284</v>
      </c>
    </row>
    <row r="140" spans="1:284" s="44" customFormat="1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 t="shared" ref="JG140:JQ140" si="115">SUM(JG124:JG139)</f>
        <v>102075</v>
      </c>
      <c r="JH140" s="32">
        <f t="shared" si="115"/>
        <v>102276</v>
      </c>
      <c r="JI140" s="33">
        <f t="shared" si="115"/>
        <v>102574</v>
      </c>
      <c r="JJ140" s="33">
        <f t="shared" si="115"/>
        <v>103266</v>
      </c>
      <c r="JK140" s="33">
        <f t="shared" si="115"/>
        <v>103501</v>
      </c>
      <c r="JL140" s="33">
        <f t="shared" ref="JL140:JO140" si="116">SUM(JL124:JL139)</f>
        <v>103188</v>
      </c>
      <c r="JM140" s="33">
        <f t="shared" si="116"/>
        <v>102974</v>
      </c>
      <c r="JN140" s="33">
        <f t="shared" si="116"/>
        <v>103257</v>
      </c>
      <c r="JO140" s="33">
        <f t="shared" si="116"/>
        <v>104119</v>
      </c>
      <c r="JP140" s="33">
        <f t="shared" si="115"/>
        <v>104468</v>
      </c>
      <c r="JQ140" s="33">
        <f t="shared" si="115"/>
        <v>105547</v>
      </c>
      <c r="JR140" s="33">
        <f t="shared" ref="JR140:JS140" si="117">SUM(JR124:JR139)</f>
        <v>106421</v>
      </c>
      <c r="JS140" s="33">
        <f t="shared" si="117"/>
        <v>105116</v>
      </c>
      <c r="JT140" s="32">
        <f t="shared" ref="JT140" si="118">SUM(JT124:JT139)</f>
        <v>105761</v>
      </c>
      <c r="JU140" s="33">
        <v>107090</v>
      </c>
      <c r="JV140" s="33">
        <v>107374</v>
      </c>
      <c r="JW140" s="33">
        <v>107348</v>
      </c>
      <c r="JX140" s="34">
        <v>107153</v>
      </c>
    </row>
    <row r="141" spans="1:284" s="27" customFormat="1" x14ac:dyDescent="0.2">
      <c r="A141" s="20"/>
      <c r="B141" s="21" t="s">
        <v>183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1">
        <v>1261</v>
      </c>
      <c r="JH141" s="86">
        <v>1266</v>
      </c>
      <c r="JI141" s="41">
        <v>1268</v>
      </c>
      <c r="JJ141" s="41">
        <v>1269</v>
      </c>
      <c r="JK141" s="41">
        <v>1273</v>
      </c>
      <c r="JL141" s="41">
        <v>1271</v>
      </c>
      <c r="JM141" s="41">
        <v>1266</v>
      </c>
      <c r="JN141" s="41">
        <v>1259</v>
      </c>
      <c r="JO141" s="41">
        <v>1269</v>
      </c>
      <c r="JP141" s="41">
        <v>1265</v>
      </c>
      <c r="JQ141" s="41">
        <v>1258</v>
      </c>
      <c r="JR141" s="41">
        <v>1258</v>
      </c>
      <c r="JS141" s="41">
        <v>1267</v>
      </c>
      <c r="JT141" s="86">
        <v>1264</v>
      </c>
      <c r="JU141" s="41">
        <v>1256</v>
      </c>
      <c r="JV141" s="41">
        <v>1254</v>
      </c>
      <c r="JW141" s="41">
        <v>1250</v>
      </c>
      <c r="JX141" s="59">
        <v>1242</v>
      </c>
    </row>
    <row r="142" spans="1:284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4">
        <v>8188</v>
      </c>
      <c r="JK142" s="24">
        <v>8255</v>
      </c>
      <c r="JL142" s="24">
        <v>8290</v>
      </c>
      <c r="JM142" s="24">
        <v>8358</v>
      </c>
      <c r="JN142" s="24">
        <v>8281</v>
      </c>
      <c r="JO142" s="24">
        <v>8310</v>
      </c>
      <c r="JP142" s="24">
        <v>8483</v>
      </c>
      <c r="JQ142" s="24">
        <v>8457</v>
      </c>
      <c r="JR142" s="24">
        <v>8450</v>
      </c>
      <c r="JS142" s="24">
        <v>8347</v>
      </c>
      <c r="JT142" s="23">
        <v>8422</v>
      </c>
      <c r="JU142" s="24">
        <v>8499</v>
      </c>
      <c r="JV142" s="24">
        <v>8624</v>
      </c>
      <c r="JW142" s="24">
        <v>8730</v>
      </c>
      <c r="JX142" s="25">
        <v>8787</v>
      </c>
    </row>
    <row r="143" spans="1:284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1">
        <v>14276</v>
      </c>
      <c r="JH143" s="86">
        <v>14461</v>
      </c>
      <c r="JI143" s="41">
        <v>14500</v>
      </c>
      <c r="JJ143" s="41">
        <v>14738</v>
      </c>
      <c r="JK143" s="41">
        <v>14898</v>
      </c>
      <c r="JL143" s="41">
        <v>15215</v>
      </c>
      <c r="JM143" s="41">
        <v>15425</v>
      </c>
      <c r="JN143" s="41">
        <v>15831</v>
      </c>
      <c r="JO143" s="41">
        <v>16078</v>
      </c>
      <c r="JP143" s="41">
        <v>16340</v>
      </c>
      <c r="JQ143" s="41">
        <v>16726</v>
      </c>
      <c r="JR143" s="41">
        <v>17016</v>
      </c>
      <c r="JS143" s="41">
        <v>16811</v>
      </c>
      <c r="JT143" s="86">
        <v>17015</v>
      </c>
      <c r="JU143" s="41">
        <v>17196</v>
      </c>
      <c r="JV143" s="41">
        <v>17390</v>
      </c>
      <c r="JW143" s="41">
        <v>17469</v>
      </c>
      <c r="JX143" s="59">
        <v>17583</v>
      </c>
    </row>
    <row r="144" spans="1:284" s="44" customFormat="1" x14ac:dyDescent="0.2">
      <c r="A144" s="42"/>
      <c r="B144" s="43"/>
      <c r="C144" s="31" t="s">
        <v>183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 t="shared" ref="JG144:JQ144" si="119">SUM(JG141:JG143)</f>
        <v>23605</v>
      </c>
      <c r="JH144" s="32">
        <f t="shared" si="119"/>
        <v>23800</v>
      </c>
      <c r="JI144" s="33">
        <f t="shared" si="119"/>
        <v>23877</v>
      </c>
      <c r="JJ144" s="33">
        <f t="shared" si="119"/>
        <v>24195</v>
      </c>
      <c r="JK144" s="33">
        <f t="shared" si="119"/>
        <v>24426</v>
      </c>
      <c r="JL144" s="33">
        <f t="shared" ref="JL144:JO144" si="120">SUM(JL141:JL143)</f>
        <v>24776</v>
      </c>
      <c r="JM144" s="33">
        <f t="shared" si="120"/>
        <v>25049</v>
      </c>
      <c r="JN144" s="33">
        <f t="shared" si="120"/>
        <v>25371</v>
      </c>
      <c r="JO144" s="33">
        <f t="shared" si="120"/>
        <v>25657</v>
      </c>
      <c r="JP144" s="33">
        <f t="shared" si="119"/>
        <v>26088</v>
      </c>
      <c r="JQ144" s="33">
        <f t="shared" si="119"/>
        <v>26441</v>
      </c>
      <c r="JR144" s="33">
        <f t="shared" ref="JR144:JS144" si="121">SUM(JR141:JR143)</f>
        <v>26724</v>
      </c>
      <c r="JS144" s="33">
        <f t="shared" si="121"/>
        <v>26425</v>
      </c>
      <c r="JT144" s="32">
        <f t="shared" ref="JT144" si="122">SUM(JT141:JT143)</f>
        <v>26701</v>
      </c>
      <c r="JU144" s="33">
        <v>26951</v>
      </c>
      <c r="JV144" s="33">
        <v>27268</v>
      </c>
      <c r="JW144" s="33">
        <v>27449</v>
      </c>
      <c r="JX144" s="34">
        <v>27612</v>
      </c>
    </row>
    <row r="145" spans="1:284" s="27" customFormat="1" ht="25.5" x14ac:dyDescent="0.2">
      <c r="A145" s="20"/>
      <c r="B145" s="21" t="s">
        <v>186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1">
        <v>302</v>
      </c>
      <c r="JH145" s="87">
        <v>306</v>
      </c>
      <c r="JI145" s="70">
        <v>449</v>
      </c>
      <c r="JJ145" s="51">
        <v>476</v>
      </c>
      <c r="JK145" s="51">
        <v>477</v>
      </c>
      <c r="JL145" s="51">
        <v>473</v>
      </c>
      <c r="JM145" s="51">
        <v>466</v>
      </c>
      <c r="JN145" s="51">
        <v>470</v>
      </c>
      <c r="JO145" s="51">
        <v>468</v>
      </c>
      <c r="JP145" s="51">
        <v>476</v>
      </c>
      <c r="JQ145" s="51">
        <v>480</v>
      </c>
      <c r="JR145" s="51">
        <v>468</v>
      </c>
      <c r="JS145" s="51">
        <v>473</v>
      </c>
      <c r="JT145" s="89">
        <v>465</v>
      </c>
      <c r="JU145" s="51">
        <v>469</v>
      </c>
      <c r="JV145" s="51">
        <v>476</v>
      </c>
      <c r="JW145" s="51">
        <v>477</v>
      </c>
      <c r="JX145" s="58">
        <v>472</v>
      </c>
    </row>
    <row r="146" spans="1:284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86">
        <v>71</v>
      </c>
      <c r="JI146" s="41">
        <v>66</v>
      </c>
      <c r="JJ146" s="41">
        <v>67</v>
      </c>
      <c r="JK146" s="41">
        <v>66</v>
      </c>
      <c r="JL146" s="41">
        <v>66</v>
      </c>
      <c r="JM146" s="41">
        <v>69</v>
      </c>
      <c r="JN146" s="41">
        <v>68</v>
      </c>
      <c r="JO146" s="41">
        <v>71</v>
      </c>
      <c r="JP146" s="41">
        <v>71</v>
      </c>
      <c r="JQ146" s="41">
        <v>69</v>
      </c>
      <c r="JR146" s="41">
        <v>70</v>
      </c>
      <c r="JS146" s="41">
        <v>72</v>
      </c>
      <c r="JT146" s="86">
        <v>68</v>
      </c>
      <c r="JU146" s="41">
        <v>70</v>
      </c>
      <c r="JV146" s="41">
        <v>69</v>
      </c>
      <c r="JW146" s="41">
        <v>71</v>
      </c>
      <c r="JX146" s="59">
        <v>70</v>
      </c>
    </row>
    <row r="147" spans="1:284" s="27" customFormat="1" x14ac:dyDescent="0.2">
      <c r="A147" s="20"/>
      <c r="B147" s="21"/>
      <c r="C147" s="22" t="s">
        <v>188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1">
        <v>1287</v>
      </c>
      <c r="JH147" s="86">
        <v>1314</v>
      </c>
      <c r="JI147" s="41">
        <v>1325</v>
      </c>
      <c r="JJ147" s="41">
        <v>1334</v>
      </c>
      <c r="JK147" s="41">
        <v>1424</v>
      </c>
      <c r="JL147" s="41">
        <v>1402</v>
      </c>
      <c r="JM147" s="41">
        <v>1419</v>
      </c>
      <c r="JN147" s="41">
        <v>1431</v>
      </c>
      <c r="JO147" s="41">
        <v>1414</v>
      </c>
      <c r="JP147" s="41">
        <v>1386</v>
      </c>
      <c r="JQ147" s="41">
        <v>1394</v>
      </c>
      <c r="JR147" s="41">
        <v>1380</v>
      </c>
      <c r="JS147" s="41">
        <v>1366</v>
      </c>
      <c r="JT147" s="86">
        <v>1326</v>
      </c>
      <c r="JU147" s="41">
        <v>1346</v>
      </c>
      <c r="JV147" s="41">
        <v>1305</v>
      </c>
      <c r="JW147" s="41">
        <v>1299</v>
      </c>
      <c r="JX147" s="59">
        <v>1298</v>
      </c>
    </row>
    <row r="148" spans="1:284" s="27" customFormat="1" x14ac:dyDescent="0.2">
      <c r="A148" s="20"/>
      <c r="B148" s="21"/>
      <c r="C148" s="22" t="s">
        <v>190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1">
        <v>7508</v>
      </c>
      <c r="JH148" s="86">
        <v>7513</v>
      </c>
      <c r="JI148" s="41">
        <v>7522</v>
      </c>
      <c r="JJ148" s="41">
        <v>7680</v>
      </c>
      <c r="JK148" s="41">
        <v>7735</v>
      </c>
      <c r="JL148" s="41">
        <v>7512</v>
      </c>
      <c r="JM148" s="41">
        <v>7600</v>
      </c>
      <c r="JN148" s="41">
        <v>7637</v>
      </c>
      <c r="JO148" s="41">
        <v>7695</v>
      </c>
      <c r="JP148" s="41">
        <v>7663</v>
      </c>
      <c r="JQ148" s="41">
        <v>7612</v>
      </c>
      <c r="JR148" s="41">
        <v>7660</v>
      </c>
      <c r="JS148" s="41">
        <v>7539</v>
      </c>
      <c r="JT148" s="86">
        <v>7689</v>
      </c>
      <c r="JU148" s="41">
        <v>7770</v>
      </c>
      <c r="JV148" s="41">
        <v>7923</v>
      </c>
      <c r="JW148" s="41">
        <v>7848</v>
      </c>
      <c r="JX148" s="59">
        <v>7776</v>
      </c>
    </row>
    <row r="149" spans="1:284" s="27" customFormat="1" x14ac:dyDescent="0.2">
      <c r="A149" s="20"/>
      <c r="B149" s="21"/>
      <c r="C149" s="22" t="s">
        <v>192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1">
        <v>82</v>
      </c>
      <c r="JH149" s="86">
        <v>73</v>
      </c>
      <c r="JI149" s="41">
        <v>93</v>
      </c>
      <c r="JJ149" s="41">
        <v>98</v>
      </c>
      <c r="JK149" s="41">
        <v>100</v>
      </c>
      <c r="JL149" s="41">
        <v>108</v>
      </c>
      <c r="JM149" s="41">
        <v>102</v>
      </c>
      <c r="JN149" s="41">
        <v>104</v>
      </c>
      <c r="JO149" s="41">
        <v>103</v>
      </c>
      <c r="JP149" s="41">
        <v>179</v>
      </c>
      <c r="JQ149" s="41">
        <v>181</v>
      </c>
      <c r="JR149" s="41">
        <v>196</v>
      </c>
      <c r="JS149" s="41">
        <v>207</v>
      </c>
      <c r="JT149" s="86">
        <v>233</v>
      </c>
      <c r="JU149" s="41">
        <v>241</v>
      </c>
      <c r="JV149" s="41">
        <v>241</v>
      </c>
      <c r="JW149" s="41">
        <v>250</v>
      </c>
      <c r="JX149" s="59">
        <v>250</v>
      </c>
    </row>
    <row r="150" spans="1:284" s="27" customFormat="1" x14ac:dyDescent="0.2">
      <c r="A150" s="20"/>
      <c r="B150" s="21"/>
      <c r="C150" s="22" t="s">
        <v>194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1">
        <v>58</v>
      </c>
      <c r="JH150" s="86">
        <v>54</v>
      </c>
      <c r="JI150" s="41">
        <v>58</v>
      </c>
      <c r="JJ150" s="41">
        <v>60</v>
      </c>
      <c r="JK150" s="41">
        <v>60</v>
      </c>
      <c r="JL150" s="41">
        <v>58</v>
      </c>
      <c r="JM150" s="41">
        <v>56</v>
      </c>
      <c r="JN150" s="41">
        <v>57</v>
      </c>
      <c r="JO150" s="41">
        <v>61</v>
      </c>
      <c r="JP150" s="41">
        <v>58</v>
      </c>
      <c r="JQ150" s="41">
        <v>60</v>
      </c>
      <c r="JR150" s="41">
        <v>62</v>
      </c>
      <c r="JS150" s="41">
        <v>63</v>
      </c>
      <c r="JT150" s="86">
        <v>62</v>
      </c>
      <c r="JU150" s="41">
        <v>65</v>
      </c>
      <c r="JV150" s="41">
        <v>68</v>
      </c>
      <c r="JW150" s="41">
        <v>64</v>
      </c>
      <c r="JX150" s="59">
        <v>65</v>
      </c>
    </row>
    <row r="151" spans="1:284" s="44" customFormat="1" x14ac:dyDescent="0.2">
      <c r="A151" s="42"/>
      <c r="B151" s="43"/>
      <c r="C151" s="31" t="s">
        <v>186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 t="shared" ref="JG151:JQ151" si="123">SUM(JG145:JG150)</f>
        <v>9308</v>
      </c>
      <c r="JH151" s="32">
        <f t="shared" si="123"/>
        <v>9331</v>
      </c>
      <c r="JI151" s="33">
        <f t="shared" si="123"/>
        <v>9513</v>
      </c>
      <c r="JJ151" s="33">
        <f t="shared" si="123"/>
        <v>9715</v>
      </c>
      <c r="JK151" s="33">
        <f t="shared" si="123"/>
        <v>9862</v>
      </c>
      <c r="JL151" s="33">
        <f t="shared" ref="JL151:JO151" si="124">SUM(JL145:JL150)</f>
        <v>9619</v>
      </c>
      <c r="JM151" s="33">
        <f t="shared" si="124"/>
        <v>9712</v>
      </c>
      <c r="JN151" s="33">
        <f t="shared" si="124"/>
        <v>9767</v>
      </c>
      <c r="JO151" s="33">
        <f t="shared" si="124"/>
        <v>9812</v>
      </c>
      <c r="JP151" s="33">
        <f t="shared" si="123"/>
        <v>9833</v>
      </c>
      <c r="JQ151" s="33">
        <f t="shared" si="123"/>
        <v>9796</v>
      </c>
      <c r="JR151" s="33">
        <f t="shared" ref="JR151:JS151" si="125">SUM(JR145:JR150)</f>
        <v>9836</v>
      </c>
      <c r="JS151" s="33">
        <f t="shared" si="125"/>
        <v>9720</v>
      </c>
      <c r="JT151" s="32">
        <f t="shared" ref="JT151" si="126">SUM(JT145:JT150)</f>
        <v>9843</v>
      </c>
      <c r="JU151" s="33">
        <v>9961</v>
      </c>
      <c r="JV151" s="33">
        <v>10082</v>
      </c>
      <c r="JW151" s="33">
        <v>10009</v>
      </c>
      <c r="JX151" s="34">
        <v>9931</v>
      </c>
    </row>
    <row r="152" spans="1:284" s="27" customFormat="1" ht="25.5" x14ac:dyDescent="0.2">
      <c r="A152" s="20"/>
      <c r="B152" s="21" t="s">
        <v>196</v>
      </c>
      <c r="C152" s="22" t="s">
        <v>197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4">
        <v>6358</v>
      </c>
      <c r="JH152" s="88">
        <v>6382</v>
      </c>
      <c r="JI152" s="54">
        <v>6384</v>
      </c>
      <c r="JJ152" s="54">
        <v>6451</v>
      </c>
      <c r="JK152" s="54">
        <v>6461</v>
      </c>
      <c r="JL152" s="54">
        <v>6471</v>
      </c>
      <c r="JM152" s="54">
        <v>6302</v>
      </c>
      <c r="JN152" s="54">
        <v>6378</v>
      </c>
      <c r="JO152" s="54">
        <v>6333</v>
      </c>
      <c r="JP152" s="54">
        <v>6341</v>
      </c>
      <c r="JQ152" s="54">
        <v>6343</v>
      </c>
      <c r="JR152" s="54">
        <v>6305</v>
      </c>
      <c r="JS152" s="54">
        <v>6170</v>
      </c>
      <c r="JT152" s="88">
        <v>6261</v>
      </c>
      <c r="JU152" s="54">
        <v>6349</v>
      </c>
      <c r="JV152" s="54">
        <v>6337</v>
      </c>
      <c r="JW152" s="54">
        <v>6292</v>
      </c>
      <c r="JX152" s="62">
        <v>6284</v>
      </c>
    </row>
    <row r="153" spans="1:284" s="27" customFormat="1" x14ac:dyDescent="0.2">
      <c r="A153" s="20"/>
      <c r="B153" s="21"/>
      <c r="C153" s="22" t="s">
        <v>199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1">
        <v>1976</v>
      </c>
      <c r="JH153" s="86">
        <v>2010</v>
      </c>
      <c r="JI153" s="41">
        <v>1970</v>
      </c>
      <c r="JJ153" s="41">
        <v>1937</v>
      </c>
      <c r="JK153" s="41">
        <v>1777</v>
      </c>
      <c r="JL153" s="41">
        <v>1762</v>
      </c>
      <c r="JM153" s="41">
        <v>1763</v>
      </c>
      <c r="JN153" s="41">
        <v>1776</v>
      </c>
      <c r="JO153" s="41">
        <v>1844</v>
      </c>
      <c r="JP153" s="41">
        <v>1860</v>
      </c>
      <c r="JQ153" s="41">
        <v>1858</v>
      </c>
      <c r="JR153" s="41">
        <v>1820</v>
      </c>
      <c r="JS153" s="41">
        <v>1775</v>
      </c>
      <c r="JT153" s="86">
        <v>1728</v>
      </c>
      <c r="JU153" s="41">
        <v>1738</v>
      </c>
      <c r="JV153" s="41">
        <v>1722</v>
      </c>
      <c r="JW153" s="41">
        <v>1734</v>
      </c>
      <c r="JX153" s="59">
        <v>1758</v>
      </c>
    </row>
    <row r="154" spans="1:284" s="27" customFormat="1" x14ac:dyDescent="0.2">
      <c r="A154" s="20"/>
      <c r="B154" s="21"/>
      <c r="C154" s="22" t="s">
        <v>201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1">
        <v>34350</v>
      </c>
      <c r="JH154" s="86">
        <v>34561</v>
      </c>
      <c r="JI154" s="41">
        <v>35034</v>
      </c>
      <c r="JJ154" s="41">
        <v>35365</v>
      </c>
      <c r="JK154" s="41">
        <v>35434</v>
      </c>
      <c r="JL154" s="41">
        <v>35495</v>
      </c>
      <c r="JM154" s="41">
        <v>35322</v>
      </c>
      <c r="JN154" s="41">
        <v>35810</v>
      </c>
      <c r="JO154" s="41">
        <v>35962</v>
      </c>
      <c r="JP154" s="41">
        <v>35844</v>
      </c>
      <c r="JQ154" s="41">
        <v>36075</v>
      </c>
      <c r="JR154" s="41">
        <v>36300</v>
      </c>
      <c r="JS154" s="41">
        <v>35455</v>
      </c>
      <c r="JT154" s="86">
        <v>35777</v>
      </c>
      <c r="JU154" s="41">
        <v>36478</v>
      </c>
      <c r="JV154" s="41">
        <v>36700</v>
      </c>
      <c r="JW154" s="41">
        <v>36807</v>
      </c>
      <c r="JX154" s="59">
        <v>36949</v>
      </c>
    </row>
    <row r="155" spans="1:284" s="44" customFormat="1" x14ac:dyDescent="0.2">
      <c r="A155" s="42"/>
      <c r="B155" s="43"/>
      <c r="C155" s="31" t="s">
        <v>196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 t="shared" ref="JG155:JQ155" si="127">SUM(JG152:JG154)</f>
        <v>42684</v>
      </c>
      <c r="JH155" s="32">
        <f t="shared" si="127"/>
        <v>42953</v>
      </c>
      <c r="JI155" s="33">
        <f t="shared" si="127"/>
        <v>43388</v>
      </c>
      <c r="JJ155" s="33">
        <f t="shared" si="127"/>
        <v>43753</v>
      </c>
      <c r="JK155" s="33">
        <f t="shared" si="127"/>
        <v>43672</v>
      </c>
      <c r="JL155" s="33">
        <f t="shared" ref="JL155:JO155" si="128">SUM(JL152:JL154)</f>
        <v>43728</v>
      </c>
      <c r="JM155" s="33">
        <f t="shared" si="128"/>
        <v>43387</v>
      </c>
      <c r="JN155" s="33">
        <f t="shared" si="128"/>
        <v>43964</v>
      </c>
      <c r="JO155" s="33">
        <f t="shared" si="128"/>
        <v>44139</v>
      </c>
      <c r="JP155" s="33">
        <f t="shared" si="127"/>
        <v>44045</v>
      </c>
      <c r="JQ155" s="33">
        <f t="shared" si="127"/>
        <v>44276</v>
      </c>
      <c r="JR155" s="33">
        <f t="shared" ref="JR155:JS155" si="129">SUM(JR152:JR154)</f>
        <v>44425</v>
      </c>
      <c r="JS155" s="33">
        <f t="shared" si="129"/>
        <v>43400</v>
      </c>
      <c r="JT155" s="32">
        <f t="shared" ref="JT155" si="130">SUM(JT152:JT154)</f>
        <v>43766</v>
      </c>
      <c r="JU155" s="33">
        <v>44565</v>
      </c>
      <c r="JV155" s="33">
        <v>44759</v>
      </c>
      <c r="JW155" s="33">
        <v>44833</v>
      </c>
      <c r="JX155" s="34">
        <v>44991</v>
      </c>
    </row>
    <row r="156" spans="1:284" s="27" customFormat="1" ht="51" x14ac:dyDescent="0.2">
      <c r="A156" s="20"/>
      <c r="B156" s="21" t="s">
        <v>203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1">
        <v>49</v>
      </c>
      <c r="JH156" s="86">
        <v>47</v>
      </c>
      <c r="JI156" s="41">
        <v>46</v>
      </c>
      <c r="JJ156" s="41">
        <v>44</v>
      </c>
      <c r="JK156" s="41">
        <v>44</v>
      </c>
      <c r="JL156" s="41">
        <v>41</v>
      </c>
      <c r="JM156" s="41">
        <v>41</v>
      </c>
      <c r="JN156" s="41">
        <v>43</v>
      </c>
      <c r="JO156" s="41">
        <v>40</v>
      </c>
      <c r="JP156" s="41">
        <v>42</v>
      </c>
      <c r="JQ156" s="41">
        <v>41</v>
      </c>
      <c r="JR156" s="41">
        <v>40</v>
      </c>
      <c r="JS156" s="41">
        <v>36</v>
      </c>
      <c r="JT156" s="86">
        <v>35</v>
      </c>
      <c r="JU156" s="41">
        <v>36</v>
      </c>
      <c r="JV156" s="41">
        <v>36</v>
      </c>
      <c r="JW156" s="41">
        <v>34</v>
      </c>
      <c r="JX156" s="59">
        <v>32</v>
      </c>
    </row>
    <row r="157" spans="1:284" s="27" customFormat="1" x14ac:dyDescent="0.2">
      <c r="A157" s="20"/>
      <c r="B157" s="21"/>
      <c r="C157" s="22" t="s">
        <v>205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1">
        <v>511</v>
      </c>
      <c r="JH157" s="86">
        <v>531</v>
      </c>
      <c r="JI157" s="41">
        <v>535</v>
      </c>
      <c r="JJ157" s="41">
        <v>530</v>
      </c>
      <c r="JK157" s="41">
        <v>536</v>
      </c>
      <c r="JL157" s="41">
        <v>532</v>
      </c>
      <c r="JM157" s="41">
        <v>538</v>
      </c>
      <c r="JN157" s="41">
        <v>540</v>
      </c>
      <c r="JO157" s="41">
        <v>539</v>
      </c>
      <c r="JP157" s="41">
        <v>546</v>
      </c>
      <c r="JQ157" s="41">
        <v>532</v>
      </c>
      <c r="JR157" s="41">
        <v>528</v>
      </c>
      <c r="JS157" s="41">
        <v>522</v>
      </c>
      <c r="JT157" s="86">
        <v>545</v>
      </c>
      <c r="JU157" s="41">
        <v>554</v>
      </c>
      <c r="JV157" s="41">
        <v>552</v>
      </c>
      <c r="JW157" s="41">
        <v>548</v>
      </c>
      <c r="JX157" s="59">
        <v>547</v>
      </c>
    </row>
    <row r="158" spans="1:284" s="27" customFormat="1" x14ac:dyDescent="0.2">
      <c r="A158" s="20"/>
      <c r="B158" s="21"/>
      <c r="C158" s="22" t="s">
        <v>206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1">
        <v>1185</v>
      </c>
      <c r="JH158" s="86">
        <v>1083</v>
      </c>
      <c r="JI158" s="41">
        <v>1096</v>
      </c>
      <c r="JJ158" s="41">
        <v>1101</v>
      </c>
      <c r="JK158" s="41">
        <v>1107</v>
      </c>
      <c r="JL158" s="41">
        <v>1142</v>
      </c>
      <c r="JM158" s="41">
        <v>1132</v>
      </c>
      <c r="JN158" s="41">
        <v>1166</v>
      </c>
      <c r="JO158" s="41">
        <v>1180</v>
      </c>
      <c r="JP158" s="41">
        <v>1189</v>
      </c>
      <c r="JQ158" s="41">
        <v>1302</v>
      </c>
      <c r="JR158" s="41">
        <v>1302</v>
      </c>
      <c r="JS158" s="41">
        <v>1306</v>
      </c>
      <c r="JT158" s="86">
        <v>1278</v>
      </c>
      <c r="JU158" s="41">
        <v>1276</v>
      </c>
      <c r="JV158" s="41">
        <v>1213</v>
      </c>
      <c r="JW158" s="41">
        <v>1223</v>
      </c>
      <c r="JX158" s="59">
        <v>1229</v>
      </c>
    </row>
    <row r="159" spans="1:284" s="27" customFormat="1" x14ac:dyDescent="0.2">
      <c r="A159" s="20"/>
      <c r="B159" s="21"/>
      <c r="C159" s="22" t="s">
        <v>207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1">
        <v>1008</v>
      </c>
      <c r="JH159" s="86">
        <v>1050</v>
      </c>
      <c r="JI159" s="41">
        <v>1067</v>
      </c>
      <c r="JJ159" s="41">
        <v>1101</v>
      </c>
      <c r="JK159" s="41">
        <v>1109</v>
      </c>
      <c r="JL159" s="41">
        <v>1122</v>
      </c>
      <c r="JM159" s="41">
        <v>1095</v>
      </c>
      <c r="JN159" s="41">
        <v>1113</v>
      </c>
      <c r="JO159" s="41">
        <v>1115</v>
      </c>
      <c r="JP159" s="41">
        <v>1115</v>
      </c>
      <c r="JQ159" s="41">
        <v>1179</v>
      </c>
      <c r="JR159" s="41">
        <v>1184</v>
      </c>
      <c r="JS159" s="41">
        <v>1165</v>
      </c>
      <c r="JT159" s="86">
        <v>1184</v>
      </c>
      <c r="JU159" s="41">
        <v>1202</v>
      </c>
      <c r="JV159" s="41">
        <v>1220</v>
      </c>
      <c r="JW159" s="41">
        <v>1176</v>
      </c>
      <c r="JX159" s="59">
        <v>1168</v>
      </c>
    </row>
    <row r="160" spans="1:284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27">
        <v>890</v>
      </c>
      <c r="JJ160" s="27">
        <v>885</v>
      </c>
      <c r="JK160" s="27">
        <v>882</v>
      </c>
      <c r="JL160" s="27">
        <v>856</v>
      </c>
      <c r="JM160" s="27">
        <v>868</v>
      </c>
      <c r="JN160" s="27">
        <v>856</v>
      </c>
      <c r="JO160" s="27">
        <v>849</v>
      </c>
      <c r="JP160" s="27">
        <v>843</v>
      </c>
      <c r="JQ160" s="27">
        <v>894</v>
      </c>
      <c r="JR160" s="27">
        <v>891</v>
      </c>
      <c r="JS160" s="27">
        <v>888</v>
      </c>
      <c r="JT160" s="90">
        <v>911</v>
      </c>
      <c r="JU160" s="27">
        <v>3</v>
      </c>
      <c r="JV160" s="27">
        <v>926</v>
      </c>
      <c r="JW160" s="27">
        <v>921</v>
      </c>
      <c r="JX160" s="61">
        <v>937</v>
      </c>
    </row>
    <row r="161" spans="1:284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1">
        <v>182</v>
      </c>
      <c r="JH161" s="86">
        <v>185</v>
      </c>
      <c r="JI161" s="24">
        <v>198</v>
      </c>
      <c r="JJ161" s="24">
        <v>208</v>
      </c>
      <c r="JK161" s="24">
        <v>206</v>
      </c>
      <c r="JL161" s="24">
        <v>205</v>
      </c>
      <c r="JM161" s="24">
        <v>201</v>
      </c>
      <c r="JN161" s="24">
        <v>208</v>
      </c>
      <c r="JO161" s="24">
        <v>231</v>
      </c>
      <c r="JP161" s="24">
        <v>256</v>
      </c>
      <c r="JQ161" s="24">
        <v>260</v>
      </c>
      <c r="JR161" s="24">
        <v>297</v>
      </c>
      <c r="JS161" s="24">
        <v>299</v>
      </c>
      <c r="JT161" s="23">
        <v>300</v>
      </c>
      <c r="JU161" s="24">
        <v>309</v>
      </c>
      <c r="JV161" s="24">
        <v>305</v>
      </c>
      <c r="JW161" s="24">
        <v>303</v>
      </c>
      <c r="JX161" s="25">
        <v>293</v>
      </c>
    </row>
    <row r="162" spans="1:284" s="27" customFormat="1" x14ac:dyDescent="0.2">
      <c r="A162" s="20"/>
      <c r="B162" s="21"/>
      <c r="C162" s="22" t="s">
        <v>209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1">
        <v>2</v>
      </c>
      <c r="JH162" s="86">
        <v>2</v>
      </c>
      <c r="JI162" s="41">
        <v>2</v>
      </c>
      <c r="JJ162" s="41">
        <v>2</v>
      </c>
      <c r="JK162" s="41">
        <v>2</v>
      </c>
      <c r="JL162" s="41">
        <v>2</v>
      </c>
      <c r="JM162" s="41">
        <v>2</v>
      </c>
      <c r="JN162" s="41">
        <v>3</v>
      </c>
      <c r="JO162" s="41">
        <v>3</v>
      </c>
      <c r="JP162" s="41">
        <v>3</v>
      </c>
      <c r="JQ162" s="41">
        <v>3</v>
      </c>
      <c r="JR162" s="41">
        <v>3</v>
      </c>
      <c r="JS162" s="41">
        <v>3</v>
      </c>
      <c r="JT162" s="86">
        <v>3</v>
      </c>
      <c r="JU162" s="41">
        <v>3</v>
      </c>
      <c r="JV162" s="41">
        <v>3</v>
      </c>
      <c r="JW162" s="41">
        <v>3</v>
      </c>
      <c r="JX162" s="59">
        <v>3</v>
      </c>
    </row>
    <row r="163" spans="1:284" s="27" customFormat="1" x14ac:dyDescent="0.2">
      <c r="A163" s="20"/>
      <c r="B163" s="21"/>
      <c r="C163" s="22" t="s">
        <v>210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1">
        <v>16</v>
      </c>
      <c r="JH163" s="86">
        <v>17</v>
      </c>
      <c r="JI163" s="41">
        <v>17</v>
      </c>
      <c r="JJ163" s="41">
        <v>16</v>
      </c>
      <c r="JK163" s="41">
        <v>16</v>
      </c>
      <c r="JL163" s="41">
        <v>16</v>
      </c>
      <c r="JM163" s="41">
        <v>16</v>
      </c>
      <c r="JN163" s="41">
        <v>16</v>
      </c>
      <c r="JO163" s="41">
        <v>16</v>
      </c>
      <c r="JP163" s="41">
        <v>16</v>
      </c>
      <c r="JQ163" s="41">
        <v>19</v>
      </c>
      <c r="JR163" s="41">
        <v>18</v>
      </c>
      <c r="JS163" s="41">
        <v>17</v>
      </c>
      <c r="JT163" s="86">
        <v>17</v>
      </c>
      <c r="JU163" s="41">
        <v>17</v>
      </c>
      <c r="JV163" s="41">
        <v>17</v>
      </c>
      <c r="JW163" s="41">
        <v>16</v>
      </c>
      <c r="JX163" s="59">
        <v>16</v>
      </c>
    </row>
    <row r="164" spans="1:284" s="27" customFormat="1" x14ac:dyDescent="0.2">
      <c r="A164" s="20"/>
      <c r="B164" s="21"/>
      <c r="C164" s="22" t="s">
        <v>212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1">
        <v>492</v>
      </c>
      <c r="JH164" s="86">
        <v>489</v>
      </c>
      <c r="JI164" s="41">
        <v>492</v>
      </c>
      <c r="JJ164" s="41">
        <v>483</v>
      </c>
      <c r="JK164" s="41">
        <v>486</v>
      </c>
      <c r="JL164" s="41">
        <v>507</v>
      </c>
      <c r="JM164" s="41">
        <v>535</v>
      </c>
      <c r="JN164" s="41">
        <v>519</v>
      </c>
      <c r="JO164" s="41">
        <v>521</v>
      </c>
      <c r="JP164" s="41">
        <v>492</v>
      </c>
      <c r="JQ164" s="41">
        <v>521</v>
      </c>
      <c r="JR164" s="41">
        <v>561</v>
      </c>
      <c r="JS164" s="41">
        <v>545</v>
      </c>
      <c r="JT164" s="86">
        <v>588</v>
      </c>
      <c r="JU164" s="41">
        <v>580</v>
      </c>
      <c r="JV164" s="41">
        <v>549</v>
      </c>
      <c r="JW164" s="41">
        <v>562</v>
      </c>
      <c r="JX164" s="59">
        <v>570</v>
      </c>
    </row>
    <row r="165" spans="1:284" s="27" customFormat="1" x14ac:dyDescent="0.2">
      <c r="A165" s="20"/>
      <c r="B165" s="21"/>
      <c r="C165" s="22" t="s">
        <v>214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1">
        <v>74</v>
      </c>
      <c r="JH165" s="86">
        <v>73</v>
      </c>
      <c r="JI165" s="41">
        <v>73</v>
      </c>
      <c r="JJ165" s="41">
        <v>75</v>
      </c>
      <c r="JK165" s="41">
        <v>73</v>
      </c>
      <c r="JL165" s="41">
        <v>72</v>
      </c>
      <c r="JM165" s="41">
        <v>73</v>
      </c>
      <c r="JN165" s="41">
        <v>73</v>
      </c>
      <c r="JO165" s="41">
        <v>74</v>
      </c>
      <c r="JP165" s="41">
        <v>73</v>
      </c>
      <c r="JQ165" s="41">
        <v>73</v>
      </c>
      <c r="JR165" s="41">
        <v>72</v>
      </c>
      <c r="JS165" s="41">
        <v>74</v>
      </c>
      <c r="JT165" s="86">
        <v>76</v>
      </c>
      <c r="JU165" s="41">
        <v>75</v>
      </c>
      <c r="JV165" s="41">
        <v>75</v>
      </c>
      <c r="JW165" s="41">
        <v>74</v>
      </c>
      <c r="JX165" s="59">
        <v>74</v>
      </c>
    </row>
    <row r="166" spans="1:284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1">
        <v>803</v>
      </c>
      <c r="JH166" s="86">
        <v>792</v>
      </c>
      <c r="JI166" s="41">
        <v>787</v>
      </c>
      <c r="JJ166" s="41">
        <v>776</v>
      </c>
      <c r="JK166" s="41">
        <v>769</v>
      </c>
      <c r="JL166" s="41">
        <v>772</v>
      </c>
      <c r="JM166" s="41">
        <v>762</v>
      </c>
      <c r="JN166" s="41">
        <v>766</v>
      </c>
      <c r="JO166" s="41">
        <v>762</v>
      </c>
      <c r="JP166" s="41">
        <v>760</v>
      </c>
      <c r="JQ166" s="41">
        <v>771</v>
      </c>
      <c r="JR166" s="41">
        <v>777</v>
      </c>
      <c r="JS166" s="41">
        <v>773</v>
      </c>
      <c r="JT166" s="86">
        <v>760</v>
      </c>
      <c r="JU166" s="41">
        <v>778</v>
      </c>
      <c r="JV166" s="41">
        <v>36</v>
      </c>
      <c r="JW166" s="41">
        <v>793</v>
      </c>
      <c r="JX166" s="59">
        <v>808</v>
      </c>
    </row>
    <row r="167" spans="1:284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1">
        <v>1381</v>
      </c>
      <c r="JH167" s="86">
        <v>1398</v>
      </c>
      <c r="JI167" s="41">
        <v>1415</v>
      </c>
      <c r="JJ167" s="41">
        <v>1423</v>
      </c>
      <c r="JK167" s="41">
        <v>1420</v>
      </c>
      <c r="JL167" s="41">
        <v>1438</v>
      </c>
      <c r="JM167" s="41">
        <v>1475</v>
      </c>
      <c r="JN167" s="41">
        <v>1476</v>
      </c>
      <c r="JO167" s="41">
        <v>1495</v>
      </c>
      <c r="JP167" s="41">
        <v>1524</v>
      </c>
      <c r="JQ167" s="41">
        <v>1481</v>
      </c>
      <c r="JR167" s="41">
        <v>1504</v>
      </c>
      <c r="JS167" s="41">
        <v>1471</v>
      </c>
      <c r="JT167" s="86">
        <v>1512</v>
      </c>
      <c r="JU167" s="41">
        <v>1529</v>
      </c>
      <c r="JV167" s="41">
        <v>2103</v>
      </c>
      <c r="JW167" s="41">
        <v>1549</v>
      </c>
      <c r="JX167" s="59">
        <v>1549</v>
      </c>
    </row>
    <row r="168" spans="1:284" s="27" customFormat="1" x14ac:dyDescent="0.2">
      <c r="A168" s="20"/>
      <c r="B168" s="21"/>
      <c r="C168" s="22" t="s">
        <v>218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1">
        <v>2104</v>
      </c>
      <c r="JH168" s="86">
        <v>2157</v>
      </c>
      <c r="JI168" s="41">
        <v>2219</v>
      </c>
      <c r="JJ168" s="41">
        <v>2199</v>
      </c>
      <c r="JK168" s="41">
        <v>2263</v>
      </c>
      <c r="JL168" s="41">
        <v>2129</v>
      </c>
      <c r="JM168" s="41">
        <v>2061</v>
      </c>
      <c r="JN168" s="41">
        <v>2028</v>
      </c>
      <c r="JO168" s="41">
        <v>2010</v>
      </c>
      <c r="JP168" s="41">
        <v>2140</v>
      </c>
      <c r="JQ168" s="41">
        <v>2186</v>
      </c>
      <c r="JR168" s="41">
        <v>2070</v>
      </c>
      <c r="JS168" s="41">
        <v>2007</v>
      </c>
      <c r="JT168" s="86">
        <v>2142</v>
      </c>
      <c r="JU168" s="41">
        <v>2102</v>
      </c>
      <c r="JV168" s="41">
        <v>2103</v>
      </c>
      <c r="JW168" s="41">
        <v>2026</v>
      </c>
      <c r="JX168" s="59">
        <v>2042</v>
      </c>
    </row>
    <row r="169" spans="1:284" s="27" customFormat="1" x14ac:dyDescent="0.2">
      <c r="A169" s="20"/>
      <c r="B169" s="21"/>
      <c r="C169" s="22" t="s">
        <v>220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1">
        <v>1286</v>
      </c>
      <c r="JH169" s="86">
        <v>1347</v>
      </c>
      <c r="JI169" s="41">
        <v>1387</v>
      </c>
      <c r="JJ169" s="41">
        <v>1495</v>
      </c>
      <c r="JK169" s="41">
        <v>1555</v>
      </c>
      <c r="JL169" s="41">
        <v>1587</v>
      </c>
      <c r="JM169" s="41">
        <v>1618</v>
      </c>
      <c r="JN169" s="41">
        <v>1717</v>
      </c>
      <c r="JO169" s="41">
        <v>1786</v>
      </c>
      <c r="JP169" s="41">
        <v>1856</v>
      </c>
      <c r="JQ169" s="41">
        <v>1930</v>
      </c>
      <c r="JR169" s="41">
        <v>1921</v>
      </c>
      <c r="JS169" s="41">
        <v>1946</v>
      </c>
      <c r="JT169" s="86">
        <v>1982</v>
      </c>
      <c r="JU169" s="41">
        <v>2023</v>
      </c>
      <c r="JV169" s="41">
        <v>2110</v>
      </c>
      <c r="JW169" s="41">
        <v>2148</v>
      </c>
      <c r="JX169" s="59">
        <v>2205</v>
      </c>
    </row>
    <row r="170" spans="1:284" s="44" customFormat="1" x14ac:dyDescent="0.2">
      <c r="A170" s="42"/>
      <c r="B170" s="43"/>
      <c r="C170" s="31" t="s">
        <v>203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 t="shared" ref="JG170:JQ170" si="131">SUM(JG156:JG169)</f>
        <v>9998</v>
      </c>
      <c r="JH170" s="32">
        <f t="shared" si="131"/>
        <v>10055</v>
      </c>
      <c r="JI170" s="33">
        <f t="shared" si="131"/>
        <v>10224</v>
      </c>
      <c r="JJ170" s="33">
        <f t="shared" si="131"/>
        <v>10338</v>
      </c>
      <c r="JK170" s="33">
        <f t="shared" si="131"/>
        <v>10468</v>
      </c>
      <c r="JL170" s="33">
        <f t="shared" ref="JL170:JO170" si="132">SUM(JL156:JL169)</f>
        <v>10421</v>
      </c>
      <c r="JM170" s="33">
        <f t="shared" si="132"/>
        <v>10417</v>
      </c>
      <c r="JN170" s="33">
        <f t="shared" si="132"/>
        <v>10524</v>
      </c>
      <c r="JO170" s="33">
        <f t="shared" si="132"/>
        <v>10621</v>
      </c>
      <c r="JP170" s="33">
        <f t="shared" si="131"/>
        <v>10855</v>
      </c>
      <c r="JQ170" s="33">
        <f t="shared" si="131"/>
        <v>11192</v>
      </c>
      <c r="JR170" s="33">
        <f t="shared" ref="JR170:JS170" si="133">SUM(JR156:JR169)</f>
        <v>11168</v>
      </c>
      <c r="JS170" s="33">
        <f t="shared" si="133"/>
        <v>11052</v>
      </c>
      <c r="JT170" s="32">
        <f t="shared" ref="JT170" si="134">SUM(JT156:JT169)</f>
        <v>11333</v>
      </c>
      <c r="JU170" s="33">
        <v>11442</v>
      </c>
      <c r="JV170" s="33">
        <v>11436</v>
      </c>
      <c r="JW170" s="33">
        <v>11376</v>
      </c>
      <c r="JX170" s="34">
        <v>11473</v>
      </c>
    </row>
    <row r="171" spans="1:284" s="27" customFormat="1" ht="38.25" x14ac:dyDescent="0.2">
      <c r="A171" s="20"/>
      <c r="B171" s="21" t="s">
        <v>223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1">
        <v>270</v>
      </c>
      <c r="JH171" s="86">
        <v>274</v>
      </c>
      <c r="JI171" s="41">
        <v>282</v>
      </c>
      <c r="JJ171" s="41">
        <v>294</v>
      </c>
      <c r="JK171" s="41">
        <v>291</v>
      </c>
      <c r="JL171" s="41">
        <v>301</v>
      </c>
      <c r="JM171" s="41">
        <v>330</v>
      </c>
      <c r="JN171" s="41">
        <v>323</v>
      </c>
      <c r="JO171" s="41">
        <v>333</v>
      </c>
      <c r="JP171" s="41">
        <v>334</v>
      </c>
      <c r="JQ171" s="41">
        <v>342</v>
      </c>
      <c r="JR171" s="41">
        <v>336</v>
      </c>
      <c r="JS171" s="41">
        <v>330</v>
      </c>
      <c r="JT171" s="86">
        <v>320</v>
      </c>
      <c r="JU171" s="41">
        <v>335</v>
      </c>
      <c r="JV171" s="41">
        <v>354</v>
      </c>
      <c r="JW171" s="41">
        <v>359</v>
      </c>
      <c r="JX171" s="59">
        <v>354</v>
      </c>
    </row>
    <row r="172" spans="1:284" s="27" customFormat="1" x14ac:dyDescent="0.2">
      <c r="A172" s="20"/>
      <c r="B172" s="21"/>
      <c r="C172" s="22" t="s">
        <v>198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1">
        <v>1216</v>
      </c>
      <c r="JH172" s="86">
        <v>1202</v>
      </c>
      <c r="JI172" s="41">
        <v>1207</v>
      </c>
      <c r="JJ172" s="41">
        <v>1215</v>
      </c>
      <c r="JK172" s="41">
        <v>1217</v>
      </c>
      <c r="JL172" s="41">
        <v>1170</v>
      </c>
      <c r="JM172" s="41">
        <v>1128</v>
      </c>
      <c r="JN172" s="41">
        <v>1115</v>
      </c>
      <c r="JO172" s="41">
        <v>1107</v>
      </c>
      <c r="JP172" s="41">
        <v>1172</v>
      </c>
      <c r="JQ172" s="41">
        <v>1189</v>
      </c>
      <c r="JR172" s="41">
        <v>1173</v>
      </c>
      <c r="JS172" s="41">
        <v>1135</v>
      </c>
      <c r="JT172" s="86">
        <v>1136</v>
      </c>
      <c r="JU172" s="41">
        <v>1165</v>
      </c>
      <c r="JV172" s="41">
        <v>1209</v>
      </c>
      <c r="JW172" s="41">
        <v>1211</v>
      </c>
      <c r="JX172" s="59">
        <v>1219</v>
      </c>
    </row>
    <row r="173" spans="1:284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1">
        <v>371</v>
      </c>
      <c r="JH173" s="86">
        <v>373</v>
      </c>
      <c r="JI173" s="41">
        <v>361</v>
      </c>
      <c r="JJ173" s="41">
        <v>372</v>
      </c>
      <c r="JK173" s="41">
        <v>368</v>
      </c>
      <c r="JL173" s="41">
        <v>360</v>
      </c>
      <c r="JM173" s="41">
        <v>359</v>
      </c>
      <c r="JN173" s="41">
        <v>357</v>
      </c>
      <c r="JO173" s="41">
        <v>351</v>
      </c>
      <c r="JP173" s="41">
        <v>348</v>
      </c>
      <c r="JQ173" s="41">
        <v>355</v>
      </c>
      <c r="JR173" s="41">
        <v>351</v>
      </c>
      <c r="JS173" s="41">
        <v>341</v>
      </c>
      <c r="JT173" s="86">
        <v>332</v>
      </c>
      <c r="JU173" s="41">
        <v>334</v>
      </c>
      <c r="JV173" s="41">
        <v>344</v>
      </c>
      <c r="JW173" s="41">
        <v>340</v>
      </c>
      <c r="JX173" s="59">
        <v>338</v>
      </c>
    </row>
    <row r="174" spans="1:284" s="27" customFormat="1" x14ac:dyDescent="0.2">
      <c r="A174" s="20"/>
      <c r="B174" s="21"/>
      <c r="C174" s="22" t="s">
        <v>213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4">
        <v>2554</v>
      </c>
      <c r="JK174" s="24">
        <v>2537</v>
      </c>
      <c r="JL174" s="24">
        <v>2527</v>
      </c>
      <c r="JM174" s="24">
        <v>2540</v>
      </c>
      <c r="JN174" s="24">
        <v>2546</v>
      </c>
      <c r="JO174" s="24">
        <v>2531</v>
      </c>
      <c r="JP174" s="24">
        <v>2547</v>
      </c>
      <c r="JQ174" s="24">
        <v>2543</v>
      </c>
      <c r="JR174" s="24">
        <v>2531</v>
      </c>
      <c r="JS174" s="24">
        <v>2502</v>
      </c>
      <c r="JT174" s="23">
        <v>2488</v>
      </c>
      <c r="JU174" s="24">
        <v>2485</v>
      </c>
      <c r="JV174" s="24">
        <v>2481</v>
      </c>
      <c r="JW174" s="24">
        <v>2470</v>
      </c>
      <c r="JX174" s="25">
        <v>2468</v>
      </c>
    </row>
    <row r="175" spans="1:284" s="27" customFormat="1" x14ac:dyDescent="0.2">
      <c r="A175" s="20"/>
      <c r="B175" s="21"/>
      <c r="C175" s="22" t="s">
        <v>222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1">
        <v>24124</v>
      </c>
      <c r="JH175" s="89">
        <v>24476</v>
      </c>
      <c r="JI175" s="51">
        <v>24826</v>
      </c>
      <c r="JJ175" s="51">
        <v>24958</v>
      </c>
      <c r="JK175" s="51">
        <v>25114</v>
      </c>
      <c r="JL175" s="51">
        <v>25035</v>
      </c>
      <c r="JM175" s="51">
        <v>25062</v>
      </c>
      <c r="JN175" s="51">
        <v>25286</v>
      </c>
      <c r="JO175" s="51">
        <v>25284</v>
      </c>
      <c r="JP175" s="51">
        <v>25219</v>
      </c>
      <c r="JQ175" s="51">
        <v>25088</v>
      </c>
      <c r="JR175" s="51">
        <v>25016</v>
      </c>
      <c r="JS175" s="51">
        <v>24524</v>
      </c>
      <c r="JT175" s="89">
        <v>24435</v>
      </c>
      <c r="JU175" s="51">
        <v>24647</v>
      </c>
      <c r="JV175" s="51">
        <v>24495</v>
      </c>
      <c r="JW175" s="51">
        <v>24438</v>
      </c>
      <c r="JX175" s="58">
        <v>23988</v>
      </c>
    </row>
    <row r="176" spans="1:284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1">
        <v>4011</v>
      </c>
      <c r="JH176" s="86">
        <v>4060</v>
      </c>
      <c r="JI176" s="41">
        <v>4249</v>
      </c>
      <c r="JJ176" s="41">
        <v>4251</v>
      </c>
      <c r="JK176" s="41">
        <v>4219</v>
      </c>
      <c r="JL176" s="41">
        <v>4349</v>
      </c>
      <c r="JM176" s="41">
        <v>4260</v>
      </c>
      <c r="JN176" s="41">
        <v>4264</v>
      </c>
      <c r="JO176" s="41">
        <v>4266</v>
      </c>
      <c r="JP176" s="41">
        <v>4286</v>
      </c>
      <c r="JQ176" s="41">
        <v>4295</v>
      </c>
      <c r="JR176" s="41">
        <v>4248</v>
      </c>
      <c r="JS176" s="41">
        <v>4204</v>
      </c>
      <c r="JT176" s="86">
        <v>4209</v>
      </c>
      <c r="JU176" s="41">
        <v>4258</v>
      </c>
      <c r="JV176" s="41">
        <v>4286</v>
      </c>
      <c r="JW176" s="41">
        <v>4320</v>
      </c>
      <c r="JX176" s="59">
        <v>4363</v>
      </c>
    </row>
    <row r="177" spans="1:284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4">
        <v>1399</v>
      </c>
      <c r="JK177" s="24">
        <v>1385</v>
      </c>
      <c r="JL177" s="24">
        <v>1395</v>
      </c>
      <c r="JM177" s="24">
        <v>1381</v>
      </c>
      <c r="JN177" s="24">
        <v>1380</v>
      </c>
      <c r="JO177" s="24">
        <v>1381</v>
      </c>
      <c r="JP177" s="24">
        <v>1434</v>
      </c>
      <c r="JQ177" s="24">
        <v>1397</v>
      </c>
      <c r="JR177" s="24">
        <v>1400</v>
      </c>
      <c r="JS177" s="24">
        <v>1394</v>
      </c>
      <c r="JT177" s="23">
        <v>1460</v>
      </c>
      <c r="JU177" s="24">
        <v>1448</v>
      </c>
      <c r="JV177" s="24">
        <v>1459</v>
      </c>
      <c r="JW177" s="24">
        <v>1452</v>
      </c>
      <c r="JX177" s="25">
        <v>1388</v>
      </c>
    </row>
    <row r="178" spans="1:284" s="27" customFormat="1" x14ac:dyDescent="0.2">
      <c r="A178" s="20"/>
      <c r="B178" s="21"/>
      <c r="C178" s="22" t="s">
        <v>191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1">
        <v>10672</v>
      </c>
      <c r="JH178" s="86">
        <v>10880</v>
      </c>
      <c r="JI178" s="41">
        <v>11078</v>
      </c>
      <c r="JJ178" s="41">
        <v>11368</v>
      </c>
      <c r="JK178" s="41">
        <v>11490</v>
      </c>
      <c r="JL178" s="41">
        <v>11590</v>
      </c>
      <c r="JM178" s="41">
        <v>11893</v>
      </c>
      <c r="JN178" s="41">
        <v>11784</v>
      </c>
      <c r="JO178" s="41">
        <v>11815</v>
      </c>
      <c r="JP178" s="41">
        <v>12000</v>
      </c>
      <c r="JQ178" s="41">
        <v>12127</v>
      </c>
      <c r="JR178" s="41">
        <v>12048</v>
      </c>
      <c r="JS178" s="41">
        <v>11325</v>
      </c>
      <c r="JT178" s="86">
        <v>11967</v>
      </c>
      <c r="JU178" s="41">
        <v>12207</v>
      </c>
      <c r="JV178" s="41">
        <v>12270</v>
      </c>
      <c r="JW178" s="41">
        <v>12389</v>
      </c>
      <c r="JX178" s="59">
        <v>12582</v>
      </c>
    </row>
    <row r="179" spans="1:284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1">
        <v>4315</v>
      </c>
      <c r="JH179" s="86">
        <v>4347</v>
      </c>
      <c r="JI179" s="41">
        <v>4367</v>
      </c>
      <c r="JJ179" s="41">
        <v>4370</v>
      </c>
      <c r="JK179" s="41">
        <v>4435</v>
      </c>
      <c r="JL179" s="41">
        <v>4420</v>
      </c>
      <c r="JM179" s="41">
        <v>4392</v>
      </c>
      <c r="JN179" s="41">
        <v>4699</v>
      </c>
      <c r="JO179" s="41">
        <v>4731</v>
      </c>
      <c r="JP179" s="41">
        <v>4752</v>
      </c>
      <c r="JQ179" s="41">
        <v>4801</v>
      </c>
      <c r="JR179" s="41">
        <v>4820</v>
      </c>
      <c r="JS179" s="41">
        <v>4751</v>
      </c>
      <c r="JT179" s="86">
        <v>4787</v>
      </c>
      <c r="JU179" s="41">
        <v>4761</v>
      </c>
      <c r="JV179" s="41">
        <v>4786</v>
      </c>
      <c r="JW179" s="41">
        <v>4851</v>
      </c>
      <c r="JX179" s="59">
        <v>4784</v>
      </c>
    </row>
    <row r="180" spans="1:284" s="27" customFormat="1" x14ac:dyDescent="0.2">
      <c r="A180" s="20"/>
      <c r="B180" s="21"/>
      <c r="C180" s="22" t="s">
        <v>228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1">
        <v>1537</v>
      </c>
      <c r="JH180" s="86">
        <v>1571</v>
      </c>
      <c r="JI180" s="41">
        <v>1568</v>
      </c>
      <c r="JJ180" s="41">
        <v>1574</v>
      </c>
      <c r="JK180" s="41">
        <v>1551</v>
      </c>
      <c r="JL180" s="41">
        <v>1556</v>
      </c>
      <c r="JM180" s="41">
        <v>1565</v>
      </c>
      <c r="JN180" s="41">
        <v>1568</v>
      </c>
      <c r="JO180" s="41">
        <v>1578</v>
      </c>
      <c r="JP180" s="41">
        <v>1603</v>
      </c>
      <c r="JQ180" s="41">
        <v>1674</v>
      </c>
      <c r="JR180" s="41">
        <v>1693</v>
      </c>
      <c r="JS180" s="41">
        <v>1673</v>
      </c>
      <c r="JT180" s="86">
        <v>1676</v>
      </c>
      <c r="JU180" s="41">
        <v>1694</v>
      </c>
      <c r="JV180" s="41">
        <v>1693</v>
      </c>
      <c r="JW180" s="41">
        <v>1759</v>
      </c>
      <c r="JX180" s="59">
        <v>1738</v>
      </c>
    </row>
    <row r="181" spans="1:284" s="27" customFormat="1" x14ac:dyDescent="0.2">
      <c r="A181" s="20"/>
      <c r="B181" s="21"/>
      <c r="C181" s="22" t="s">
        <v>229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1">
        <v>260</v>
      </c>
      <c r="JH181" s="86">
        <v>249</v>
      </c>
      <c r="JI181" s="41">
        <v>248</v>
      </c>
      <c r="JJ181" s="41">
        <v>258</v>
      </c>
      <c r="JK181" s="41">
        <v>244</v>
      </c>
      <c r="JL181" s="41">
        <v>256</v>
      </c>
      <c r="JM181" s="41">
        <v>252</v>
      </c>
      <c r="JN181" s="41">
        <v>253</v>
      </c>
      <c r="JO181" s="41">
        <v>241</v>
      </c>
      <c r="JP181" s="41">
        <v>262</v>
      </c>
      <c r="JQ181" s="41">
        <v>252</v>
      </c>
      <c r="JR181" s="41">
        <v>247</v>
      </c>
      <c r="JS181" s="41">
        <v>234</v>
      </c>
      <c r="JT181" s="86">
        <v>249</v>
      </c>
      <c r="JU181" s="41">
        <v>253</v>
      </c>
      <c r="JV181" s="41">
        <v>248</v>
      </c>
      <c r="JW181" s="41">
        <v>1759</v>
      </c>
      <c r="JX181" s="59">
        <v>245</v>
      </c>
    </row>
    <row r="182" spans="1:284" s="44" customFormat="1" x14ac:dyDescent="0.2">
      <c r="A182" s="42"/>
      <c r="B182" s="43"/>
      <c r="C182" s="31" t="s">
        <v>223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 t="shared" ref="JG182:JQ182" si="135">SUM(JG171:JG181)</f>
        <v>50787</v>
      </c>
      <c r="JH182" s="32">
        <f t="shared" si="135"/>
        <v>51431</v>
      </c>
      <c r="JI182" s="33">
        <f t="shared" si="135"/>
        <v>52135</v>
      </c>
      <c r="JJ182" s="33">
        <f t="shared" si="135"/>
        <v>52613</v>
      </c>
      <c r="JK182" s="33">
        <f t="shared" si="135"/>
        <v>52851</v>
      </c>
      <c r="JL182" s="33">
        <f t="shared" ref="JL182:JO182" si="136">SUM(JL171:JL181)</f>
        <v>52959</v>
      </c>
      <c r="JM182" s="33">
        <f t="shared" si="136"/>
        <v>53162</v>
      </c>
      <c r="JN182" s="33">
        <f t="shared" si="136"/>
        <v>53575</v>
      </c>
      <c r="JO182" s="33">
        <f t="shared" si="136"/>
        <v>53618</v>
      </c>
      <c r="JP182" s="33">
        <f t="shared" si="135"/>
        <v>53957</v>
      </c>
      <c r="JQ182" s="33">
        <f t="shared" si="135"/>
        <v>54063</v>
      </c>
      <c r="JR182" s="33">
        <f t="shared" ref="JR182:JS182" si="137">SUM(JR171:JR181)</f>
        <v>53863</v>
      </c>
      <c r="JS182" s="33">
        <f t="shared" si="137"/>
        <v>52413</v>
      </c>
      <c r="JT182" s="32">
        <f t="shared" ref="JT182" si="138">SUM(JT171:JT181)</f>
        <v>53059</v>
      </c>
      <c r="JU182" s="33">
        <v>53587</v>
      </c>
      <c r="JV182" s="33">
        <v>53625</v>
      </c>
      <c r="JW182" s="33">
        <v>53836</v>
      </c>
      <c r="JX182" s="34">
        <v>53467</v>
      </c>
    </row>
    <row r="183" spans="1:284" s="27" customFormat="1" ht="63.75" x14ac:dyDescent="0.2">
      <c r="A183" s="20"/>
      <c r="B183" s="21" t="s">
        <v>232</v>
      </c>
      <c r="C183" s="22" t="s">
        <v>211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1">
        <v>1204</v>
      </c>
      <c r="JH183" s="86">
        <v>1181</v>
      </c>
      <c r="JI183" s="41">
        <v>1203</v>
      </c>
      <c r="JJ183" s="41">
        <v>1240</v>
      </c>
      <c r="JK183" s="41">
        <v>1266</v>
      </c>
      <c r="JL183" s="41">
        <v>1250</v>
      </c>
      <c r="JM183" s="41">
        <v>1237</v>
      </c>
      <c r="JN183" s="41">
        <v>1229</v>
      </c>
      <c r="JO183" s="41">
        <v>1243</v>
      </c>
      <c r="JP183" s="41">
        <v>1220</v>
      </c>
      <c r="JQ183" s="41">
        <v>1207</v>
      </c>
      <c r="JR183" s="41">
        <v>1215</v>
      </c>
      <c r="JS183" s="41">
        <v>1190</v>
      </c>
      <c r="JT183" s="86">
        <v>1144</v>
      </c>
      <c r="JU183" s="41">
        <v>1108</v>
      </c>
      <c r="JV183" s="41">
        <v>1066</v>
      </c>
      <c r="JW183" s="41">
        <v>1046</v>
      </c>
      <c r="JX183" s="59">
        <v>1045</v>
      </c>
    </row>
    <row r="184" spans="1:284" s="27" customFormat="1" x14ac:dyDescent="0.2">
      <c r="A184" s="20"/>
      <c r="B184" s="21"/>
      <c r="C184" s="22" t="s">
        <v>221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1">
        <v>1489</v>
      </c>
      <c r="JH184" s="86">
        <v>1545</v>
      </c>
      <c r="JI184" s="41">
        <v>1556</v>
      </c>
      <c r="JJ184" s="41">
        <v>1563</v>
      </c>
      <c r="JK184" s="41">
        <v>1564</v>
      </c>
      <c r="JL184" s="41">
        <v>1603</v>
      </c>
      <c r="JM184" s="72">
        <v>1605</v>
      </c>
      <c r="JN184" s="72">
        <v>1643</v>
      </c>
      <c r="JO184" s="72">
        <v>1662</v>
      </c>
      <c r="JP184" s="72">
        <v>1645</v>
      </c>
      <c r="JQ184" s="72">
        <v>1694</v>
      </c>
      <c r="JR184" s="72">
        <v>1698</v>
      </c>
      <c r="JS184" s="72">
        <v>1679</v>
      </c>
      <c r="JT184" s="100">
        <v>1718</v>
      </c>
      <c r="JU184" s="72">
        <v>1733</v>
      </c>
      <c r="JV184" s="72">
        <v>1718</v>
      </c>
      <c r="JW184" s="72">
        <v>1700</v>
      </c>
      <c r="JX184" s="73">
        <v>1722</v>
      </c>
    </row>
    <row r="185" spans="1:284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1">
        <v>15</v>
      </c>
      <c r="JH185" s="86">
        <v>14</v>
      </c>
      <c r="JI185" s="41">
        <v>10</v>
      </c>
      <c r="JJ185" s="27">
        <v>2</v>
      </c>
      <c r="JK185" s="27">
        <v>13</v>
      </c>
      <c r="JL185" s="27">
        <v>14</v>
      </c>
      <c r="JM185" s="27">
        <v>14</v>
      </c>
      <c r="JN185" s="27">
        <v>12</v>
      </c>
      <c r="JO185" s="27">
        <v>13</v>
      </c>
      <c r="JP185" s="27">
        <v>14</v>
      </c>
      <c r="JQ185" s="27">
        <v>16</v>
      </c>
      <c r="JR185" s="27">
        <v>18</v>
      </c>
      <c r="JS185" s="27">
        <v>18</v>
      </c>
      <c r="JT185" s="90">
        <v>21</v>
      </c>
      <c r="JU185" s="27">
        <v>19</v>
      </c>
      <c r="JV185" s="27">
        <v>22</v>
      </c>
      <c r="JW185" s="27">
        <v>22</v>
      </c>
      <c r="JX185" s="61">
        <v>23</v>
      </c>
    </row>
    <row r="186" spans="1:284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1">
        <v>433</v>
      </c>
      <c r="JH186" s="86">
        <v>431</v>
      </c>
      <c r="JI186" s="27">
        <v>458</v>
      </c>
      <c r="JJ186" s="41">
        <v>418</v>
      </c>
      <c r="JK186" s="27">
        <v>374</v>
      </c>
      <c r="JL186" s="27">
        <v>373</v>
      </c>
      <c r="JM186" s="27">
        <v>353</v>
      </c>
      <c r="JN186" s="27">
        <v>351</v>
      </c>
      <c r="JO186" s="27">
        <v>358</v>
      </c>
      <c r="JP186" s="27">
        <v>318</v>
      </c>
      <c r="JQ186" s="27">
        <v>314</v>
      </c>
      <c r="JR186" s="27">
        <v>304</v>
      </c>
      <c r="JS186" s="27">
        <v>290</v>
      </c>
      <c r="JT186" s="90">
        <v>288</v>
      </c>
      <c r="JU186" s="27">
        <v>279</v>
      </c>
      <c r="JV186" s="27">
        <v>278</v>
      </c>
      <c r="JW186" s="27">
        <v>260</v>
      </c>
      <c r="JX186" s="61">
        <v>179</v>
      </c>
    </row>
    <row r="187" spans="1:284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1">
        <v>2638</v>
      </c>
      <c r="JH187" s="86">
        <v>2624</v>
      </c>
      <c r="JI187" s="41">
        <v>2547</v>
      </c>
      <c r="JJ187" s="41">
        <v>2719</v>
      </c>
      <c r="JK187" s="41">
        <v>2861</v>
      </c>
      <c r="JL187" s="41">
        <v>2961</v>
      </c>
      <c r="JM187" s="41">
        <v>2975</v>
      </c>
      <c r="JN187" s="41">
        <v>3081</v>
      </c>
      <c r="JO187" s="41">
        <v>3173</v>
      </c>
      <c r="JP187" s="41">
        <v>3028</v>
      </c>
      <c r="JQ187" s="41">
        <v>3174</v>
      </c>
      <c r="JR187" s="41">
        <v>2946</v>
      </c>
      <c r="JS187" s="27">
        <v>2785</v>
      </c>
      <c r="JT187" s="90">
        <v>2922</v>
      </c>
      <c r="JU187" s="27">
        <v>2871</v>
      </c>
      <c r="JV187" s="27">
        <v>2799</v>
      </c>
      <c r="JW187" s="27">
        <v>2752</v>
      </c>
      <c r="JX187" s="61">
        <v>2841</v>
      </c>
    </row>
    <row r="188" spans="1:284" s="27" customFormat="1" x14ac:dyDescent="0.2">
      <c r="A188" s="20"/>
      <c r="B188" s="21"/>
      <c r="C188" s="22" t="s">
        <v>352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1">
        <v>22688</v>
      </c>
      <c r="JH188" s="86">
        <v>22874</v>
      </c>
      <c r="JI188" s="41">
        <v>23366</v>
      </c>
      <c r="JJ188" s="41">
        <v>24258</v>
      </c>
      <c r="JK188" s="41">
        <v>24614</v>
      </c>
      <c r="JL188" s="41">
        <v>25338</v>
      </c>
      <c r="JM188" s="41">
        <v>26194</v>
      </c>
      <c r="JN188" s="41">
        <v>26510</v>
      </c>
      <c r="JO188" s="41">
        <v>26854</v>
      </c>
      <c r="JP188" s="41">
        <v>27488</v>
      </c>
      <c r="JQ188" s="41">
        <v>27729</v>
      </c>
      <c r="JR188" s="41">
        <v>27936</v>
      </c>
      <c r="JS188" s="41">
        <v>27800</v>
      </c>
      <c r="JT188" s="86">
        <v>27126</v>
      </c>
      <c r="JU188" s="41">
        <v>26836</v>
      </c>
      <c r="JV188" s="41">
        <v>27006</v>
      </c>
      <c r="JW188" s="41">
        <v>26935</v>
      </c>
      <c r="JX188" s="59">
        <v>26447</v>
      </c>
    </row>
    <row r="189" spans="1:284" s="27" customFormat="1" x14ac:dyDescent="0.2">
      <c r="A189" s="20"/>
      <c r="B189" s="21"/>
      <c r="C189" s="22" t="s">
        <v>174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1">
        <v>18278</v>
      </c>
      <c r="JH189" s="86">
        <v>18602</v>
      </c>
      <c r="JI189" s="41">
        <v>19260</v>
      </c>
      <c r="JJ189" s="41">
        <v>20000</v>
      </c>
      <c r="JK189" s="41">
        <v>20066</v>
      </c>
      <c r="JL189" s="41">
        <v>20135</v>
      </c>
      <c r="JM189" s="41">
        <v>20540</v>
      </c>
      <c r="JN189" s="41">
        <v>20896</v>
      </c>
      <c r="JO189" s="41">
        <v>21269</v>
      </c>
      <c r="JP189" s="41">
        <v>22299</v>
      </c>
      <c r="JQ189" s="41">
        <v>23302</v>
      </c>
      <c r="JR189" s="41">
        <v>23982</v>
      </c>
      <c r="JS189" s="41">
        <v>24334</v>
      </c>
      <c r="JT189" s="86">
        <v>25944</v>
      </c>
      <c r="JU189" s="41">
        <v>25855</v>
      </c>
      <c r="JV189" s="41">
        <v>26501</v>
      </c>
      <c r="JW189" s="41">
        <v>26421</v>
      </c>
      <c r="JX189" s="59">
        <v>25791</v>
      </c>
    </row>
    <row r="190" spans="1:284" s="27" customFormat="1" x14ac:dyDescent="0.2">
      <c r="A190" s="20"/>
      <c r="B190" s="21"/>
      <c r="C190" s="22" t="s">
        <v>184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1">
        <v>426</v>
      </c>
      <c r="JH190" s="86">
        <v>350</v>
      </c>
      <c r="JI190" s="41">
        <v>345</v>
      </c>
      <c r="JJ190" s="41">
        <v>349</v>
      </c>
      <c r="JK190" s="41">
        <v>346</v>
      </c>
      <c r="JL190" s="41">
        <v>437</v>
      </c>
      <c r="JM190" s="41">
        <v>424</v>
      </c>
      <c r="JN190" s="41">
        <v>432</v>
      </c>
      <c r="JO190" s="41">
        <v>448</v>
      </c>
      <c r="JP190" s="41">
        <v>450</v>
      </c>
      <c r="JQ190" s="41">
        <v>456</v>
      </c>
      <c r="JR190" s="41">
        <v>453</v>
      </c>
      <c r="JS190" s="41">
        <v>346</v>
      </c>
      <c r="JT190" s="86">
        <v>3487</v>
      </c>
      <c r="JU190" s="41">
        <v>3602</v>
      </c>
      <c r="JV190" s="41">
        <v>3787</v>
      </c>
      <c r="JW190" s="41">
        <v>3775</v>
      </c>
      <c r="JX190" s="59">
        <v>3787</v>
      </c>
    </row>
    <row r="191" spans="1:284" s="27" customFormat="1" x14ac:dyDescent="0.2">
      <c r="A191" s="20"/>
      <c r="B191" s="21"/>
      <c r="C191" s="22" t="s">
        <v>172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1">
        <v>1545</v>
      </c>
      <c r="JH191" s="86">
        <v>1537</v>
      </c>
      <c r="JI191" s="41">
        <v>1575</v>
      </c>
      <c r="JJ191" s="41">
        <v>1607</v>
      </c>
      <c r="JK191" s="41">
        <v>1647</v>
      </c>
      <c r="JL191" s="41">
        <v>1778</v>
      </c>
      <c r="JM191" s="41">
        <v>1871</v>
      </c>
      <c r="JN191" s="41">
        <v>1905</v>
      </c>
      <c r="JO191" s="41">
        <v>1982</v>
      </c>
      <c r="JP191" s="41">
        <v>1949</v>
      </c>
      <c r="JQ191" s="41">
        <v>1939</v>
      </c>
      <c r="JR191" s="41">
        <v>2001</v>
      </c>
      <c r="JS191" s="41">
        <v>1939</v>
      </c>
      <c r="JT191" s="86">
        <v>1968</v>
      </c>
      <c r="JU191" s="41">
        <v>1964</v>
      </c>
      <c r="JV191" s="41">
        <v>1920</v>
      </c>
      <c r="JW191" s="41">
        <v>1880</v>
      </c>
      <c r="JX191" s="59">
        <v>1868</v>
      </c>
    </row>
    <row r="192" spans="1:284" s="27" customFormat="1" x14ac:dyDescent="0.2">
      <c r="A192" s="20"/>
      <c r="B192" s="21"/>
      <c r="C192" s="22" t="s">
        <v>185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1">
        <v>10603</v>
      </c>
      <c r="JH192" s="86">
        <v>10667</v>
      </c>
      <c r="JI192" s="41">
        <v>10883</v>
      </c>
      <c r="JJ192" s="41">
        <v>11037</v>
      </c>
      <c r="JK192" s="41">
        <v>11415</v>
      </c>
      <c r="JL192" s="41">
        <v>11364</v>
      </c>
      <c r="JM192" s="41">
        <v>11651</v>
      </c>
      <c r="JN192" s="41">
        <v>12039</v>
      </c>
      <c r="JO192" s="41">
        <v>12164</v>
      </c>
      <c r="JP192" s="41">
        <v>12243</v>
      </c>
      <c r="JQ192" s="41">
        <v>12398</v>
      </c>
      <c r="JR192" s="41">
        <v>12124</v>
      </c>
      <c r="JS192" s="41">
        <v>12032</v>
      </c>
      <c r="JT192" s="86">
        <v>12199</v>
      </c>
      <c r="JU192" s="41">
        <v>12537</v>
      </c>
      <c r="JV192" s="41">
        <v>12717</v>
      </c>
      <c r="JW192" s="41">
        <v>12652</v>
      </c>
      <c r="JX192" s="59">
        <v>13369</v>
      </c>
    </row>
    <row r="193" spans="1:284" s="27" customFormat="1" x14ac:dyDescent="0.2">
      <c r="A193" s="20"/>
      <c r="B193" s="21"/>
      <c r="C193" s="22" t="s">
        <v>187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1">
        <v>168</v>
      </c>
      <c r="JH193" s="90">
        <v>179</v>
      </c>
      <c r="JI193" s="27">
        <v>184</v>
      </c>
      <c r="JJ193" s="27">
        <v>186</v>
      </c>
      <c r="JK193" s="27">
        <v>173</v>
      </c>
      <c r="JL193" s="27">
        <v>174</v>
      </c>
      <c r="JM193" s="27">
        <v>180</v>
      </c>
      <c r="JN193" s="27">
        <v>190</v>
      </c>
      <c r="JO193" s="27">
        <v>180</v>
      </c>
      <c r="JP193" s="27">
        <v>178</v>
      </c>
      <c r="JQ193" s="27">
        <v>178</v>
      </c>
      <c r="JR193" s="27">
        <v>173</v>
      </c>
      <c r="JS193" s="27">
        <v>165</v>
      </c>
      <c r="JT193" s="90">
        <v>165</v>
      </c>
      <c r="JU193" s="27">
        <v>167</v>
      </c>
      <c r="JV193" s="27">
        <v>167</v>
      </c>
      <c r="JW193" s="27">
        <v>166</v>
      </c>
      <c r="JX193" s="61">
        <v>153</v>
      </c>
    </row>
    <row r="194" spans="1:284" s="27" customFormat="1" x14ac:dyDescent="0.2">
      <c r="A194" s="20"/>
      <c r="B194" s="21"/>
      <c r="C194" s="22" t="s">
        <v>189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1">
        <v>1164</v>
      </c>
      <c r="JH194" s="86">
        <v>1160</v>
      </c>
      <c r="JI194" s="41">
        <v>1130</v>
      </c>
      <c r="JJ194" s="41">
        <v>1090</v>
      </c>
      <c r="JK194" s="41">
        <v>1082</v>
      </c>
      <c r="JL194" s="41">
        <v>1204</v>
      </c>
      <c r="JM194" s="41">
        <v>1448</v>
      </c>
      <c r="JN194" s="41">
        <v>1396</v>
      </c>
      <c r="JO194" s="41">
        <v>1262</v>
      </c>
      <c r="JP194" s="41">
        <v>1202</v>
      </c>
      <c r="JQ194" s="41">
        <v>1018</v>
      </c>
      <c r="JR194" s="41">
        <v>998</v>
      </c>
      <c r="JS194" s="41">
        <v>961</v>
      </c>
      <c r="JT194" s="86">
        <v>926</v>
      </c>
      <c r="JU194" s="41">
        <v>911</v>
      </c>
      <c r="JV194" s="41">
        <v>887</v>
      </c>
      <c r="JW194" s="41">
        <v>865</v>
      </c>
      <c r="JX194" s="59">
        <v>851</v>
      </c>
    </row>
    <row r="195" spans="1:284" s="44" customFormat="1" x14ac:dyDescent="0.2">
      <c r="A195" s="42"/>
      <c r="B195" s="43"/>
      <c r="C195" s="31" t="s">
        <v>232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 t="shared" ref="JG195:JQ195" si="139">SUM(JG183:JG194)</f>
        <v>60651</v>
      </c>
      <c r="JH195" s="32">
        <f t="shared" si="139"/>
        <v>61164</v>
      </c>
      <c r="JI195" s="33">
        <f t="shared" si="139"/>
        <v>62517</v>
      </c>
      <c r="JJ195" s="33">
        <f t="shared" si="139"/>
        <v>64469</v>
      </c>
      <c r="JK195" s="33">
        <f t="shared" si="139"/>
        <v>65421</v>
      </c>
      <c r="JL195" s="33">
        <f t="shared" ref="JL195:JO195" si="140">SUM(JL183:JL194)</f>
        <v>66631</v>
      </c>
      <c r="JM195" s="33">
        <f t="shared" si="140"/>
        <v>68492</v>
      </c>
      <c r="JN195" s="33">
        <f t="shared" si="140"/>
        <v>69684</v>
      </c>
      <c r="JO195" s="33">
        <f t="shared" si="140"/>
        <v>70608</v>
      </c>
      <c r="JP195" s="33">
        <f t="shared" si="139"/>
        <v>72034</v>
      </c>
      <c r="JQ195" s="33">
        <f t="shared" si="139"/>
        <v>73425</v>
      </c>
      <c r="JR195" s="33">
        <f t="shared" ref="JR195:JS195" si="141">SUM(JR183:JR194)</f>
        <v>73848</v>
      </c>
      <c r="JS195" s="33">
        <f t="shared" si="141"/>
        <v>73539</v>
      </c>
      <c r="JT195" s="32">
        <f t="shared" ref="JT195" si="142">SUM(JT183:JT194)</f>
        <v>77908</v>
      </c>
      <c r="JU195" s="33">
        <v>77882</v>
      </c>
      <c r="JV195" s="33">
        <v>78868</v>
      </c>
      <c r="JW195" s="33">
        <v>78474</v>
      </c>
      <c r="JX195" s="34">
        <v>78076</v>
      </c>
    </row>
    <row r="196" spans="1:284" s="27" customFormat="1" ht="63.75" x14ac:dyDescent="0.2">
      <c r="A196" s="20"/>
      <c r="B196" s="21" t="s">
        <v>241</v>
      </c>
      <c r="C196" s="22" t="s">
        <v>193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1">
        <v>23069</v>
      </c>
      <c r="JH196" s="86">
        <v>23083</v>
      </c>
      <c r="JI196" s="41">
        <v>22864</v>
      </c>
      <c r="JJ196" s="41">
        <v>22932</v>
      </c>
      <c r="JK196" s="41">
        <v>22862</v>
      </c>
      <c r="JL196" s="41">
        <v>22565</v>
      </c>
      <c r="JM196" s="41">
        <v>22395</v>
      </c>
      <c r="JN196" s="41">
        <v>21982</v>
      </c>
      <c r="JO196" s="41">
        <v>21970</v>
      </c>
      <c r="JP196" s="41">
        <v>21986</v>
      </c>
      <c r="JQ196" s="41">
        <v>22004</v>
      </c>
      <c r="JR196" s="41">
        <v>21938</v>
      </c>
      <c r="JS196" s="41">
        <v>21607</v>
      </c>
      <c r="JT196" s="86">
        <v>21691</v>
      </c>
      <c r="JU196" s="41">
        <v>21659</v>
      </c>
      <c r="JV196" s="41">
        <v>21431</v>
      </c>
      <c r="JW196" s="41">
        <v>21296</v>
      </c>
      <c r="JX196" s="59">
        <v>21173</v>
      </c>
    </row>
    <row r="197" spans="1:284" s="44" customFormat="1" x14ac:dyDescent="0.2">
      <c r="A197" s="42"/>
      <c r="B197" s="43"/>
      <c r="C197" s="31" t="s">
        <v>241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 t="shared" ref="JG197:JP197" si="143">SUM(JG196)</f>
        <v>23069</v>
      </c>
      <c r="JH197" s="32">
        <f t="shared" si="143"/>
        <v>23083</v>
      </c>
      <c r="JI197" s="33">
        <f t="shared" si="143"/>
        <v>22864</v>
      </c>
      <c r="JJ197" s="33">
        <f t="shared" si="143"/>
        <v>22932</v>
      </c>
      <c r="JK197" s="33">
        <f>SUM(JK196)</f>
        <v>22862</v>
      </c>
      <c r="JL197" s="33">
        <f t="shared" ref="JL197" si="144">SUM(JL196)</f>
        <v>22565</v>
      </c>
      <c r="JM197" s="33">
        <f t="shared" ref="JM197" si="145">SUM(JM196)</f>
        <v>22395</v>
      </c>
      <c r="JN197" s="33">
        <f t="shared" ref="JN197" si="146">SUM(JN196)</f>
        <v>21982</v>
      </c>
      <c r="JO197" s="33">
        <f t="shared" ref="JO197" si="147">SUM(JO196)</f>
        <v>21970</v>
      </c>
      <c r="JP197" s="33">
        <f t="shared" si="143"/>
        <v>21986</v>
      </c>
      <c r="JQ197" s="33">
        <f t="shared" ref="JQ197" si="148">SUM(JQ196)</f>
        <v>22004</v>
      </c>
      <c r="JR197" s="33">
        <f t="shared" ref="JR197:JS197" si="149">SUM(JR196)</f>
        <v>21938</v>
      </c>
      <c r="JS197" s="33">
        <f t="shared" si="149"/>
        <v>21607</v>
      </c>
      <c r="JT197" s="32">
        <f t="shared" ref="JT197" si="150">SUM(JT196)</f>
        <v>21691</v>
      </c>
      <c r="JU197" s="33">
        <v>21659</v>
      </c>
      <c r="JV197" s="33">
        <v>21431</v>
      </c>
      <c r="JW197" s="33">
        <v>21296</v>
      </c>
      <c r="JX197" s="34">
        <v>21173</v>
      </c>
    </row>
    <row r="198" spans="1:284" s="27" customFormat="1" ht="51" x14ac:dyDescent="0.2">
      <c r="A198" s="20"/>
      <c r="B198" s="21" t="s">
        <v>242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1">
        <v>588</v>
      </c>
      <c r="JH198" s="86">
        <v>610</v>
      </c>
      <c r="JI198" s="41">
        <v>611</v>
      </c>
      <c r="JJ198" s="41">
        <v>581</v>
      </c>
      <c r="JK198" s="41">
        <v>590</v>
      </c>
      <c r="JL198" s="41">
        <v>613</v>
      </c>
      <c r="JM198" s="41">
        <v>619</v>
      </c>
      <c r="JN198" s="41">
        <v>618</v>
      </c>
      <c r="JO198" s="41">
        <v>630</v>
      </c>
      <c r="JP198" s="41">
        <v>649</v>
      </c>
      <c r="JQ198" s="41">
        <v>677</v>
      </c>
      <c r="JR198" s="41">
        <v>694</v>
      </c>
      <c r="JS198" s="41">
        <v>689</v>
      </c>
      <c r="JT198" s="86">
        <v>706</v>
      </c>
      <c r="JU198" s="41">
        <v>717</v>
      </c>
      <c r="JV198" s="41">
        <v>730</v>
      </c>
      <c r="JW198" s="41">
        <v>735</v>
      </c>
      <c r="JX198" s="59">
        <v>768</v>
      </c>
    </row>
    <row r="199" spans="1:284" s="27" customFormat="1" x14ac:dyDescent="0.2">
      <c r="A199" s="20"/>
      <c r="B199" s="21"/>
      <c r="C199" s="22" t="s">
        <v>182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1">
        <v>5534</v>
      </c>
      <c r="JH199" s="86">
        <v>5664</v>
      </c>
      <c r="JI199" s="41">
        <v>5687</v>
      </c>
      <c r="JJ199" s="41">
        <v>5753</v>
      </c>
      <c r="JK199" s="41">
        <v>5757</v>
      </c>
      <c r="JL199" s="41">
        <v>5732</v>
      </c>
      <c r="JM199" s="41">
        <v>5705</v>
      </c>
      <c r="JN199" s="41">
        <v>5685</v>
      </c>
      <c r="JO199" s="41">
        <v>5611</v>
      </c>
      <c r="JP199" s="41">
        <v>5641</v>
      </c>
      <c r="JQ199" s="41">
        <v>5701</v>
      </c>
      <c r="JR199" s="41">
        <v>5703</v>
      </c>
      <c r="JS199" s="41">
        <v>5644</v>
      </c>
      <c r="JT199" s="86">
        <v>5646</v>
      </c>
      <c r="JU199" s="41">
        <v>5677</v>
      </c>
      <c r="JV199" s="41">
        <v>5812</v>
      </c>
      <c r="JW199" s="41">
        <v>5857</v>
      </c>
      <c r="JX199" s="59">
        <v>5928</v>
      </c>
    </row>
    <row r="200" spans="1:284" s="27" customFormat="1" x14ac:dyDescent="0.2">
      <c r="A200" s="20"/>
      <c r="B200" s="21"/>
      <c r="C200" s="22" t="s">
        <v>177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1">
        <v>1545</v>
      </c>
      <c r="JH200" s="86">
        <v>1542</v>
      </c>
      <c r="JI200" s="41">
        <v>1569</v>
      </c>
      <c r="JJ200" s="41">
        <v>1568</v>
      </c>
      <c r="JK200" s="41">
        <v>1585</v>
      </c>
      <c r="JL200" s="41">
        <v>1504</v>
      </c>
      <c r="JM200" s="41">
        <v>1486</v>
      </c>
      <c r="JN200" s="41">
        <v>1518</v>
      </c>
      <c r="JO200" s="41">
        <v>1503</v>
      </c>
      <c r="JP200" s="41">
        <v>1475</v>
      </c>
      <c r="JQ200" s="41">
        <v>1436</v>
      </c>
      <c r="JR200" s="41">
        <v>1432</v>
      </c>
      <c r="JS200" s="41">
        <v>1411</v>
      </c>
      <c r="JT200" s="86">
        <v>1348</v>
      </c>
      <c r="JU200" s="41">
        <v>1328</v>
      </c>
      <c r="JV200" s="41">
        <v>1301</v>
      </c>
      <c r="JW200" s="41">
        <v>1322</v>
      </c>
      <c r="JX200" s="59">
        <v>1342</v>
      </c>
    </row>
    <row r="201" spans="1:284" s="27" customFormat="1" x14ac:dyDescent="0.2">
      <c r="A201" s="20"/>
      <c r="B201" s="21"/>
      <c r="C201" s="22" t="s">
        <v>181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1">
        <v>558</v>
      </c>
      <c r="JH201" s="86">
        <v>581</v>
      </c>
      <c r="JI201" s="41">
        <v>562</v>
      </c>
      <c r="JJ201" s="41">
        <v>557</v>
      </c>
      <c r="JK201" s="41">
        <v>573</v>
      </c>
      <c r="JL201" s="41">
        <v>562</v>
      </c>
      <c r="JM201" s="41">
        <v>570</v>
      </c>
      <c r="JN201" s="41">
        <v>565</v>
      </c>
      <c r="JO201" s="41">
        <v>557</v>
      </c>
      <c r="JP201" s="41">
        <v>569</v>
      </c>
      <c r="JQ201" s="41">
        <v>574</v>
      </c>
      <c r="JR201" s="41">
        <v>573</v>
      </c>
      <c r="JS201" s="41">
        <v>562</v>
      </c>
      <c r="JT201" s="86">
        <v>594</v>
      </c>
      <c r="JU201" s="41">
        <v>592</v>
      </c>
      <c r="JV201" s="41">
        <v>619</v>
      </c>
      <c r="JW201" s="41">
        <v>584</v>
      </c>
      <c r="JX201" s="59">
        <v>588</v>
      </c>
    </row>
    <row r="202" spans="1:284" s="27" customFormat="1" x14ac:dyDescent="0.2">
      <c r="A202" s="20"/>
      <c r="B202" s="21"/>
      <c r="C202" s="22" t="s">
        <v>179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1">
        <v>10949</v>
      </c>
      <c r="JH202" s="86">
        <v>10787</v>
      </c>
      <c r="JI202" s="41">
        <v>11016</v>
      </c>
      <c r="JJ202" s="41">
        <v>11008</v>
      </c>
      <c r="JK202" s="41">
        <v>11008</v>
      </c>
      <c r="JL202" s="41">
        <v>11240</v>
      </c>
      <c r="JM202" s="41">
        <v>11341</v>
      </c>
      <c r="JN202" s="41">
        <v>11562</v>
      </c>
      <c r="JO202" s="41">
        <v>11929</v>
      </c>
      <c r="JP202" s="41">
        <v>12155</v>
      </c>
      <c r="JQ202" s="41">
        <v>12178</v>
      </c>
      <c r="JR202" s="41">
        <v>12267</v>
      </c>
      <c r="JS202" s="41">
        <v>12110</v>
      </c>
      <c r="JT202" s="86">
        <v>12104</v>
      </c>
      <c r="JU202" s="41">
        <v>12472</v>
      </c>
      <c r="JV202" s="41">
        <v>12495</v>
      </c>
      <c r="JW202" s="41">
        <v>12262</v>
      </c>
      <c r="JX202" s="59">
        <v>12086</v>
      </c>
    </row>
    <row r="203" spans="1:284" s="27" customFormat="1" x14ac:dyDescent="0.2">
      <c r="A203" s="20"/>
      <c r="B203" s="21"/>
      <c r="C203" s="22" t="s">
        <v>245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1">
        <v>7</v>
      </c>
      <c r="JH203" s="86">
        <v>7</v>
      </c>
      <c r="JI203" s="41">
        <v>7</v>
      </c>
      <c r="JJ203" s="41">
        <v>7</v>
      </c>
      <c r="JK203" s="41">
        <v>11</v>
      </c>
      <c r="JL203" s="41">
        <v>11</v>
      </c>
      <c r="JM203" s="41">
        <v>11</v>
      </c>
      <c r="JN203" s="41">
        <v>11</v>
      </c>
      <c r="JO203" s="41">
        <v>11</v>
      </c>
      <c r="JP203" s="41">
        <v>12</v>
      </c>
      <c r="JQ203" s="41">
        <v>12</v>
      </c>
      <c r="JR203" s="41">
        <v>10</v>
      </c>
      <c r="JS203" s="41">
        <v>11</v>
      </c>
      <c r="JT203" s="86">
        <v>12</v>
      </c>
      <c r="JU203" s="41">
        <v>12</v>
      </c>
      <c r="JV203" s="41">
        <v>12</v>
      </c>
      <c r="JW203" s="41">
        <v>11</v>
      </c>
      <c r="JX203" s="59">
        <v>10</v>
      </c>
    </row>
    <row r="204" spans="1:284" s="27" customFormat="1" x14ac:dyDescent="0.2">
      <c r="A204" s="20"/>
      <c r="B204" s="21"/>
      <c r="C204" s="22" t="s">
        <v>246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1">
        <v>3478</v>
      </c>
      <c r="JH204" s="86">
        <v>3506</v>
      </c>
      <c r="JI204" s="41">
        <v>3522</v>
      </c>
      <c r="JJ204" s="41">
        <v>3516</v>
      </c>
      <c r="JK204" s="41">
        <v>3437</v>
      </c>
      <c r="JL204" s="41">
        <v>3419</v>
      </c>
      <c r="JM204" s="41">
        <v>3429</v>
      </c>
      <c r="JN204" s="41">
        <v>3483</v>
      </c>
      <c r="JO204" s="41">
        <v>3492</v>
      </c>
      <c r="JP204" s="41">
        <v>3490</v>
      </c>
      <c r="JQ204" s="41">
        <v>3516</v>
      </c>
      <c r="JR204" s="41">
        <v>3524</v>
      </c>
      <c r="JS204" s="41">
        <v>3510</v>
      </c>
      <c r="JT204" s="86">
        <v>3371</v>
      </c>
      <c r="JU204" s="41">
        <v>3327</v>
      </c>
      <c r="JV204" s="41">
        <v>3319</v>
      </c>
      <c r="JW204" s="41">
        <v>3366</v>
      </c>
      <c r="JX204" s="59">
        <v>3315</v>
      </c>
    </row>
    <row r="205" spans="1:284" s="44" customFormat="1" x14ac:dyDescent="0.2">
      <c r="A205" s="42"/>
      <c r="B205" s="43"/>
      <c r="C205" s="31" t="s">
        <v>242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 t="shared" ref="JG205:JQ205" si="151">SUM(JG198:JG204)</f>
        <v>22659</v>
      </c>
      <c r="JH205" s="32">
        <f t="shared" si="151"/>
        <v>22697</v>
      </c>
      <c r="JI205" s="33">
        <f t="shared" si="151"/>
        <v>22974</v>
      </c>
      <c r="JJ205" s="33">
        <f t="shared" si="151"/>
        <v>22990</v>
      </c>
      <c r="JK205" s="33">
        <f t="shared" si="151"/>
        <v>22961</v>
      </c>
      <c r="JL205" s="33">
        <f t="shared" ref="JL205:JO205" si="152">SUM(JL198:JL204)</f>
        <v>23081</v>
      </c>
      <c r="JM205" s="33">
        <f t="shared" si="152"/>
        <v>23161</v>
      </c>
      <c r="JN205" s="33">
        <f t="shared" si="152"/>
        <v>23442</v>
      </c>
      <c r="JO205" s="33">
        <f t="shared" si="152"/>
        <v>23733</v>
      </c>
      <c r="JP205" s="33">
        <f t="shared" si="151"/>
        <v>23991</v>
      </c>
      <c r="JQ205" s="33">
        <f t="shared" si="151"/>
        <v>24094</v>
      </c>
      <c r="JR205" s="33">
        <f t="shared" ref="JR205:JS205" si="153">SUM(JR198:JR204)</f>
        <v>24203</v>
      </c>
      <c r="JS205" s="33">
        <f t="shared" si="153"/>
        <v>23937</v>
      </c>
      <c r="JT205" s="32">
        <f t="shared" ref="JT205" si="154">SUM(JT198:JT204)</f>
        <v>23781</v>
      </c>
      <c r="JU205" s="33">
        <v>24125</v>
      </c>
      <c r="JV205" s="33">
        <v>24288</v>
      </c>
      <c r="JW205" s="33">
        <v>24137</v>
      </c>
      <c r="JX205" s="34">
        <v>24037</v>
      </c>
    </row>
    <row r="206" spans="1:284" s="27" customFormat="1" x14ac:dyDescent="0.2">
      <c r="A206" s="20"/>
      <c r="B206" s="21" t="s">
        <v>248</v>
      </c>
      <c r="C206" s="22" t="s">
        <v>200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1">
        <v>8918</v>
      </c>
      <c r="JH206" s="86">
        <v>8832</v>
      </c>
      <c r="JI206" s="41">
        <v>8908</v>
      </c>
      <c r="JJ206" s="41">
        <v>8949</v>
      </c>
      <c r="JK206" s="41">
        <v>8871</v>
      </c>
      <c r="JL206" s="41">
        <v>8931</v>
      </c>
      <c r="JM206" s="41">
        <v>8981</v>
      </c>
      <c r="JN206" s="41">
        <v>8982</v>
      </c>
      <c r="JO206" s="41">
        <v>9009</v>
      </c>
      <c r="JP206" s="41">
        <v>9029</v>
      </c>
      <c r="JQ206" s="41">
        <v>9063</v>
      </c>
      <c r="JR206" s="41">
        <v>9026</v>
      </c>
      <c r="JS206" s="41">
        <v>8850</v>
      </c>
      <c r="JT206" s="86">
        <v>8991</v>
      </c>
      <c r="JU206" s="41">
        <v>9087</v>
      </c>
      <c r="JV206" s="41">
        <v>9166</v>
      </c>
      <c r="JW206" s="41">
        <v>9227</v>
      </c>
      <c r="JX206" s="59">
        <v>9365</v>
      </c>
    </row>
    <row r="207" spans="1:284" s="27" customFormat="1" x14ac:dyDescent="0.2">
      <c r="A207" s="20"/>
      <c r="B207" s="21"/>
      <c r="C207" s="22" t="s">
        <v>224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1">
        <v>2995</v>
      </c>
      <c r="JH207" s="86">
        <v>2992</v>
      </c>
      <c r="JI207" s="41">
        <v>3067</v>
      </c>
      <c r="JJ207" s="41">
        <v>3052</v>
      </c>
      <c r="JK207" s="41">
        <v>3052</v>
      </c>
      <c r="JL207" s="41">
        <v>3025</v>
      </c>
      <c r="JM207" s="41">
        <v>3053</v>
      </c>
      <c r="JN207" s="41">
        <v>3054</v>
      </c>
      <c r="JO207" s="41">
        <v>3061</v>
      </c>
      <c r="JP207" s="41">
        <v>3078</v>
      </c>
      <c r="JQ207" s="41">
        <v>3113</v>
      </c>
      <c r="JR207" s="41">
        <v>3135</v>
      </c>
      <c r="JS207" s="41">
        <v>3086</v>
      </c>
      <c r="JT207" s="86">
        <v>3096</v>
      </c>
      <c r="JU207" s="41">
        <v>3121</v>
      </c>
      <c r="JV207" s="41">
        <v>3131</v>
      </c>
      <c r="JW207" s="41">
        <v>3160</v>
      </c>
      <c r="JX207" s="59">
        <v>3175</v>
      </c>
    </row>
    <row r="208" spans="1:284" s="44" customFormat="1" x14ac:dyDescent="0.2">
      <c r="A208" s="42"/>
      <c r="B208" s="43"/>
      <c r="C208" s="31" t="s">
        <v>248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 t="shared" ref="JG208:JQ208" si="155">SUM(JG206:JG207)</f>
        <v>11913</v>
      </c>
      <c r="JH208" s="32">
        <f t="shared" si="155"/>
        <v>11824</v>
      </c>
      <c r="JI208" s="33">
        <f t="shared" si="155"/>
        <v>11975</v>
      </c>
      <c r="JJ208" s="33">
        <f t="shared" si="155"/>
        <v>12001</v>
      </c>
      <c r="JK208" s="33">
        <f t="shared" si="155"/>
        <v>11923</v>
      </c>
      <c r="JL208" s="33">
        <f t="shared" ref="JL208:JO208" si="156">SUM(JL206:JL207)</f>
        <v>11956</v>
      </c>
      <c r="JM208" s="33">
        <f t="shared" si="156"/>
        <v>12034</v>
      </c>
      <c r="JN208" s="33">
        <f t="shared" si="156"/>
        <v>12036</v>
      </c>
      <c r="JO208" s="33">
        <f t="shared" si="156"/>
        <v>12070</v>
      </c>
      <c r="JP208" s="33">
        <f t="shared" si="155"/>
        <v>12107</v>
      </c>
      <c r="JQ208" s="33">
        <f t="shared" si="155"/>
        <v>12176</v>
      </c>
      <c r="JR208" s="33">
        <f t="shared" ref="JR208:JS208" si="157">SUM(JR206:JR207)</f>
        <v>12161</v>
      </c>
      <c r="JS208" s="33">
        <f t="shared" si="157"/>
        <v>11936</v>
      </c>
      <c r="JT208" s="32">
        <f t="shared" ref="JT208" si="158">SUM(JT206:JT207)</f>
        <v>12087</v>
      </c>
      <c r="JU208" s="33">
        <v>12208</v>
      </c>
      <c r="JV208" s="33">
        <v>12297</v>
      </c>
      <c r="JW208" s="33">
        <v>12387</v>
      </c>
      <c r="JX208" s="34">
        <v>12540</v>
      </c>
    </row>
    <row r="209" spans="1:284" s="27" customFormat="1" ht="25.5" x14ac:dyDescent="0.2">
      <c r="A209" s="20"/>
      <c r="B209" s="21" t="s">
        <v>250</v>
      </c>
      <c r="C209" s="22" t="s">
        <v>238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1">
        <v>11688</v>
      </c>
      <c r="JH209" s="86">
        <v>11573</v>
      </c>
      <c r="JI209" s="41">
        <v>11620</v>
      </c>
      <c r="JJ209" s="41">
        <v>11682</v>
      </c>
      <c r="JK209" s="41">
        <v>11637</v>
      </c>
      <c r="JL209" s="41">
        <v>11525</v>
      </c>
      <c r="JM209" s="41">
        <v>11175</v>
      </c>
      <c r="JN209" s="41">
        <v>10870</v>
      </c>
      <c r="JO209" s="41">
        <v>10909</v>
      </c>
      <c r="JP209" s="41">
        <v>11124</v>
      </c>
      <c r="JQ209" s="41">
        <v>11090</v>
      </c>
      <c r="JR209" s="41">
        <v>11172</v>
      </c>
      <c r="JS209" s="41">
        <v>10936</v>
      </c>
      <c r="JT209" s="86">
        <v>11235</v>
      </c>
      <c r="JU209" s="41">
        <v>11134</v>
      </c>
      <c r="JV209" s="41">
        <v>10912</v>
      </c>
      <c r="JW209" s="41">
        <v>10765</v>
      </c>
      <c r="JX209" s="59">
        <v>10753</v>
      </c>
    </row>
    <row r="210" spans="1:284" s="44" customFormat="1" x14ac:dyDescent="0.2">
      <c r="A210" s="42"/>
      <c r="B210" s="43"/>
      <c r="C210" s="31" t="s">
        <v>250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 t="shared" ref="JG210:JP210" si="159">SUM(JG209)</f>
        <v>11688</v>
      </c>
      <c r="JH210" s="32">
        <f t="shared" si="159"/>
        <v>11573</v>
      </c>
      <c r="JI210" s="33">
        <f t="shared" si="159"/>
        <v>11620</v>
      </c>
      <c r="JJ210" s="33">
        <f t="shared" si="159"/>
        <v>11682</v>
      </c>
      <c r="JK210" s="33">
        <f t="shared" si="159"/>
        <v>11637</v>
      </c>
      <c r="JL210" s="33">
        <f t="shared" ref="JL210" si="160">SUM(JL209)</f>
        <v>11525</v>
      </c>
      <c r="JM210" s="33">
        <f t="shared" ref="JM210" si="161">SUM(JM209)</f>
        <v>11175</v>
      </c>
      <c r="JN210" s="33">
        <f t="shared" ref="JN210" si="162">SUM(JN209)</f>
        <v>10870</v>
      </c>
      <c r="JO210" s="33">
        <f t="shared" ref="JO210" si="163">SUM(JO209)</f>
        <v>10909</v>
      </c>
      <c r="JP210" s="33">
        <f t="shared" si="159"/>
        <v>11124</v>
      </c>
      <c r="JQ210" s="33">
        <f t="shared" ref="JQ210" si="164">SUM(JQ209)</f>
        <v>11090</v>
      </c>
      <c r="JR210" s="33">
        <f t="shared" ref="JR210:JS210" si="165">SUM(JR209)</f>
        <v>11172</v>
      </c>
      <c r="JS210" s="33">
        <f t="shared" si="165"/>
        <v>10936</v>
      </c>
      <c r="JT210" s="32">
        <f t="shared" ref="JT210" si="166">SUM(JT209)</f>
        <v>11235</v>
      </c>
      <c r="JU210" s="33">
        <v>11134</v>
      </c>
      <c r="JV210" s="33">
        <v>10912</v>
      </c>
      <c r="JW210" s="33">
        <v>10765</v>
      </c>
      <c r="JX210" s="34">
        <v>10753</v>
      </c>
    </row>
    <row r="211" spans="1:284" s="27" customFormat="1" x14ac:dyDescent="0.2">
      <c r="A211" s="20"/>
      <c r="B211" s="21" t="s">
        <v>251</v>
      </c>
      <c r="C211" s="22" t="s">
        <v>195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1">
        <v>1316</v>
      </c>
      <c r="JH211" s="86">
        <v>1368</v>
      </c>
      <c r="JI211" s="41">
        <v>1373</v>
      </c>
      <c r="JJ211" s="41">
        <v>1362</v>
      </c>
      <c r="JK211" s="41">
        <v>1383</v>
      </c>
      <c r="JL211" s="41">
        <v>1388</v>
      </c>
      <c r="JM211" s="41">
        <v>1411</v>
      </c>
      <c r="JN211" s="41">
        <v>1429</v>
      </c>
      <c r="JO211" s="41">
        <v>1418</v>
      </c>
      <c r="JP211" s="41">
        <v>1375</v>
      </c>
      <c r="JQ211" s="41">
        <v>1350</v>
      </c>
      <c r="JR211" s="41">
        <v>1351</v>
      </c>
      <c r="JS211" s="41">
        <v>1315</v>
      </c>
      <c r="JT211" s="86">
        <v>1386</v>
      </c>
      <c r="JU211" s="41">
        <v>1403</v>
      </c>
      <c r="JV211" s="41">
        <v>1413</v>
      </c>
      <c r="JW211" s="41">
        <v>1419</v>
      </c>
      <c r="JX211" s="59">
        <v>1416</v>
      </c>
    </row>
    <row r="212" spans="1:284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1">
        <v>339</v>
      </c>
      <c r="JH212" s="86">
        <v>341</v>
      </c>
      <c r="JI212" s="41">
        <v>340</v>
      </c>
      <c r="JJ212" s="41">
        <v>336</v>
      </c>
      <c r="JK212" s="41">
        <v>342</v>
      </c>
      <c r="JL212" s="41">
        <v>348</v>
      </c>
      <c r="JM212" s="41">
        <v>346</v>
      </c>
      <c r="JN212" s="41">
        <v>352</v>
      </c>
      <c r="JO212" s="41">
        <v>355</v>
      </c>
      <c r="JP212" s="41">
        <v>347</v>
      </c>
      <c r="JQ212" s="41">
        <v>352</v>
      </c>
      <c r="JR212" s="41">
        <v>354</v>
      </c>
      <c r="JS212" s="41">
        <v>363</v>
      </c>
      <c r="JT212" s="86">
        <v>353</v>
      </c>
      <c r="JU212" s="41">
        <v>349</v>
      </c>
      <c r="JV212" s="41">
        <v>351</v>
      </c>
      <c r="JW212" s="41">
        <v>354</v>
      </c>
      <c r="JX212" s="59">
        <v>348</v>
      </c>
    </row>
    <row r="213" spans="1:284" s="27" customFormat="1" x14ac:dyDescent="0.2">
      <c r="A213" s="20"/>
      <c r="B213" s="21"/>
      <c r="C213" s="22" t="s">
        <v>208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1">
        <v>35</v>
      </c>
      <c r="JH213" s="86">
        <v>33</v>
      </c>
      <c r="JI213" s="41">
        <v>33</v>
      </c>
      <c r="JJ213" s="41">
        <v>33</v>
      </c>
      <c r="JK213" s="41">
        <v>34</v>
      </c>
      <c r="JL213" s="41">
        <v>33</v>
      </c>
      <c r="JM213" s="41">
        <v>33</v>
      </c>
      <c r="JN213" s="41">
        <v>33</v>
      </c>
      <c r="JO213" s="41">
        <v>33</v>
      </c>
      <c r="JP213" s="41">
        <v>31</v>
      </c>
      <c r="JQ213" s="41">
        <v>32</v>
      </c>
      <c r="JR213" s="41">
        <v>32</v>
      </c>
      <c r="JS213" s="41">
        <v>31</v>
      </c>
      <c r="JT213" s="86">
        <v>30</v>
      </c>
      <c r="JU213" s="41">
        <v>29</v>
      </c>
      <c r="JV213" s="41">
        <v>28</v>
      </c>
      <c r="JW213" s="41">
        <v>29</v>
      </c>
      <c r="JX213" s="59">
        <v>29</v>
      </c>
    </row>
    <row r="214" spans="1:284" s="27" customFormat="1" x14ac:dyDescent="0.2">
      <c r="A214" s="20"/>
      <c r="B214" s="21"/>
      <c r="C214" s="22" t="s">
        <v>215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1">
        <v>224</v>
      </c>
      <c r="JH214" s="86">
        <v>224</v>
      </c>
      <c r="JI214" s="41">
        <v>230</v>
      </c>
      <c r="JJ214" s="41">
        <v>232</v>
      </c>
      <c r="JK214" s="41">
        <v>229</v>
      </c>
      <c r="JL214" s="41">
        <v>216</v>
      </c>
      <c r="JM214" s="41">
        <v>218</v>
      </c>
      <c r="JN214" s="41">
        <v>219</v>
      </c>
      <c r="JO214" s="41">
        <v>204</v>
      </c>
      <c r="JP214" s="41">
        <v>196</v>
      </c>
      <c r="JQ214" s="41">
        <v>212</v>
      </c>
      <c r="JR214" s="41">
        <v>212</v>
      </c>
      <c r="JS214" s="41">
        <v>211</v>
      </c>
      <c r="JT214" s="86">
        <v>223</v>
      </c>
      <c r="JU214" s="41">
        <v>220</v>
      </c>
      <c r="JV214" s="41">
        <v>216</v>
      </c>
      <c r="JW214" s="41">
        <v>225</v>
      </c>
      <c r="JX214" s="59">
        <v>211</v>
      </c>
    </row>
    <row r="215" spans="1:284" s="27" customFormat="1" x14ac:dyDescent="0.2">
      <c r="A215" s="20"/>
      <c r="B215" s="21"/>
      <c r="C215" s="22" t="s">
        <v>216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1">
        <v>1429</v>
      </c>
      <c r="JH215" s="86">
        <v>1424</v>
      </c>
      <c r="JI215" s="41">
        <v>1431</v>
      </c>
      <c r="JJ215" s="41">
        <v>1438</v>
      </c>
      <c r="JK215" s="41">
        <v>1432</v>
      </c>
      <c r="JL215" s="41">
        <v>1438</v>
      </c>
      <c r="JM215" s="41">
        <v>1444</v>
      </c>
      <c r="JN215" s="41">
        <v>1456</v>
      </c>
      <c r="JO215" s="41">
        <v>1464</v>
      </c>
      <c r="JP215" s="41">
        <v>1340</v>
      </c>
      <c r="JQ215" s="41">
        <v>1337</v>
      </c>
      <c r="JR215" s="41">
        <v>1322</v>
      </c>
      <c r="JS215" s="41">
        <v>1289</v>
      </c>
      <c r="JT215" s="86">
        <v>1287</v>
      </c>
      <c r="JU215" s="41">
        <v>1311</v>
      </c>
      <c r="JV215" s="41">
        <v>1348</v>
      </c>
      <c r="JW215" s="41">
        <v>1364</v>
      </c>
      <c r="JX215" s="59">
        <v>1375</v>
      </c>
    </row>
    <row r="216" spans="1:284" s="27" customFormat="1" x14ac:dyDescent="0.2">
      <c r="A216" s="20"/>
      <c r="B216" s="21"/>
      <c r="C216" s="22" t="s">
        <v>225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4">
        <v>2365</v>
      </c>
      <c r="JK216" s="24">
        <v>2395</v>
      </c>
      <c r="JL216" s="24">
        <v>2380</v>
      </c>
      <c r="JM216" s="24">
        <v>2359</v>
      </c>
      <c r="JN216" s="24">
        <v>2366</v>
      </c>
      <c r="JO216" s="24">
        <v>2331</v>
      </c>
      <c r="JP216" s="24">
        <v>2356</v>
      </c>
      <c r="JQ216" s="24">
        <v>2406</v>
      </c>
      <c r="JR216" s="24">
        <v>2443</v>
      </c>
      <c r="JS216" s="24">
        <v>2380</v>
      </c>
      <c r="JT216" s="23">
        <v>2355</v>
      </c>
      <c r="JU216" s="24">
        <v>2375</v>
      </c>
      <c r="JV216" s="24">
        <v>2353</v>
      </c>
      <c r="JW216" s="24">
        <v>2314</v>
      </c>
      <c r="JX216" s="25">
        <v>2288</v>
      </c>
    </row>
    <row r="217" spans="1:284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1">
        <v>3203</v>
      </c>
      <c r="JH217" s="86">
        <v>3192</v>
      </c>
      <c r="JI217" s="41">
        <v>3152</v>
      </c>
      <c r="JJ217" s="41">
        <v>3179</v>
      </c>
      <c r="JK217" s="41">
        <v>3200</v>
      </c>
      <c r="JL217" s="41">
        <v>3186</v>
      </c>
      <c r="JM217" s="41">
        <v>3199</v>
      </c>
      <c r="JN217" s="41">
        <v>3206</v>
      </c>
      <c r="JO217" s="41">
        <v>3218</v>
      </c>
      <c r="JP217" s="41">
        <v>3221</v>
      </c>
      <c r="JQ217" s="41">
        <v>3215</v>
      </c>
      <c r="JR217" s="41">
        <v>3251</v>
      </c>
      <c r="JS217" s="41">
        <v>3198</v>
      </c>
      <c r="JT217" s="86">
        <v>3250</v>
      </c>
      <c r="JU217" s="41">
        <v>3286</v>
      </c>
      <c r="JV217" s="41">
        <v>3256</v>
      </c>
      <c r="JW217" s="41">
        <v>3297</v>
      </c>
      <c r="JX217" s="59">
        <v>3313</v>
      </c>
    </row>
    <row r="218" spans="1:284" s="27" customFormat="1" x14ac:dyDescent="0.2">
      <c r="A218" s="20"/>
      <c r="B218" s="21"/>
      <c r="C218" s="22" t="s">
        <v>230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1">
        <v>1081</v>
      </c>
      <c r="JH218" s="86">
        <v>1081</v>
      </c>
      <c r="JI218" s="41">
        <v>1093</v>
      </c>
      <c r="JJ218" s="41">
        <v>1112</v>
      </c>
      <c r="JK218" s="41">
        <v>1112</v>
      </c>
      <c r="JL218" s="41">
        <v>1126</v>
      </c>
      <c r="JM218" s="41">
        <v>1148</v>
      </c>
      <c r="JN218" s="41">
        <v>1143</v>
      </c>
      <c r="JO218" s="41">
        <v>1126</v>
      </c>
      <c r="JP218" s="41">
        <v>1152</v>
      </c>
      <c r="JQ218" s="41">
        <v>1148</v>
      </c>
      <c r="JR218" s="41">
        <v>1147</v>
      </c>
      <c r="JS218" s="41">
        <v>1123</v>
      </c>
      <c r="JT218" s="86">
        <v>1145</v>
      </c>
      <c r="JU218" s="41">
        <v>1147</v>
      </c>
      <c r="JV218" s="41">
        <v>1187</v>
      </c>
      <c r="JW218" s="41">
        <v>1183</v>
      </c>
      <c r="JX218" s="59">
        <v>1178</v>
      </c>
    </row>
    <row r="219" spans="1:284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1">
        <v>1753</v>
      </c>
      <c r="JH219" s="86">
        <v>1766</v>
      </c>
      <c r="JI219" s="41">
        <v>1787</v>
      </c>
      <c r="JJ219" s="41">
        <v>1760</v>
      </c>
      <c r="JK219" s="41">
        <v>1744</v>
      </c>
      <c r="JL219" s="41">
        <v>1768</v>
      </c>
      <c r="JM219" s="41">
        <v>1758</v>
      </c>
      <c r="JN219" s="41">
        <v>1742</v>
      </c>
      <c r="JO219" s="41">
        <v>1748</v>
      </c>
      <c r="JP219" s="41">
        <v>1727</v>
      </c>
      <c r="JQ219" s="41">
        <v>1746</v>
      </c>
      <c r="JR219" s="41">
        <v>1743</v>
      </c>
      <c r="JS219" s="41">
        <v>1727</v>
      </c>
      <c r="JT219" s="86">
        <v>1718</v>
      </c>
      <c r="JU219" s="41">
        <v>1722</v>
      </c>
      <c r="JV219" s="41">
        <v>1710</v>
      </c>
      <c r="JW219" s="41">
        <v>1701</v>
      </c>
      <c r="JX219" s="59">
        <v>1687</v>
      </c>
    </row>
    <row r="220" spans="1:284" s="27" customFormat="1" x14ac:dyDescent="0.2">
      <c r="A220" s="20"/>
      <c r="B220" s="21"/>
      <c r="C220" s="22" t="s">
        <v>233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1">
        <v>825</v>
      </c>
      <c r="JH220" s="86">
        <v>803</v>
      </c>
      <c r="JI220" s="41">
        <v>840</v>
      </c>
      <c r="JJ220" s="41">
        <v>827</v>
      </c>
      <c r="JK220" s="41">
        <v>804</v>
      </c>
      <c r="JL220" s="41">
        <v>785</v>
      </c>
      <c r="JM220" s="41">
        <v>790</v>
      </c>
      <c r="JN220" s="41">
        <v>780</v>
      </c>
      <c r="JO220" s="41">
        <v>779</v>
      </c>
      <c r="JP220" s="41">
        <v>774</v>
      </c>
      <c r="JQ220" s="41">
        <v>767</v>
      </c>
      <c r="JR220" s="41">
        <v>747</v>
      </c>
      <c r="JS220" s="41">
        <v>742</v>
      </c>
      <c r="JT220" s="86">
        <v>737</v>
      </c>
      <c r="JU220" s="41">
        <v>727</v>
      </c>
      <c r="JV220" s="41">
        <v>705</v>
      </c>
      <c r="JW220" s="41">
        <v>700</v>
      </c>
      <c r="JX220" s="59">
        <v>700</v>
      </c>
    </row>
    <row r="221" spans="1:284" s="27" customFormat="1" x14ac:dyDescent="0.2">
      <c r="A221" s="20"/>
      <c r="B221" s="21"/>
      <c r="C221" s="22" t="s">
        <v>237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1">
        <v>2512</v>
      </c>
      <c r="JH221" s="86">
        <v>2505</v>
      </c>
      <c r="JI221" s="41">
        <v>2502</v>
      </c>
      <c r="JJ221" s="41">
        <v>2525</v>
      </c>
      <c r="JK221" s="41">
        <v>2538</v>
      </c>
      <c r="JL221" s="41">
        <v>2512</v>
      </c>
      <c r="JM221" s="41">
        <v>2515</v>
      </c>
      <c r="JN221" s="41">
        <v>2483</v>
      </c>
      <c r="JO221" s="41">
        <v>2490</v>
      </c>
      <c r="JP221" s="41">
        <v>2496</v>
      </c>
      <c r="JQ221" s="41">
        <v>2517</v>
      </c>
      <c r="JR221" s="41">
        <v>2504</v>
      </c>
      <c r="JS221" s="41">
        <v>2492</v>
      </c>
      <c r="JT221" s="86">
        <v>2513</v>
      </c>
      <c r="JU221" s="41">
        <v>2539</v>
      </c>
      <c r="JV221" s="41">
        <v>2513</v>
      </c>
      <c r="JW221" s="41">
        <v>2455</v>
      </c>
      <c r="JX221" s="59">
        <v>2482</v>
      </c>
    </row>
    <row r="222" spans="1:284" s="27" customFormat="1" x14ac:dyDescent="0.2">
      <c r="A222" s="20"/>
      <c r="B222" s="21"/>
      <c r="C222" s="22" t="s">
        <v>239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1">
        <v>25657</v>
      </c>
      <c r="JH222" s="86">
        <v>25800</v>
      </c>
      <c r="JI222" s="41">
        <v>26155</v>
      </c>
      <c r="JJ222" s="41">
        <v>26689</v>
      </c>
      <c r="JK222" s="41">
        <v>26578</v>
      </c>
      <c r="JL222" s="41">
        <v>26759</v>
      </c>
      <c r="JM222" s="41">
        <v>26895</v>
      </c>
      <c r="JN222" s="41">
        <v>26995</v>
      </c>
      <c r="JO222" s="41">
        <v>27168</v>
      </c>
      <c r="JP222" s="41">
        <v>27330</v>
      </c>
      <c r="JQ222" s="41">
        <v>27389</v>
      </c>
      <c r="JR222" s="41">
        <v>27470</v>
      </c>
      <c r="JS222" s="41">
        <v>27239</v>
      </c>
      <c r="JT222" s="86">
        <v>27488</v>
      </c>
      <c r="JU222" s="41">
        <v>27773</v>
      </c>
      <c r="JV222" s="41">
        <v>27752</v>
      </c>
      <c r="JW222" s="41">
        <v>27762</v>
      </c>
      <c r="JX222" s="59">
        <v>28100</v>
      </c>
    </row>
    <row r="223" spans="1:284" s="27" customFormat="1" x14ac:dyDescent="0.2">
      <c r="A223" s="20"/>
      <c r="B223" s="21"/>
      <c r="C223" s="22" t="s">
        <v>249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1">
        <v>1870</v>
      </c>
      <c r="JH223" s="86">
        <v>1914</v>
      </c>
      <c r="JI223" s="41">
        <v>1932</v>
      </c>
      <c r="JJ223" s="41">
        <v>1903</v>
      </c>
      <c r="JK223" s="41">
        <v>1897</v>
      </c>
      <c r="JL223" s="41">
        <v>1952</v>
      </c>
      <c r="JM223" s="41">
        <v>1966</v>
      </c>
      <c r="JN223" s="41">
        <v>1990</v>
      </c>
      <c r="JO223" s="41">
        <v>1986</v>
      </c>
      <c r="JP223" s="41">
        <v>1983</v>
      </c>
      <c r="JQ223" s="41">
        <v>1921</v>
      </c>
      <c r="JR223" s="41">
        <v>1914</v>
      </c>
      <c r="JS223" s="41">
        <v>1912</v>
      </c>
      <c r="JT223" s="86">
        <v>1913</v>
      </c>
      <c r="JU223" s="41">
        <v>1947</v>
      </c>
      <c r="JV223" s="41">
        <v>2013</v>
      </c>
      <c r="JW223" s="41">
        <v>2071</v>
      </c>
      <c r="JX223" s="59">
        <v>2096</v>
      </c>
    </row>
    <row r="224" spans="1:284" s="44" customFormat="1" x14ac:dyDescent="0.2">
      <c r="A224" s="42"/>
      <c r="B224" s="43"/>
      <c r="C224" s="31" t="s">
        <v>251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 t="shared" ref="JG224:JQ224" si="167">SUM(JG211:JG223)</f>
        <v>42672</v>
      </c>
      <c r="JH224" s="32">
        <f t="shared" si="167"/>
        <v>42870</v>
      </c>
      <c r="JI224" s="33">
        <f t="shared" si="167"/>
        <v>43273</v>
      </c>
      <c r="JJ224" s="33">
        <f t="shared" si="167"/>
        <v>43761</v>
      </c>
      <c r="JK224" s="33">
        <f t="shared" si="167"/>
        <v>43688</v>
      </c>
      <c r="JL224" s="33">
        <f t="shared" ref="JL224:JO224" si="168">SUM(JL211:JL223)</f>
        <v>43891</v>
      </c>
      <c r="JM224" s="33">
        <f t="shared" si="168"/>
        <v>44082</v>
      </c>
      <c r="JN224" s="33">
        <f t="shared" si="168"/>
        <v>44194</v>
      </c>
      <c r="JO224" s="33">
        <f t="shared" si="168"/>
        <v>44320</v>
      </c>
      <c r="JP224" s="33">
        <f t="shared" si="167"/>
        <v>44328</v>
      </c>
      <c r="JQ224" s="33">
        <f t="shared" si="167"/>
        <v>44392</v>
      </c>
      <c r="JR224" s="33">
        <f t="shared" ref="JR224:JS224" si="169">SUM(JR211:JR223)</f>
        <v>44490</v>
      </c>
      <c r="JS224" s="33">
        <f t="shared" si="169"/>
        <v>44022</v>
      </c>
      <c r="JT224" s="32">
        <f t="shared" ref="JT224" si="170">SUM(JT211:JT223)</f>
        <v>44398</v>
      </c>
      <c r="JU224" s="33">
        <v>44828</v>
      </c>
      <c r="JV224" s="33">
        <v>44845</v>
      </c>
      <c r="JW224" s="33">
        <v>44874</v>
      </c>
      <c r="JX224" s="34">
        <v>45223</v>
      </c>
    </row>
    <row r="225" spans="1:284" s="27" customFormat="1" x14ac:dyDescent="0.2">
      <c r="A225" s="20"/>
      <c r="B225" s="21" t="s">
        <v>263</v>
      </c>
      <c r="C225" s="22" t="s">
        <v>231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1">
        <v>1943</v>
      </c>
      <c r="JH225" s="86">
        <v>1903</v>
      </c>
      <c r="JI225" s="41">
        <v>1895</v>
      </c>
      <c r="JJ225" s="41">
        <v>1887</v>
      </c>
      <c r="JK225" s="41">
        <v>1877</v>
      </c>
      <c r="JL225" s="41">
        <v>1882</v>
      </c>
      <c r="JM225" s="41">
        <v>1858</v>
      </c>
      <c r="JN225" s="41">
        <v>1871</v>
      </c>
      <c r="JO225" s="41">
        <v>1886</v>
      </c>
      <c r="JP225" s="41">
        <v>1893</v>
      </c>
      <c r="JQ225" s="41">
        <v>1891</v>
      </c>
      <c r="JR225" s="41">
        <v>1887</v>
      </c>
      <c r="JS225" s="41">
        <v>1852</v>
      </c>
      <c r="JT225" s="86">
        <v>1865</v>
      </c>
      <c r="JU225" s="41">
        <v>1875</v>
      </c>
      <c r="JV225" s="41">
        <v>1900</v>
      </c>
      <c r="JW225" s="41">
        <v>1907</v>
      </c>
      <c r="JX225" s="59">
        <v>1946</v>
      </c>
    </row>
    <row r="226" spans="1:284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86">
        <v>3</v>
      </c>
      <c r="JI226" s="41">
        <v>3</v>
      </c>
      <c r="JJ226" s="41">
        <v>3</v>
      </c>
      <c r="JK226" s="41">
        <v>1</v>
      </c>
      <c r="JL226" s="41">
        <v>1</v>
      </c>
      <c r="JM226" s="41">
        <v>1</v>
      </c>
      <c r="JN226" s="41">
        <v>1</v>
      </c>
      <c r="JO226" s="41">
        <v>1</v>
      </c>
      <c r="JP226" s="41">
        <v>1</v>
      </c>
      <c r="JQ226" s="41">
        <v>1</v>
      </c>
      <c r="JR226" s="41">
        <v>1</v>
      </c>
      <c r="JS226" s="41">
        <v>1</v>
      </c>
      <c r="JT226" s="86">
        <v>1</v>
      </c>
      <c r="JU226" s="41">
        <v>1</v>
      </c>
      <c r="JV226" s="41">
        <v>0</v>
      </c>
      <c r="JW226" s="41">
        <v>0</v>
      </c>
      <c r="JX226" s="59">
        <v>0</v>
      </c>
    </row>
    <row r="227" spans="1:284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1">
        <v>2163</v>
      </c>
      <c r="JH227" s="86">
        <v>2180</v>
      </c>
      <c r="JI227" s="41">
        <v>2198</v>
      </c>
      <c r="JJ227" s="41">
        <v>2200</v>
      </c>
      <c r="JK227" s="41">
        <v>2197</v>
      </c>
      <c r="JL227" s="41">
        <v>2226</v>
      </c>
      <c r="JM227" s="41">
        <v>2196</v>
      </c>
      <c r="JN227" s="41">
        <v>2159</v>
      </c>
      <c r="JO227" s="41">
        <v>2157</v>
      </c>
      <c r="JP227" s="41">
        <v>2147</v>
      </c>
      <c r="JQ227" s="41">
        <v>2041</v>
      </c>
      <c r="JR227" s="41">
        <v>2016</v>
      </c>
      <c r="JS227" s="41">
        <v>1914</v>
      </c>
      <c r="JT227" s="86">
        <v>1962</v>
      </c>
      <c r="JU227" s="41">
        <v>1985</v>
      </c>
      <c r="JV227" s="41">
        <v>2005</v>
      </c>
      <c r="JW227" s="41">
        <v>2000</v>
      </c>
      <c r="JX227" s="59">
        <v>2048</v>
      </c>
    </row>
    <row r="228" spans="1:284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4">
        <v>225</v>
      </c>
      <c r="JK228" s="24">
        <v>220</v>
      </c>
      <c r="JL228" s="24">
        <v>220</v>
      </c>
      <c r="JM228" s="24">
        <v>207</v>
      </c>
      <c r="JN228" s="24">
        <v>224</v>
      </c>
      <c r="JO228" s="24">
        <v>213</v>
      </c>
      <c r="JP228" s="24">
        <v>214</v>
      </c>
      <c r="JQ228" s="24">
        <v>218</v>
      </c>
      <c r="JR228" s="24">
        <v>215</v>
      </c>
      <c r="JS228" s="24">
        <v>220</v>
      </c>
      <c r="JT228" s="23">
        <v>123</v>
      </c>
      <c r="JU228" s="24">
        <v>87</v>
      </c>
      <c r="JV228" s="24">
        <v>89</v>
      </c>
      <c r="JW228" s="24">
        <v>90</v>
      </c>
      <c r="JX228" s="25">
        <v>88</v>
      </c>
    </row>
    <row r="229" spans="1:284" s="27" customFormat="1" x14ac:dyDescent="0.2">
      <c r="A229" s="20"/>
      <c r="B229" s="21"/>
      <c r="C229" s="22" t="s">
        <v>268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1">
        <v>123</v>
      </c>
      <c r="JH229" s="86">
        <v>123</v>
      </c>
      <c r="JI229" s="41">
        <v>122</v>
      </c>
      <c r="JJ229" s="41">
        <v>120</v>
      </c>
      <c r="JK229" s="41">
        <v>124</v>
      </c>
      <c r="JL229" s="41">
        <v>126</v>
      </c>
      <c r="JM229" s="41">
        <v>118</v>
      </c>
      <c r="JN229" s="41">
        <v>120</v>
      </c>
      <c r="JO229" s="41">
        <v>112</v>
      </c>
      <c r="JP229" s="41">
        <v>118</v>
      </c>
      <c r="JQ229" s="41">
        <v>121</v>
      </c>
      <c r="JR229" s="41">
        <v>120</v>
      </c>
      <c r="JS229" s="41">
        <v>123</v>
      </c>
      <c r="JT229" s="86">
        <v>118</v>
      </c>
      <c r="JU229" s="41">
        <v>166</v>
      </c>
      <c r="JV229" s="41">
        <v>182</v>
      </c>
      <c r="JW229" s="41">
        <v>186</v>
      </c>
      <c r="JX229" s="59">
        <v>195</v>
      </c>
    </row>
    <row r="230" spans="1:284" s="27" customFormat="1" x14ac:dyDescent="0.2">
      <c r="A230" s="20"/>
      <c r="B230" s="21"/>
      <c r="C230" s="22" t="s">
        <v>270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1">
        <v>531</v>
      </c>
      <c r="JH230" s="86">
        <v>547</v>
      </c>
      <c r="JI230" s="41">
        <v>565</v>
      </c>
      <c r="JJ230" s="41">
        <v>563</v>
      </c>
      <c r="JK230" s="41">
        <v>549</v>
      </c>
      <c r="JL230" s="41">
        <v>561</v>
      </c>
      <c r="JM230" s="41">
        <v>556</v>
      </c>
      <c r="JN230" s="41">
        <v>553</v>
      </c>
      <c r="JO230" s="41">
        <v>558</v>
      </c>
      <c r="JP230" s="41">
        <v>550</v>
      </c>
      <c r="JQ230" s="41">
        <v>559</v>
      </c>
      <c r="JR230" s="41">
        <v>553</v>
      </c>
      <c r="JS230" s="41">
        <v>543</v>
      </c>
      <c r="JT230" s="86">
        <v>541</v>
      </c>
      <c r="JU230" s="41">
        <v>544</v>
      </c>
      <c r="JV230" s="41">
        <v>526</v>
      </c>
      <c r="JW230" s="41">
        <v>511</v>
      </c>
      <c r="JX230" s="59">
        <v>497</v>
      </c>
    </row>
    <row r="231" spans="1:284" s="44" customFormat="1" x14ac:dyDescent="0.2">
      <c r="A231" s="42"/>
      <c r="B231" s="43"/>
      <c r="C231" s="31" t="s">
        <v>263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 t="shared" ref="JG231:JQ231" si="171">SUM(JG225:JG230)</f>
        <v>5025</v>
      </c>
      <c r="JH231" s="32">
        <f t="shared" si="171"/>
        <v>4986</v>
      </c>
      <c r="JI231" s="33">
        <f t="shared" si="171"/>
        <v>5009</v>
      </c>
      <c r="JJ231" s="33">
        <f t="shared" si="171"/>
        <v>4998</v>
      </c>
      <c r="JK231" s="33">
        <f t="shared" si="171"/>
        <v>4968</v>
      </c>
      <c r="JL231" s="33">
        <f t="shared" ref="JL231:JO231" si="172">SUM(JL225:JL230)</f>
        <v>5016</v>
      </c>
      <c r="JM231" s="33">
        <f t="shared" si="172"/>
        <v>4936</v>
      </c>
      <c r="JN231" s="33">
        <f t="shared" si="172"/>
        <v>4928</v>
      </c>
      <c r="JO231" s="33">
        <f t="shared" si="172"/>
        <v>4927</v>
      </c>
      <c r="JP231" s="33">
        <f t="shared" si="171"/>
        <v>4923</v>
      </c>
      <c r="JQ231" s="33">
        <f t="shared" si="171"/>
        <v>4831</v>
      </c>
      <c r="JR231" s="33">
        <f t="shared" ref="JR231:JS231" si="173">SUM(JR225:JR230)</f>
        <v>4792</v>
      </c>
      <c r="JS231" s="33">
        <f t="shared" si="173"/>
        <v>4653</v>
      </c>
      <c r="JT231" s="32">
        <f t="shared" ref="JT231" si="174">SUM(JT225:JT230)</f>
        <v>4610</v>
      </c>
      <c r="JU231" s="33">
        <v>4658</v>
      </c>
      <c r="JV231" s="33">
        <v>4702</v>
      </c>
      <c r="JW231" s="33">
        <v>4694</v>
      </c>
      <c r="JX231" s="34">
        <v>4774</v>
      </c>
    </row>
    <row r="232" spans="1:284" s="27" customFormat="1" ht="38.25" x14ac:dyDescent="0.2">
      <c r="A232" s="20"/>
      <c r="B232" s="21" t="s">
        <v>273</v>
      </c>
      <c r="C232" s="22" t="s">
        <v>204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4">
        <v>271</v>
      </c>
      <c r="JK232" s="24">
        <v>262</v>
      </c>
      <c r="JL232" s="24">
        <v>267</v>
      </c>
      <c r="JM232" s="24">
        <v>267</v>
      </c>
      <c r="JN232" s="24">
        <v>271</v>
      </c>
      <c r="JO232" s="24">
        <v>271</v>
      </c>
      <c r="JP232" s="24">
        <v>265</v>
      </c>
      <c r="JQ232" s="24">
        <v>266</v>
      </c>
      <c r="JR232" s="24">
        <v>267</v>
      </c>
      <c r="JS232" s="24">
        <v>235</v>
      </c>
      <c r="JT232" s="23">
        <v>237</v>
      </c>
      <c r="JU232" s="24">
        <v>243</v>
      </c>
      <c r="JV232" s="24">
        <v>245</v>
      </c>
      <c r="JW232" s="24">
        <v>246</v>
      </c>
      <c r="JX232" s="25">
        <v>241</v>
      </c>
    </row>
    <row r="233" spans="1:284" s="27" customFormat="1" x14ac:dyDescent="0.2">
      <c r="A233" s="20"/>
      <c r="B233" s="21"/>
      <c r="C233" s="22" t="s">
        <v>202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1">
        <v>3744</v>
      </c>
      <c r="JH233" s="86">
        <v>3745</v>
      </c>
      <c r="JI233" s="41">
        <v>3774</v>
      </c>
      <c r="JJ233" s="41">
        <v>3830</v>
      </c>
      <c r="JK233" s="41">
        <v>3862</v>
      </c>
      <c r="JL233" s="41">
        <v>3962</v>
      </c>
      <c r="JM233" s="41">
        <v>4027</v>
      </c>
      <c r="JN233" s="41">
        <v>3847</v>
      </c>
      <c r="JO233" s="41">
        <v>3917</v>
      </c>
      <c r="JP233" s="41">
        <v>4013</v>
      </c>
      <c r="JQ233" s="41">
        <v>4020</v>
      </c>
      <c r="JR233" s="41">
        <v>3962</v>
      </c>
      <c r="JS233" s="41">
        <v>3936</v>
      </c>
      <c r="JT233" s="86">
        <v>3866</v>
      </c>
      <c r="JU233" s="41">
        <v>3852</v>
      </c>
      <c r="JV233" s="41">
        <v>3863</v>
      </c>
      <c r="JW233" s="41">
        <v>3815</v>
      </c>
      <c r="JX233" s="59">
        <v>3802</v>
      </c>
    </row>
    <row r="234" spans="1:284" s="27" customFormat="1" x14ac:dyDescent="0.2">
      <c r="A234" s="20"/>
      <c r="B234" s="21"/>
      <c r="C234" s="22" t="s">
        <v>227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1">
        <v>1621</v>
      </c>
      <c r="JH234" s="86">
        <v>1670</v>
      </c>
      <c r="JI234" s="41">
        <v>1686</v>
      </c>
      <c r="JJ234" s="41">
        <v>1698</v>
      </c>
      <c r="JK234" s="41">
        <v>1659</v>
      </c>
      <c r="JL234" s="41">
        <v>1682</v>
      </c>
      <c r="JM234" s="41">
        <v>1656</v>
      </c>
      <c r="JN234" s="41">
        <v>1606</v>
      </c>
      <c r="JO234" s="41">
        <v>1597</v>
      </c>
      <c r="JP234" s="41">
        <v>1625</v>
      </c>
      <c r="JQ234" s="41">
        <v>1634</v>
      </c>
      <c r="JR234" s="41">
        <v>1615</v>
      </c>
      <c r="JS234" s="41">
        <v>1615</v>
      </c>
      <c r="JT234" s="86">
        <v>1625</v>
      </c>
      <c r="JU234" s="41">
        <v>1642</v>
      </c>
      <c r="JV234" s="41">
        <v>1609</v>
      </c>
      <c r="JW234" s="41">
        <v>1602</v>
      </c>
      <c r="JX234" s="59">
        <v>1611</v>
      </c>
    </row>
    <row r="235" spans="1:284" s="27" customFormat="1" x14ac:dyDescent="0.2">
      <c r="A235" s="20"/>
      <c r="B235" s="21"/>
      <c r="C235" s="22" t="s">
        <v>244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1">
        <v>38</v>
      </c>
      <c r="JH235" s="86">
        <v>38</v>
      </c>
      <c r="JI235" s="41">
        <v>41</v>
      </c>
      <c r="JJ235" s="41">
        <v>40</v>
      </c>
      <c r="JK235" s="41">
        <v>39</v>
      </c>
      <c r="JL235" s="41">
        <v>40</v>
      </c>
      <c r="JM235" s="41">
        <v>41</v>
      </c>
      <c r="JN235" s="41">
        <v>39</v>
      </c>
      <c r="JO235" s="41">
        <v>39</v>
      </c>
      <c r="JP235" s="41">
        <v>40</v>
      </c>
      <c r="JQ235" s="41">
        <v>40</v>
      </c>
      <c r="JR235" s="41">
        <v>41</v>
      </c>
      <c r="JS235" s="41">
        <v>41</v>
      </c>
      <c r="JT235" s="86">
        <v>42</v>
      </c>
      <c r="JU235" s="41">
        <v>46</v>
      </c>
      <c r="JV235" s="41">
        <v>45</v>
      </c>
      <c r="JW235" s="41">
        <v>46</v>
      </c>
      <c r="JX235" s="59">
        <v>44</v>
      </c>
    </row>
    <row r="236" spans="1:284" s="44" customFormat="1" x14ac:dyDescent="0.2">
      <c r="A236" s="42"/>
      <c r="B236" s="43"/>
      <c r="C236" s="31" t="s">
        <v>273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 t="shared" ref="JG236:JQ236" si="175">SUM(JG232:JG235)</f>
        <v>5678</v>
      </c>
      <c r="JH236" s="32">
        <f t="shared" si="175"/>
        <v>5723</v>
      </c>
      <c r="JI236" s="33">
        <f t="shared" si="175"/>
        <v>5773</v>
      </c>
      <c r="JJ236" s="33">
        <f t="shared" si="175"/>
        <v>5839</v>
      </c>
      <c r="JK236" s="33">
        <f t="shared" si="175"/>
        <v>5822</v>
      </c>
      <c r="JL236" s="33">
        <f t="shared" ref="JL236:JO236" si="176">SUM(JL232:JL235)</f>
        <v>5951</v>
      </c>
      <c r="JM236" s="33">
        <f t="shared" si="176"/>
        <v>5991</v>
      </c>
      <c r="JN236" s="33">
        <f t="shared" si="176"/>
        <v>5763</v>
      </c>
      <c r="JO236" s="33">
        <f t="shared" si="176"/>
        <v>5824</v>
      </c>
      <c r="JP236" s="33">
        <f t="shared" si="175"/>
        <v>5943</v>
      </c>
      <c r="JQ236" s="33">
        <f t="shared" si="175"/>
        <v>5960</v>
      </c>
      <c r="JR236" s="33">
        <f t="shared" ref="JR236:JS236" si="177">SUM(JR232:JR235)</f>
        <v>5885</v>
      </c>
      <c r="JS236" s="33">
        <f t="shared" si="177"/>
        <v>5827</v>
      </c>
      <c r="JT236" s="32">
        <f t="shared" ref="JT236" si="178">SUM(JT232:JT235)</f>
        <v>5770</v>
      </c>
      <c r="JU236" s="33">
        <v>5783</v>
      </c>
      <c r="JV236" s="33">
        <v>5762</v>
      </c>
      <c r="JW236" s="33">
        <v>5709</v>
      </c>
      <c r="JX236" s="34">
        <v>5698</v>
      </c>
    </row>
    <row r="237" spans="1:284" s="27" customFormat="1" ht="25.5" x14ac:dyDescent="0.2">
      <c r="A237" s="20"/>
      <c r="B237" s="21" t="s">
        <v>279</v>
      </c>
      <c r="C237" s="22" t="s">
        <v>236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1">
        <v>4301</v>
      </c>
      <c r="JH237" s="86">
        <v>4328</v>
      </c>
      <c r="JI237" s="41">
        <v>4653</v>
      </c>
      <c r="JJ237" s="41">
        <v>4648</v>
      </c>
      <c r="JK237" s="41">
        <v>4611</v>
      </c>
      <c r="JL237" s="41">
        <v>4623</v>
      </c>
      <c r="JM237" s="41">
        <v>5260</v>
      </c>
      <c r="JN237" s="41">
        <v>5219</v>
      </c>
      <c r="JO237" s="41">
        <v>5245</v>
      </c>
      <c r="JP237" s="41">
        <v>5262</v>
      </c>
      <c r="JQ237" s="41">
        <v>5278</v>
      </c>
      <c r="JR237" s="41">
        <v>5312</v>
      </c>
      <c r="JS237" s="41">
        <v>5235</v>
      </c>
      <c r="JT237" s="86">
        <v>5258</v>
      </c>
      <c r="JU237" s="41">
        <v>5360</v>
      </c>
      <c r="JV237" s="41">
        <v>5332</v>
      </c>
      <c r="JW237" s="41">
        <v>5149</v>
      </c>
      <c r="JX237" s="59">
        <v>5421</v>
      </c>
    </row>
    <row r="238" spans="1:284" s="27" customFormat="1" x14ac:dyDescent="0.2">
      <c r="A238" s="20"/>
      <c r="B238" s="21"/>
      <c r="C238" s="22" t="s">
        <v>235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1">
        <v>2023</v>
      </c>
      <c r="JH238" s="86">
        <v>2042</v>
      </c>
      <c r="JI238" s="41">
        <v>2018</v>
      </c>
      <c r="JJ238" s="41">
        <v>1973</v>
      </c>
      <c r="JK238" s="41">
        <v>1953</v>
      </c>
      <c r="JL238" s="41">
        <v>2000</v>
      </c>
      <c r="JM238" s="41">
        <v>1973</v>
      </c>
      <c r="JN238" s="41">
        <v>1944</v>
      </c>
      <c r="JO238" s="41">
        <v>1952</v>
      </c>
      <c r="JP238" s="41">
        <v>1931</v>
      </c>
      <c r="JQ238" s="41">
        <v>1931</v>
      </c>
      <c r="JR238" s="41">
        <v>1937</v>
      </c>
      <c r="JS238" s="41">
        <v>1912</v>
      </c>
      <c r="JT238" s="86">
        <v>1943</v>
      </c>
      <c r="JU238" s="41">
        <v>1952</v>
      </c>
      <c r="JV238" s="41">
        <v>1998</v>
      </c>
      <c r="JW238" s="41">
        <v>1977</v>
      </c>
      <c r="JX238" s="59">
        <v>2001</v>
      </c>
    </row>
    <row r="239" spans="1:284" s="44" customFormat="1" x14ac:dyDescent="0.2">
      <c r="A239" s="42"/>
      <c r="B239" s="43"/>
      <c r="C239" s="31" t="s">
        <v>279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 t="shared" ref="JG239:JQ239" si="179">SUM(JG237:JG238)</f>
        <v>6324</v>
      </c>
      <c r="JH239" s="32">
        <f t="shared" si="179"/>
        <v>6370</v>
      </c>
      <c r="JI239" s="33">
        <f t="shared" si="179"/>
        <v>6671</v>
      </c>
      <c r="JJ239" s="33">
        <f t="shared" si="179"/>
        <v>6621</v>
      </c>
      <c r="JK239" s="33">
        <f t="shared" si="179"/>
        <v>6564</v>
      </c>
      <c r="JL239" s="33">
        <f t="shared" ref="JL239:JO239" si="180">SUM(JL237:JL238)</f>
        <v>6623</v>
      </c>
      <c r="JM239" s="33">
        <f t="shared" si="180"/>
        <v>7233</v>
      </c>
      <c r="JN239" s="33">
        <f t="shared" si="180"/>
        <v>7163</v>
      </c>
      <c r="JO239" s="33">
        <f t="shared" si="180"/>
        <v>7197</v>
      </c>
      <c r="JP239" s="33">
        <f t="shared" si="179"/>
        <v>7193</v>
      </c>
      <c r="JQ239" s="33">
        <f t="shared" si="179"/>
        <v>7209</v>
      </c>
      <c r="JR239" s="33">
        <f t="shared" ref="JR239:JS239" si="181">SUM(JR237:JR238)</f>
        <v>7249</v>
      </c>
      <c r="JS239" s="33">
        <f t="shared" si="181"/>
        <v>7147</v>
      </c>
      <c r="JT239" s="32">
        <f t="shared" ref="JT239" si="182">SUM(JT237:JT238)</f>
        <v>7201</v>
      </c>
      <c r="JU239" s="33">
        <v>7312</v>
      </c>
      <c r="JV239" s="33">
        <v>7330</v>
      </c>
      <c r="JW239" s="33">
        <v>7126</v>
      </c>
      <c r="JX239" s="34">
        <v>7422</v>
      </c>
    </row>
    <row r="240" spans="1:284" s="27" customFormat="1" ht="25.5" x14ac:dyDescent="0.2">
      <c r="A240" s="20"/>
      <c r="B240" s="21" t="s">
        <v>283</v>
      </c>
      <c r="C240" s="22" t="s">
        <v>217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1">
        <v>111</v>
      </c>
      <c r="JH240" s="89">
        <v>112</v>
      </c>
      <c r="JI240" s="51">
        <v>99</v>
      </c>
      <c r="JJ240" s="51">
        <v>103</v>
      </c>
      <c r="JK240" s="51">
        <v>101</v>
      </c>
      <c r="JL240" s="51">
        <v>103</v>
      </c>
      <c r="JM240" s="51">
        <v>104</v>
      </c>
      <c r="JN240" s="51">
        <v>101</v>
      </c>
      <c r="JO240" s="51">
        <v>97</v>
      </c>
      <c r="JP240" s="51">
        <v>99</v>
      </c>
      <c r="JQ240" s="51">
        <v>95</v>
      </c>
      <c r="JR240" s="51">
        <v>64</v>
      </c>
      <c r="JS240" s="51">
        <v>94</v>
      </c>
      <c r="JT240" s="89">
        <v>95</v>
      </c>
      <c r="JU240" s="51">
        <v>96</v>
      </c>
      <c r="JV240" s="51">
        <v>96</v>
      </c>
      <c r="JW240" s="51">
        <v>95</v>
      </c>
      <c r="JX240" s="58">
        <v>90</v>
      </c>
    </row>
    <row r="241" spans="1:284" s="27" customFormat="1" x14ac:dyDescent="0.2">
      <c r="A241" s="20"/>
      <c r="B241" s="21"/>
      <c r="C241" s="22" t="s">
        <v>285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86">
        <v>0</v>
      </c>
      <c r="JI241" s="41">
        <v>0</v>
      </c>
      <c r="JJ241" s="41">
        <v>0</v>
      </c>
      <c r="JK241" s="41">
        <v>0</v>
      </c>
      <c r="JL241" s="41">
        <v>0</v>
      </c>
      <c r="JM241" s="41">
        <v>0</v>
      </c>
      <c r="JN241" s="41">
        <v>0</v>
      </c>
      <c r="JO241" s="41">
        <v>0</v>
      </c>
      <c r="JP241" s="41">
        <v>0</v>
      </c>
      <c r="JQ241" s="41">
        <v>0</v>
      </c>
      <c r="JR241" s="41">
        <v>0</v>
      </c>
      <c r="JS241" s="41">
        <v>0</v>
      </c>
      <c r="JT241" s="86">
        <v>0</v>
      </c>
      <c r="JU241" s="41">
        <v>0</v>
      </c>
      <c r="JV241" s="41">
        <v>0</v>
      </c>
      <c r="JW241" s="41">
        <v>0</v>
      </c>
      <c r="JX241" s="59">
        <v>0</v>
      </c>
    </row>
    <row r="242" spans="1:284" s="27" customFormat="1" x14ac:dyDescent="0.2">
      <c r="A242" s="20"/>
      <c r="B242" s="21"/>
      <c r="C242" s="22" t="s">
        <v>175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4">
        <v>220</v>
      </c>
      <c r="JK242" s="24">
        <v>223</v>
      </c>
      <c r="JL242" s="24">
        <v>220</v>
      </c>
      <c r="JM242" s="24">
        <v>228</v>
      </c>
      <c r="JN242" s="24">
        <v>217</v>
      </c>
      <c r="JO242" s="24">
        <v>217</v>
      </c>
      <c r="JP242" s="24">
        <v>220</v>
      </c>
      <c r="JQ242" s="24">
        <v>221</v>
      </c>
      <c r="JR242" s="24">
        <v>214</v>
      </c>
      <c r="JS242" s="24">
        <v>207</v>
      </c>
      <c r="JT242" s="23">
        <v>202</v>
      </c>
      <c r="JU242" s="24">
        <v>215</v>
      </c>
      <c r="JV242" s="24">
        <v>213</v>
      </c>
      <c r="JW242" s="24">
        <v>212</v>
      </c>
      <c r="JX242" s="25">
        <v>214</v>
      </c>
    </row>
    <row r="243" spans="1:284" s="27" customFormat="1" x14ac:dyDescent="0.2">
      <c r="A243" s="20"/>
      <c r="B243" s="21"/>
      <c r="C243" s="22" t="s">
        <v>176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1">
        <v>89</v>
      </c>
      <c r="JH243" s="86">
        <v>89</v>
      </c>
      <c r="JI243" s="41">
        <v>86</v>
      </c>
      <c r="JJ243" s="41">
        <v>88</v>
      </c>
      <c r="JK243" s="41">
        <v>87</v>
      </c>
      <c r="JL243" s="41">
        <v>82</v>
      </c>
      <c r="JM243" s="41">
        <v>85</v>
      </c>
      <c r="JN243" s="41">
        <v>83</v>
      </c>
      <c r="JO243" s="41">
        <v>81</v>
      </c>
      <c r="JP243" s="41">
        <v>95</v>
      </c>
      <c r="JQ243" s="41">
        <v>96</v>
      </c>
      <c r="JR243" s="41">
        <v>98</v>
      </c>
      <c r="JS243" s="41">
        <v>98</v>
      </c>
      <c r="JT243" s="86">
        <v>96</v>
      </c>
      <c r="JU243" s="41">
        <v>103</v>
      </c>
      <c r="JV243" s="41">
        <v>106</v>
      </c>
      <c r="JW243" s="41">
        <v>99</v>
      </c>
      <c r="JX243" s="59">
        <v>106</v>
      </c>
    </row>
    <row r="244" spans="1:284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1">
        <v>942</v>
      </c>
      <c r="JH244" s="86">
        <v>902</v>
      </c>
      <c r="JI244" s="41">
        <v>879</v>
      </c>
      <c r="JJ244" s="41">
        <v>926</v>
      </c>
      <c r="JK244" s="41">
        <v>913</v>
      </c>
      <c r="JL244" s="41">
        <v>923</v>
      </c>
      <c r="JM244" s="41">
        <v>931</v>
      </c>
      <c r="JN244" s="41">
        <v>950</v>
      </c>
      <c r="JO244" s="41">
        <v>940</v>
      </c>
      <c r="JP244" s="41">
        <v>910</v>
      </c>
      <c r="JQ244" s="41">
        <v>912</v>
      </c>
      <c r="JR244" s="41">
        <v>908</v>
      </c>
      <c r="JS244" s="41">
        <v>885</v>
      </c>
      <c r="JT244" s="86">
        <v>877</v>
      </c>
      <c r="JU244" s="41">
        <v>900</v>
      </c>
      <c r="JV244" s="41">
        <v>906</v>
      </c>
      <c r="JW244" s="41">
        <v>898</v>
      </c>
      <c r="JX244" s="59">
        <v>874</v>
      </c>
    </row>
    <row r="245" spans="1:284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1">
        <v>1510</v>
      </c>
      <c r="JH245" s="86">
        <v>1514</v>
      </c>
      <c r="JI245" s="41">
        <v>1520</v>
      </c>
      <c r="JJ245" s="41">
        <v>1539</v>
      </c>
      <c r="JK245" s="41">
        <v>1533</v>
      </c>
      <c r="JL245" s="41">
        <v>1542</v>
      </c>
      <c r="JM245" s="41">
        <v>1551</v>
      </c>
      <c r="JN245" s="41">
        <v>1558</v>
      </c>
      <c r="JO245" s="41">
        <v>1555</v>
      </c>
      <c r="JP245" s="41">
        <v>1557</v>
      </c>
      <c r="JQ245" s="41">
        <v>1583</v>
      </c>
      <c r="JR245" s="41">
        <v>1533</v>
      </c>
      <c r="JS245" s="41">
        <v>1518</v>
      </c>
      <c r="JT245" s="86">
        <v>1593</v>
      </c>
      <c r="JU245" s="41">
        <v>1625</v>
      </c>
      <c r="JV245" s="41">
        <v>1686</v>
      </c>
      <c r="JW245" s="41">
        <v>1702</v>
      </c>
      <c r="JX245" s="59">
        <v>1733</v>
      </c>
    </row>
    <row r="246" spans="1:284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1">
        <v>4114</v>
      </c>
      <c r="JH246" s="86">
        <v>4213</v>
      </c>
      <c r="JI246" s="41">
        <v>4246</v>
      </c>
      <c r="JJ246" s="41">
        <v>4278</v>
      </c>
      <c r="JK246" s="41">
        <v>4289</v>
      </c>
      <c r="JL246" s="41">
        <v>4475</v>
      </c>
      <c r="JM246" s="41">
        <v>4733</v>
      </c>
      <c r="JN246" s="41">
        <v>4838</v>
      </c>
      <c r="JO246" s="41">
        <v>4807</v>
      </c>
      <c r="JP246" s="41">
        <v>4745</v>
      </c>
      <c r="JQ246" s="41">
        <v>4724</v>
      </c>
      <c r="JR246" s="41">
        <v>4719</v>
      </c>
      <c r="JS246" s="41">
        <v>4655</v>
      </c>
      <c r="JT246" s="86">
        <v>4604</v>
      </c>
      <c r="JU246" s="41">
        <v>4745</v>
      </c>
      <c r="JV246" s="41">
        <v>4697</v>
      </c>
      <c r="JW246" s="41">
        <v>4797</v>
      </c>
      <c r="JX246" s="59">
        <v>4952</v>
      </c>
    </row>
    <row r="247" spans="1:284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1">
        <v>930</v>
      </c>
      <c r="JH247" s="86">
        <v>1004</v>
      </c>
      <c r="JI247" s="41">
        <v>1057</v>
      </c>
      <c r="JJ247" s="41">
        <v>1112</v>
      </c>
      <c r="JK247" s="41">
        <v>1160</v>
      </c>
      <c r="JL247" s="41">
        <v>1232</v>
      </c>
      <c r="JM247" s="41">
        <v>1236</v>
      </c>
      <c r="JN247" s="41">
        <v>1204</v>
      </c>
      <c r="JO247" s="41">
        <v>1226</v>
      </c>
      <c r="JP247" s="41">
        <v>1246</v>
      </c>
      <c r="JQ247" s="41">
        <v>1309</v>
      </c>
      <c r="JR247" s="41">
        <v>1242</v>
      </c>
      <c r="JS247" s="41">
        <v>1245</v>
      </c>
      <c r="JT247" s="86">
        <v>1182</v>
      </c>
      <c r="JU247" s="41">
        <v>1155</v>
      </c>
      <c r="JV247" s="41">
        <v>1181</v>
      </c>
      <c r="JW247" s="41">
        <v>1171</v>
      </c>
      <c r="JX247" s="59">
        <v>1187</v>
      </c>
    </row>
    <row r="248" spans="1:284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1">
        <v>3982</v>
      </c>
      <c r="JH248" s="86">
        <v>3953</v>
      </c>
      <c r="JI248" s="41">
        <v>3929</v>
      </c>
      <c r="JJ248" s="41">
        <v>3933</v>
      </c>
      <c r="JK248" s="41">
        <v>3897</v>
      </c>
      <c r="JL248" s="41">
        <v>3905</v>
      </c>
      <c r="JM248" s="41">
        <v>3957</v>
      </c>
      <c r="JN248" s="41">
        <v>4069</v>
      </c>
      <c r="JO248" s="41">
        <v>4090</v>
      </c>
      <c r="JP248" s="41">
        <v>4177</v>
      </c>
      <c r="JQ248" s="41">
        <v>4209</v>
      </c>
      <c r="JR248" s="41">
        <v>4275</v>
      </c>
      <c r="JS248" s="41">
        <v>4229</v>
      </c>
      <c r="JT248" s="86">
        <v>4251</v>
      </c>
      <c r="JU248" s="41">
        <v>4287</v>
      </c>
      <c r="JV248" s="41">
        <v>4353</v>
      </c>
      <c r="JW248" s="41">
        <v>4370</v>
      </c>
      <c r="JX248" s="59">
        <v>4428</v>
      </c>
    </row>
    <row r="249" spans="1:284" s="27" customFormat="1" x14ac:dyDescent="0.2">
      <c r="A249" s="20"/>
      <c r="B249" s="21"/>
      <c r="C249" s="22" t="s">
        <v>294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1">
        <v>250</v>
      </c>
      <c r="JH249" s="86">
        <v>248</v>
      </c>
      <c r="JI249" s="41">
        <v>242</v>
      </c>
      <c r="JJ249" s="41">
        <v>255</v>
      </c>
      <c r="JK249" s="41">
        <v>259</v>
      </c>
      <c r="JL249" s="41">
        <v>260</v>
      </c>
      <c r="JM249" s="41">
        <v>261</v>
      </c>
      <c r="JN249" s="41">
        <v>266</v>
      </c>
      <c r="JO249" s="41">
        <v>267</v>
      </c>
      <c r="JP249" s="41">
        <v>267</v>
      </c>
      <c r="JQ249" s="41">
        <v>271</v>
      </c>
      <c r="JR249" s="41">
        <v>271</v>
      </c>
      <c r="JS249" s="41">
        <v>269</v>
      </c>
      <c r="JT249" s="86">
        <v>267</v>
      </c>
      <c r="JU249" s="41">
        <v>279</v>
      </c>
      <c r="JV249" s="41">
        <v>288</v>
      </c>
      <c r="JW249" s="41">
        <v>287</v>
      </c>
      <c r="JX249" s="59">
        <v>276</v>
      </c>
    </row>
    <row r="250" spans="1:284" s="44" customFormat="1" x14ac:dyDescent="0.2">
      <c r="A250" s="42"/>
      <c r="B250" s="43"/>
      <c r="C250" s="31" t="s">
        <v>283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 t="shared" ref="JG250:JQ250" si="183">SUM(JG240:JG249)</f>
        <v>12129</v>
      </c>
      <c r="JH250" s="32">
        <f t="shared" si="183"/>
        <v>12243</v>
      </c>
      <c r="JI250" s="33">
        <f t="shared" si="183"/>
        <v>12271</v>
      </c>
      <c r="JJ250" s="33">
        <f t="shared" si="183"/>
        <v>12454</v>
      </c>
      <c r="JK250" s="33">
        <f t="shared" si="183"/>
        <v>12462</v>
      </c>
      <c r="JL250" s="33">
        <f t="shared" ref="JL250:JO250" si="184">SUM(JL240:JL249)</f>
        <v>12742</v>
      </c>
      <c r="JM250" s="33">
        <f t="shared" si="184"/>
        <v>13086</v>
      </c>
      <c r="JN250" s="33">
        <f t="shared" si="184"/>
        <v>13286</v>
      </c>
      <c r="JO250" s="33">
        <f t="shared" si="184"/>
        <v>13280</v>
      </c>
      <c r="JP250" s="33">
        <f t="shared" si="183"/>
        <v>13316</v>
      </c>
      <c r="JQ250" s="33">
        <f t="shared" si="183"/>
        <v>13420</v>
      </c>
      <c r="JR250" s="33">
        <f t="shared" ref="JR250:JS250" si="185">SUM(JR240:JR249)</f>
        <v>13324</v>
      </c>
      <c r="JS250" s="33">
        <f t="shared" si="185"/>
        <v>13200</v>
      </c>
      <c r="JT250" s="32">
        <f t="shared" ref="JT250" si="186">SUM(JT240:JT249)</f>
        <v>13167</v>
      </c>
      <c r="JU250" s="33">
        <v>13405</v>
      </c>
      <c r="JV250" s="33">
        <v>13526</v>
      </c>
      <c r="JW250" s="33">
        <v>13631</v>
      </c>
      <c r="JX250" s="34">
        <v>13860</v>
      </c>
    </row>
    <row r="251" spans="1:284" s="27" customFormat="1" ht="38.25" x14ac:dyDescent="0.2">
      <c r="A251" s="20"/>
      <c r="B251" s="21" t="s">
        <v>297</v>
      </c>
      <c r="C251" s="22" t="s">
        <v>219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1">
        <v>1507</v>
      </c>
      <c r="JH251" s="86">
        <v>1493</v>
      </c>
      <c r="JI251" s="41">
        <v>1470</v>
      </c>
      <c r="JJ251" s="41">
        <v>1459</v>
      </c>
      <c r="JK251" s="41">
        <v>1473</v>
      </c>
      <c r="JL251" s="41">
        <v>1479</v>
      </c>
      <c r="JM251" s="41">
        <v>1454</v>
      </c>
      <c r="JN251" s="41">
        <v>1409</v>
      </c>
      <c r="JO251" s="41">
        <v>1399</v>
      </c>
      <c r="JP251" s="41">
        <v>1394</v>
      </c>
      <c r="JQ251" s="41">
        <v>1409</v>
      </c>
      <c r="JR251" s="41">
        <v>1386</v>
      </c>
      <c r="JS251" s="41">
        <v>1206</v>
      </c>
      <c r="JT251" s="86">
        <v>1153</v>
      </c>
      <c r="JU251" s="41">
        <v>1181</v>
      </c>
      <c r="JV251" s="41">
        <v>1206</v>
      </c>
      <c r="JW251" s="41">
        <v>1207</v>
      </c>
      <c r="JX251" s="59">
        <v>1211</v>
      </c>
    </row>
    <row r="252" spans="1:284" s="27" customFormat="1" x14ac:dyDescent="0.2">
      <c r="A252" s="20"/>
      <c r="B252" s="21"/>
      <c r="C252" s="22" t="s">
        <v>226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4">
        <v>170</v>
      </c>
      <c r="JK252" s="24">
        <v>175</v>
      </c>
      <c r="JL252" s="24">
        <v>169</v>
      </c>
      <c r="JM252" s="24">
        <v>197</v>
      </c>
      <c r="JN252" s="24">
        <v>193</v>
      </c>
      <c r="JO252" s="24">
        <v>195</v>
      </c>
      <c r="JP252" s="24">
        <v>200</v>
      </c>
      <c r="JQ252" s="24">
        <v>202</v>
      </c>
      <c r="JR252" s="24">
        <v>203</v>
      </c>
      <c r="JS252" s="24">
        <v>199</v>
      </c>
      <c r="JT252" s="23">
        <v>202</v>
      </c>
      <c r="JU252" s="24">
        <v>204</v>
      </c>
      <c r="JV252" s="24">
        <v>209</v>
      </c>
      <c r="JW252" s="24">
        <v>215</v>
      </c>
      <c r="JX252" s="25">
        <v>220</v>
      </c>
    </row>
    <row r="253" spans="1:284" s="27" customFormat="1" x14ac:dyDescent="0.2">
      <c r="A253" s="20"/>
      <c r="B253" s="21"/>
      <c r="C253" s="22" t="s">
        <v>255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1">
        <v>2</v>
      </c>
      <c r="JH253" s="86">
        <v>2</v>
      </c>
      <c r="JI253" s="41">
        <v>2</v>
      </c>
      <c r="JJ253" s="41">
        <v>2</v>
      </c>
      <c r="JK253" s="41">
        <v>2</v>
      </c>
      <c r="JL253" s="41">
        <v>2</v>
      </c>
      <c r="JM253" s="41">
        <v>2</v>
      </c>
      <c r="JN253" s="41">
        <v>2</v>
      </c>
      <c r="JO253" s="41">
        <v>2</v>
      </c>
      <c r="JP253" s="41">
        <v>2</v>
      </c>
      <c r="JQ253" s="41">
        <v>2</v>
      </c>
      <c r="JR253" s="41">
        <v>2</v>
      </c>
      <c r="JS253" s="41">
        <v>2</v>
      </c>
      <c r="JT253" s="86">
        <v>3</v>
      </c>
      <c r="JU253" s="41">
        <v>3</v>
      </c>
      <c r="JV253" s="41">
        <v>3</v>
      </c>
      <c r="JW253" s="41">
        <v>3</v>
      </c>
      <c r="JX253" s="59">
        <v>3</v>
      </c>
    </row>
    <row r="254" spans="1:284" s="44" customFormat="1" x14ac:dyDescent="0.2">
      <c r="A254" s="42"/>
      <c r="B254" s="43"/>
      <c r="C254" s="31" t="s">
        <v>297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 t="shared" ref="JG254:JQ254" si="187">SUM(JG251:JG253)</f>
        <v>1646</v>
      </c>
      <c r="JH254" s="32">
        <f t="shared" si="187"/>
        <v>1654</v>
      </c>
      <c r="JI254" s="33">
        <f t="shared" si="187"/>
        <v>1632</v>
      </c>
      <c r="JJ254" s="33">
        <f t="shared" si="187"/>
        <v>1631</v>
      </c>
      <c r="JK254" s="33">
        <f t="shared" si="187"/>
        <v>1650</v>
      </c>
      <c r="JL254" s="33">
        <f t="shared" ref="JL254:JO254" si="188">SUM(JL251:JL253)</f>
        <v>1650</v>
      </c>
      <c r="JM254" s="33">
        <f t="shared" si="188"/>
        <v>1653</v>
      </c>
      <c r="JN254" s="33">
        <f t="shared" si="188"/>
        <v>1604</v>
      </c>
      <c r="JO254" s="33">
        <f t="shared" si="188"/>
        <v>1596</v>
      </c>
      <c r="JP254" s="33">
        <f t="shared" si="187"/>
        <v>1596</v>
      </c>
      <c r="JQ254" s="33">
        <f t="shared" si="187"/>
        <v>1613</v>
      </c>
      <c r="JR254" s="33">
        <f t="shared" ref="JR254:JS254" si="189">SUM(JR251:JR253)</f>
        <v>1591</v>
      </c>
      <c r="JS254" s="33">
        <f t="shared" si="189"/>
        <v>1407</v>
      </c>
      <c r="JT254" s="106">
        <f t="shared" ref="JT254" si="190">SUM(JT251:JT253)</f>
        <v>1358</v>
      </c>
      <c r="JU254" s="56">
        <v>1388</v>
      </c>
      <c r="JV254" s="56">
        <v>1418</v>
      </c>
      <c r="JW254" s="56">
        <v>1425</v>
      </c>
      <c r="JX254" s="107">
        <v>1434</v>
      </c>
    </row>
    <row r="255" spans="1:284" s="27" customFormat="1" ht="26.45" customHeight="1" x14ac:dyDescent="0.2">
      <c r="A255" s="36"/>
      <c r="B255" s="114" t="s">
        <v>137</v>
      </c>
      <c r="C255" s="115"/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 t="shared" ref="JG255:JQ255" si="191">JG108+JG112+JG123+JG140+JG144+JG155+JG170+JG182+JG195+JG197+JG205+JG208+JG210+JG224+JG231+JG236+JG239+JG250+JG254+JG151</f>
        <v>480660</v>
      </c>
      <c r="JH255" s="65">
        <f t="shared" si="191"/>
        <v>483047</v>
      </c>
      <c r="JI255" s="40">
        <f t="shared" si="191"/>
        <v>487818</v>
      </c>
      <c r="JJ255" s="40">
        <f t="shared" si="191"/>
        <v>493413</v>
      </c>
      <c r="JK255" s="40">
        <f t="shared" si="191"/>
        <v>494824</v>
      </c>
      <c r="JL255" s="40">
        <f t="shared" ref="JL255:JO255" si="192">JL108+JL112+JL123+JL140+JL144+JL155+JL170+JL182+JL195+JL197+JL205+JL208+JL210+JL224+JL231+JL236+JL239+JL250+JL254+JL151</f>
        <v>496682</v>
      </c>
      <c r="JM255" s="40">
        <f t="shared" si="192"/>
        <v>499541</v>
      </c>
      <c r="JN255" s="40">
        <f t="shared" si="192"/>
        <v>502349</v>
      </c>
      <c r="JO255" s="40">
        <f t="shared" si="192"/>
        <v>505597</v>
      </c>
      <c r="JP255" s="40">
        <f t="shared" si="191"/>
        <v>509874</v>
      </c>
      <c r="JQ255" s="40">
        <f t="shared" si="191"/>
        <v>513734</v>
      </c>
      <c r="JR255" s="40">
        <f t="shared" ref="JR255:JS255" si="193">JR108+JR112+JR123+JR140+JR144+JR155+JR170+JR182+JR195+JR197+JR205+JR208+JR210+JR224+JR231+JR236+JR239+JR250+JR254+JR151</f>
        <v>515303</v>
      </c>
      <c r="JS255" s="40">
        <f t="shared" si="193"/>
        <v>508146</v>
      </c>
      <c r="JT255" s="65">
        <f t="shared" ref="JT255" si="194">JT108+JT112+JT123+JT140+JT144+JT155+JT170+JT182+JT195+JT197+JT205+JT208+JT210+JT224+JT231+JT236+JT239+JT250+JT254+JT151</f>
        <v>512903</v>
      </c>
      <c r="JU255" s="40">
        <v>517652</v>
      </c>
      <c r="JV255" s="40">
        <v>519869</v>
      </c>
      <c r="JW255" s="40">
        <v>518782</v>
      </c>
      <c r="JX255" s="66">
        <v>519348</v>
      </c>
    </row>
    <row r="256" spans="1:284" s="27" customFormat="1" ht="38.25" x14ac:dyDescent="0.2">
      <c r="A256" s="20" t="s">
        <v>303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55">
        <v>19</v>
      </c>
      <c r="JH256" s="89">
        <v>21</v>
      </c>
      <c r="JI256" s="51">
        <v>21</v>
      </c>
      <c r="JJ256" s="26">
        <v>19</v>
      </c>
      <c r="JK256" s="26">
        <v>18</v>
      </c>
      <c r="JL256" s="26">
        <v>18</v>
      </c>
      <c r="JM256" s="84">
        <v>18</v>
      </c>
      <c r="JN256" s="84">
        <v>11</v>
      </c>
      <c r="JO256" s="84">
        <v>13</v>
      </c>
      <c r="JP256" s="84">
        <v>12</v>
      </c>
      <c r="JQ256" s="84">
        <v>12</v>
      </c>
      <c r="JR256" s="84">
        <v>13</v>
      </c>
      <c r="JS256" s="84">
        <v>12</v>
      </c>
      <c r="JT256" s="111">
        <v>14</v>
      </c>
      <c r="JU256" s="112">
        <v>14</v>
      </c>
      <c r="JV256" s="112">
        <v>14</v>
      </c>
      <c r="JW256" s="112">
        <v>14</v>
      </c>
      <c r="JX256" s="113">
        <v>16</v>
      </c>
    </row>
    <row r="257" spans="1:284" s="44" customFormat="1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 t="shared" ref="JG257:JP257" si="195">SUM(JG256)</f>
        <v>19</v>
      </c>
      <c r="JH257" s="32">
        <f t="shared" si="195"/>
        <v>21</v>
      </c>
      <c r="JI257" s="33">
        <f t="shared" si="195"/>
        <v>21</v>
      </c>
      <c r="JJ257" s="33">
        <f t="shared" si="195"/>
        <v>19</v>
      </c>
      <c r="JK257" s="33">
        <f>SUM(JK256)</f>
        <v>18</v>
      </c>
      <c r="JL257" s="33">
        <f t="shared" ref="JL257" si="196">SUM(JL256)</f>
        <v>18</v>
      </c>
      <c r="JM257" s="33">
        <f t="shared" ref="JM257" si="197">SUM(JM256)</f>
        <v>18</v>
      </c>
      <c r="JN257" s="33">
        <f t="shared" ref="JN257" si="198">SUM(JN256)</f>
        <v>11</v>
      </c>
      <c r="JO257" s="33">
        <f t="shared" ref="JO257" si="199">SUM(JO256)</f>
        <v>13</v>
      </c>
      <c r="JP257" s="33">
        <f t="shared" si="195"/>
        <v>12</v>
      </c>
      <c r="JQ257" s="33">
        <f t="shared" ref="JQ257" si="200">SUM(JQ256)</f>
        <v>12</v>
      </c>
      <c r="JR257" s="33">
        <f t="shared" ref="JR257:JS257" si="201">SUM(JR256)</f>
        <v>13</v>
      </c>
      <c r="JS257" s="33">
        <f t="shared" si="201"/>
        <v>12</v>
      </c>
      <c r="JT257" s="32">
        <f t="shared" ref="JT257" si="202">SUM(JT256)</f>
        <v>14</v>
      </c>
      <c r="JU257" s="33">
        <v>14</v>
      </c>
      <c r="JV257" s="33">
        <v>14</v>
      </c>
      <c r="JW257" s="33">
        <v>14</v>
      </c>
      <c r="JX257" s="34">
        <v>16</v>
      </c>
    </row>
    <row r="258" spans="1:284" s="27" customFormat="1" x14ac:dyDescent="0.2">
      <c r="A258" s="20"/>
      <c r="B258" s="21" t="s">
        <v>306</v>
      </c>
      <c r="C258" s="22" t="s">
        <v>307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1">
        <v>2</v>
      </c>
      <c r="JH258" s="86">
        <v>2</v>
      </c>
      <c r="JI258" s="41">
        <v>2</v>
      </c>
      <c r="JJ258" s="41">
        <v>4</v>
      </c>
      <c r="JK258" s="41">
        <v>6</v>
      </c>
      <c r="JL258" s="41">
        <v>8</v>
      </c>
      <c r="JM258" s="41">
        <v>11</v>
      </c>
      <c r="JN258" s="41">
        <v>12</v>
      </c>
      <c r="JO258" s="41">
        <v>14</v>
      </c>
      <c r="JP258" s="41">
        <v>24</v>
      </c>
      <c r="JQ258" s="41">
        <v>30</v>
      </c>
      <c r="JR258" s="41">
        <v>37</v>
      </c>
      <c r="JS258" s="41">
        <v>40</v>
      </c>
      <c r="JT258" s="86">
        <v>43</v>
      </c>
      <c r="JU258" s="41">
        <v>57</v>
      </c>
      <c r="JV258" s="41">
        <v>68</v>
      </c>
      <c r="JW258" s="41">
        <v>73</v>
      </c>
      <c r="JX258" s="59">
        <v>88</v>
      </c>
    </row>
    <row r="259" spans="1:284" s="44" customFormat="1" x14ac:dyDescent="0.2">
      <c r="A259" s="42"/>
      <c r="B259" s="43"/>
      <c r="C259" s="31" t="s">
        <v>306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 t="shared" ref="JG259:JQ259" si="203">SUM(JG258)</f>
        <v>2</v>
      </c>
      <c r="JH259" s="32">
        <f t="shared" si="203"/>
        <v>2</v>
      </c>
      <c r="JI259" s="33">
        <f t="shared" si="203"/>
        <v>2</v>
      </c>
      <c r="JJ259" s="33">
        <f t="shared" si="203"/>
        <v>4</v>
      </c>
      <c r="JK259" s="33">
        <f t="shared" si="203"/>
        <v>6</v>
      </c>
      <c r="JL259" s="33">
        <f t="shared" ref="JL259:JO259" si="204">SUM(JL258)</f>
        <v>8</v>
      </c>
      <c r="JM259" s="33">
        <f t="shared" si="204"/>
        <v>11</v>
      </c>
      <c r="JN259" s="33">
        <f t="shared" si="204"/>
        <v>12</v>
      </c>
      <c r="JO259" s="33">
        <f t="shared" si="204"/>
        <v>14</v>
      </c>
      <c r="JP259" s="33">
        <f t="shared" si="203"/>
        <v>24</v>
      </c>
      <c r="JQ259" s="33">
        <f t="shared" si="203"/>
        <v>30</v>
      </c>
      <c r="JR259" s="33">
        <f t="shared" ref="JR259:JS259" si="205">SUM(JR258)</f>
        <v>37</v>
      </c>
      <c r="JS259" s="33">
        <f t="shared" si="205"/>
        <v>40</v>
      </c>
      <c r="JT259" s="32">
        <f t="shared" ref="JT259" si="206">SUM(JT258)</f>
        <v>43</v>
      </c>
      <c r="JU259" s="33">
        <v>57</v>
      </c>
      <c r="JV259" s="33">
        <v>68</v>
      </c>
      <c r="JW259" s="33">
        <v>73</v>
      </c>
      <c r="JX259" s="34">
        <v>88</v>
      </c>
    </row>
    <row r="260" spans="1:284" s="27" customFormat="1" ht="25.5" x14ac:dyDescent="0.2">
      <c r="A260" s="20"/>
      <c r="B260" s="21" t="s">
        <v>310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1">
        <v>709</v>
      </c>
      <c r="JH260" s="86">
        <v>721</v>
      </c>
      <c r="JI260" s="41">
        <v>716</v>
      </c>
      <c r="JJ260" s="41">
        <v>726</v>
      </c>
      <c r="JK260" s="41">
        <v>729</v>
      </c>
      <c r="JL260" s="41">
        <v>738</v>
      </c>
      <c r="JM260" s="41">
        <v>742</v>
      </c>
      <c r="JN260" s="41">
        <v>744</v>
      </c>
      <c r="JO260" s="41">
        <v>759</v>
      </c>
      <c r="JP260" s="41">
        <v>773</v>
      </c>
      <c r="JQ260" s="41">
        <v>768</v>
      </c>
      <c r="JR260" s="41">
        <v>765</v>
      </c>
      <c r="JS260" s="41">
        <v>763</v>
      </c>
      <c r="JT260" s="86">
        <v>770</v>
      </c>
      <c r="JU260" s="41">
        <v>782</v>
      </c>
      <c r="JV260" s="41">
        <v>780</v>
      </c>
      <c r="JW260" s="41">
        <v>791</v>
      </c>
      <c r="JX260" s="59">
        <v>788</v>
      </c>
    </row>
    <row r="261" spans="1:284" s="27" customFormat="1" x14ac:dyDescent="0.2">
      <c r="A261" s="20"/>
      <c r="B261" s="21"/>
      <c r="C261" s="22" t="s">
        <v>312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1">
        <v>0</v>
      </c>
      <c r="JH261" s="86">
        <v>0</v>
      </c>
      <c r="JI261" s="41">
        <v>0</v>
      </c>
      <c r="JJ261" s="27">
        <v>0</v>
      </c>
      <c r="JK261" s="27">
        <v>0</v>
      </c>
      <c r="JL261" s="27">
        <v>0</v>
      </c>
      <c r="JM261" s="27">
        <v>0</v>
      </c>
      <c r="JN261" s="27">
        <v>0</v>
      </c>
      <c r="JO261" s="27">
        <v>0</v>
      </c>
      <c r="JP261" s="27">
        <v>0</v>
      </c>
      <c r="JQ261" s="27">
        <v>0</v>
      </c>
      <c r="JR261" s="27">
        <v>0</v>
      </c>
      <c r="JS261" s="27">
        <v>0</v>
      </c>
      <c r="JT261" s="90">
        <v>0</v>
      </c>
      <c r="JU261" s="27">
        <v>0</v>
      </c>
      <c r="JV261" s="27">
        <v>0</v>
      </c>
      <c r="JW261" s="27">
        <v>0</v>
      </c>
      <c r="JX261" s="61">
        <v>0</v>
      </c>
    </row>
    <row r="262" spans="1:284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1">
        <v>206</v>
      </c>
      <c r="JH262" s="86">
        <v>216</v>
      </c>
      <c r="JI262" s="41">
        <v>217</v>
      </c>
      <c r="JJ262" s="41">
        <v>206</v>
      </c>
      <c r="JK262" s="41">
        <v>179</v>
      </c>
      <c r="JL262" s="27">
        <v>175</v>
      </c>
      <c r="JM262" s="27">
        <v>173</v>
      </c>
      <c r="JN262" s="27">
        <v>169</v>
      </c>
      <c r="JO262" s="27">
        <v>172</v>
      </c>
      <c r="JP262" s="27">
        <v>179</v>
      </c>
      <c r="JQ262" s="27">
        <v>175</v>
      </c>
      <c r="JR262" s="27">
        <v>168</v>
      </c>
      <c r="JS262" s="27">
        <v>164</v>
      </c>
      <c r="JT262" s="90">
        <v>163</v>
      </c>
      <c r="JU262" s="27">
        <v>168</v>
      </c>
      <c r="JV262" s="27">
        <v>177</v>
      </c>
      <c r="JW262" s="27">
        <v>172</v>
      </c>
      <c r="JX262" s="61">
        <v>171</v>
      </c>
    </row>
    <row r="263" spans="1:284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1">
        <v>549</v>
      </c>
      <c r="JH263" s="86">
        <v>555</v>
      </c>
      <c r="JI263" s="41">
        <v>543</v>
      </c>
      <c r="JJ263" s="41">
        <v>526</v>
      </c>
      <c r="JK263" s="41">
        <v>539</v>
      </c>
      <c r="JL263" s="41">
        <v>538</v>
      </c>
      <c r="JM263" s="41">
        <v>529</v>
      </c>
      <c r="JN263" s="41">
        <v>501</v>
      </c>
      <c r="JO263" s="27">
        <v>508</v>
      </c>
      <c r="JP263" s="27">
        <v>538</v>
      </c>
      <c r="JQ263" s="27">
        <v>545</v>
      </c>
      <c r="JR263" s="27">
        <v>562</v>
      </c>
      <c r="JS263" s="27">
        <v>577</v>
      </c>
      <c r="JT263" s="90">
        <v>597</v>
      </c>
      <c r="JU263" s="27">
        <v>600</v>
      </c>
      <c r="JV263" s="27">
        <v>559</v>
      </c>
      <c r="JW263" s="27">
        <v>559</v>
      </c>
      <c r="JX263" s="61">
        <v>549</v>
      </c>
    </row>
    <row r="264" spans="1:284" s="44" customFormat="1" x14ac:dyDescent="0.2">
      <c r="A264" s="42"/>
      <c r="B264" s="43"/>
      <c r="C264" s="31" t="s">
        <v>310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 t="shared" ref="JG264:JK264" si="207">SUM(JG260:JG263)</f>
        <v>1464</v>
      </c>
      <c r="JH264" s="32">
        <f t="shared" si="207"/>
        <v>1492</v>
      </c>
      <c r="JI264" s="33">
        <f t="shared" si="207"/>
        <v>1476</v>
      </c>
      <c r="JJ264" s="33">
        <f t="shared" si="207"/>
        <v>1458</v>
      </c>
      <c r="JK264" s="33">
        <f t="shared" si="207"/>
        <v>1447</v>
      </c>
      <c r="JL264" s="33">
        <f t="shared" ref="JL264:JN264" si="208">SUM(JL260:JL263)</f>
        <v>1451</v>
      </c>
      <c r="JM264" s="33">
        <f t="shared" si="208"/>
        <v>1444</v>
      </c>
      <c r="JN264" s="33">
        <f t="shared" si="208"/>
        <v>1414</v>
      </c>
      <c r="JO264" s="33">
        <f t="shared" ref="JO264:JT264" si="209">SUM(JO260:JO263)</f>
        <v>1439</v>
      </c>
      <c r="JP264" s="33">
        <f t="shared" si="209"/>
        <v>1490</v>
      </c>
      <c r="JQ264" s="33">
        <f t="shared" si="209"/>
        <v>1488</v>
      </c>
      <c r="JR264" s="33">
        <f t="shared" si="209"/>
        <v>1495</v>
      </c>
      <c r="JS264" s="33">
        <f t="shared" si="209"/>
        <v>1504</v>
      </c>
      <c r="JT264" s="32">
        <f t="shared" si="209"/>
        <v>1530</v>
      </c>
      <c r="JU264" s="33">
        <v>1550</v>
      </c>
      <c r="JV264" s="33">
        <v>1516</v>
      </c>
      <c r="JW264" s="33">
        <v>1522</v>
      </c>
      <c r="JX264" s="34">
        <v>1508</v>
      </c>
    </row>
    <row r="265" spans="1:284" s="27" customFormat="1" ht="25.5" x14ac:dyDescent="0.2">
      <c r="A265" s="20"/>
      <c r="B265" s="21" t="s">
        <v>313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1">
        <v>189</v>
      </c>
      <c r="JH265" s="86">
        <v>144</v>
      </c>
      <c r="JI265" s="41">
        <v>154</v>
      </c>
      <c r="JJ265" s="41">
        <v>119</v>
      </c>
      <c r="JK265" s="41">
        <v>116</v>
      </c>
      <c r="JL265" s="41">
        <v>112</v>
      </c>
      <c r="JM265" s="41">
        <v>112</v>
      </c>
      <c r="JN265" s="41">
        <v>112</v>
      </c>
      <c r="JO265" s="41">
        <v>109</v>
      </c>
      <c r="JP265" s="41">
        <v>110</v>
      </c>
      <c r="JQ265" s="41">
        <v>107</v>
      </c>
      <c r="JR265" s="41">
        <v>106</v>
      </c>
      <c r="JS265" s="41">
        <v>104</v>
      </c>
      <c r="JT265" s="86">
        <v>101</v>
      </c>
      <c r="JU265" s="41">
        <v>100</v>
      </c>
      <c r="JV265" s="41">
        <v>100</v>
      </c>
      <c r="JW265" s="41">
        <v>102</v>
      </c>
      <c r="JX265" s="59">
        <v>102</v>
      </c>
    </row>
    <row r="266" spans="1:284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1">
        <v>121</v>
      </c>
      <c r="JH266" s="86">
        <v>124</v>
      </c>
      <c r="JI266" s="41">
        <v>139</v>
      </c>
      <c r="JJ266" s="41">
        <v>123</v>
      </c>
      <c r="JK266" s="41">
        <v>106</v>
      </c>
      <c r="JL266" s="41">
        <v>100</v>
      </c>
      <c r="JM266" s="41">
        <v>97</v>
      </c>
      <c r="JN266" s="41">
        <v>73</v>
      </c>
      <c r="JO266" s="41">
        <v>68</v>
      </c>
      <c r="JP266" s="41">
        <v>72</v>
      </c>
      <c r="JQ266" s="41">
        <v>60</v>
      </c>
      <c r="JR266" s="41">
        <v>61</v>
      </c>
      <c r="JS266" s="41">
        <v>63</v>
      </c>
      <c r="JT266" s="86">
        <v>84</v>
      </c>
      <c r="JU266" s="41">
        <v>93</v>
      </c>
      <c r="JV266" s="41">
        <v>94</v>
      </c>
      <c r="JW266" s="41">
        <v>105</v>
      </c>
      <c r="JX266" s="59">
        <v>117</v>
      </c>
    </row>
    <row r="267" spans="1:284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4">
        <v>854</v>
      </c>
      <c r="JK267" s="24">
        <v>863</v>
      </c>
      <c r="JL267" s="24">
        <v>849</v>
      </c>
      <c r="JM267" s="24">
        <v>856</v>
      </c>
      <c r="JN267" s="24">
        <v>843</v>
      </c>
      <c r="JO267" s="24">
        <v>834</v>
      </c>
      <c r="JP267" s="24">
        <v>810</v>
      </c>
      <c r="JQ267" s="24">
        <v>808</v>
      </c>
      <c r="JR267" s="24">
        <v>803</v>
      </c>
      <c r="JS267" s="24">
        <v>777</v>
      </c>
      <c r="JT267" s="23">
        <v>808</v>
      </c>
      <c r="JU267" s="24">
        <v>819</v>
      </c>
      <c r="JV267" s="24">
        <v>684</v>
      </c>
      <c r="JW267" s="24">
        <v>729</v>
      </c>
      <c r="JX267" s="25">
        <v>707</v>
      </c>
    </row>
    <row r="268" spans="1:284" s="44" customFormat="1" x14ac:dyDescent="0.2">
      <c r="A268" s="42"/>
      <c r="B268" s="43"/>
      <c r="C268" s="31" t="s">
        <v>313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56">
        <f t="shared" ref="JG268:JQ268" si="210">SUM(JG265:JG267)</f>
        <v>1139</v>
      </c>
      <c r="JH268" s="32">
        <f t="shared" si="210"/>
        <v>1127</v>
      </c>
      <c r="JI268" s="33">
        <f t="shared" si="210"/>
        <v>1144</v>
      </c>
      <c r="JJ268" s="33">
        <f t="shared" si="210"/>
        <v>1096</v>
      </c>
      <c r="JK268" s="33">
        <f t="shared" si="210"/>
        <v>1085</v>
      </c>
      <c r="JL268" s="33">
        <f t="shared" ref="JL268:JO268" si="211">SUM(JL265:JL267)</f>
        <v>1061</v>
      </c>
      <c r="JM268" s="33">
        <f t="shared" si="211"/>
        <v>1065</v>
      </c>
      <c r="JN268" s="33">
        <f t="shared" si="211"/>
        <v>1028</v>
      </c>
      <c r="JO268" s="33">
        <f t="shared" si="211"/>
        <v>1011</v>
      </c>
      <c r="JP268" s="33">
        <f t="shared" si="210"/>
        <v>992</v>
      </c>
      <c r="JQ268" s="33">
        <f t="shared" si="210"/>
        <v>975</v>
      </c>
      <c r="JR268" s="33">
        <f t="shared" ref="JR268:JS268" si="212">SUM(JR265:JR267)</f>
        <v>970</v>
      </c>
      <c r="JS268" s="33">
        <f t="shared" si="212"/>
        <v>944</v>
      </c>
      <c r="JT268" s="106">
        <f t="shared" ref="JT268" si="213">SUM(JT265:JT267)</f>
        <v>993</v>
      </c>
      <c r="JU268" s="56">
        <v>1012</v>
      </c>
      <c r="JV268" s="56">
        <v>878</v>
      </c>
      <c r="JW268" s="56">
        <v>936</v>
      </c>
      <c r="JX268" s="107">
        <v>926</v>
      </c>
    </row>
    <row r="269" spans="1:284" s="27" customFormat="1" x14ac:dyDescent="0.2">
      <c r="A269" s="36"/>
      <c r="B269" s="114" t="s">
        <v>303</v>
      </c>
      <c r="C269" s="115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 t="shared" ref="JG269:JQ269" si="214">JG257+JG259+JG264+JG268</f>
        <v>2624</v>
      </c>
      <c r="JH269" s="65">
        <f t="shared" si="214"/>
        <v>2642</v>
      </c>
      <c r="JI269" s="40">
        <f t="shared" si="214"/>
        <v>2643</v>
      </c>
      <c r="JJ269" s="40">
        <f t="shared" si="214"/>
        <v>2577</v>
      </c>
      <c r="JK269" s="40">
        <f t="shared" si="214"/>
        <v>2556</v>
      </c>
      <c r="JL269" s="40">
        <f t="shared" ref="JL269:JO269" si="215">JL257+JL259+JL264+JL268</f>
        <v>2538</v>
      </c>
      <c r="JM269" s="40">
        <f t="shared" si="215"/>
        <v>2538</v>
      </c>
      <c r="JN269" s="40">
        <f t="shared" si="215"/>
        <v>2465</v>
      </c>
      <c r="JO269" s="40">
        <f t="shared" si="215"/>
        <v>2477</v>
      </c>
      <c r="JP269" s="40">
        <f t="shared" si="214"/>
        <v>2518</v>
      </c>
      <c r="JQ269" s="40">
        <f t="shared" si="214"/>
        <v>2505</v>
      </c>
      <c r="JR269" s="40">
        <f t="shared" ref="JR269:JS269" si="216">JR257+JR259+JR264+JR268</f>
        <v>2515</v>
      </c>
      <c r="JS269" s="40">
        <f t="shared" si="216"/>
        <v>2500</v>
      </c>
      <c r="JT269" s="65">
        <f t="shared" ref="JT269" si="217">JT257+JT259+JT264+JT268</f>
        <v>2580</v>
      </c>
      <c r="JU269" s="40">
        <v>2633</v>
      </c>
      <c r="JV269" s="40">
        <v>2476</v>
      </c>
      <c r="JW269" s="40">
        <v>2545</v>
      </c>
      <c r="JX269" s="66">
        <v>2538</v>
      </c>
    </row>
    <row r="270" spans="1:284" s="27" customFormat="1" ht="51" x14ac:dyDescent="0.2">
      <c r="A270" s="20" t="s">
        <v>317</v>
      </c>
      <c r="B270" s="21" t="s">
        <v>318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1">
        <v>3220</v>
      </c>
      <c r="JH270" s="86">
        <v>3179</v>
      </c>
      <c r="JI270" s="41">
        <v>3228</v>
      </c>
      <c r="JJ270" s="41">
        <v>3211</v>
      </c>
      <c r="JK270" s="41">
        <v>3205</v>
      </c>
      <c r="JL270" s="41">
        <v>3177</v>
      </c>
      <c r="JM270" s="41">
        <v>3161</v>
      </c>
      <c r="JN270" s="41">
        <v>3171</v>
      </c>
      <c r="JO270" s="41">
        <v>3160</v>
      </c>
      <c r="JP270" s="41">
        <v>3119</v>
      </c>
      <c r="JQ270" s="41">
        <v>3247</v>
      </c>
      <c r="JR270" s="41">
        <v>3171</v>
      </c>
      <c r="JS270" s="41">
        <v>3179</v>
      </c>
      <c r="JT270" s="108">
        <v>3187</v>
      </c>
      <c r="JU270" s="109">
        <v>3248</v>
      </c>
      <c r="JV270" s="109">
        <v>3277</v>
      </c>
      <c r="JW270" s="109">
        <v>3251</v>
      </c>
      <c r="JX270" s="110">
        <v>3171</v>
      </c>
    </row>
    <row r="271" spans="1:284" s="27" customFormat="1" x14ac:dyDescent="0.2">
      <c r="A271" s="20"/>
      <c r="B271" s="21"/>
      <c r="C271" s="22" t="s">
        <v>247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4">
        <v>2594</v>
      </c>
      <c r="JK271" s="24">
        <v>2601</v>
      </c>
      <c r="JL271" s="24">
        <v>2577</v>
      </c>
      <c r="JM271" s="24">
        <v>2565</v>
      </c>
      <c r="JN271" s="24">
        <v>2542</v>
      </c>
      <c r="JO271" s="24">
        <v>2550</v>
      </c>
      <c r="JP271" s="24">
        <v>2550</v>
      </c>
      <c r="JQ271" s="24">
        <v>2562</v>
      </c>
      <c r="JR271" s="24">
        <v>2575</v>
      </c>
      <c r="JS271" s="24">
        <v>2561</v>
      </c>
      <c r="JT271" s="23">
        <v>2570</v>
      </c>
      <c r="JU271" s="24">
        <v>2569</v>
      </c>
      <c r="JV271" s="24">
        <v>2561</v>
      </c>
      <c r="JW271" s="24">
        <v>2534</v>
      </c>
      <c r="JX271" s="25">
        <v>2526</v>
      </c>
    </row>
    <row r="272" spans="1:284" s="44" customFormat="1" x14ac:dyDescent="0.2">
      <c r="A272" s="42"/>
      <c r="B272" s="43"/>
      <c r="C272" s="31" t="s">
        <v>318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 t="shared" ref="JG272:JQ272" si="218">SUM(JG270:JG271)</f>
        <v>5833</v>
      </c>
      <c r="JH272" s="32">
        <f t="shared" si="218"/>
        <v>5794</v>
      </c>
      <c r="JI272" s="33">
        <f t="shared" si="218"/>
        <v>5843</v>
      </c>
      <c r="JJ272" s="33">
        <f t="shared" si="218"/>
        <v>5805</v>
      </c>
      <c r="JK272" s="33">
        <f t="shared" si="218"/>
        <v>5806</v>
      </c>
      <c r="JL272" s="33">
        <f t="shared" ref="JL272:JO272" si="219">SUM(JL270:JL271)</f>
        <v>5754</v>
      </c>
      <c r="JM272" s="33">
        <f t="shared" si="219"/>
        <v>5726</v>
      </c>
      <c r="JN272" s="33">
        <f t="shared" si="219"/>
        <v>5713</v>
      </c>
      <c r="JO272" s="33">
        <f t="shared" si="219"/>
        <v>5710</v>
      </c>
      <c r="JP272" s="33">
        <f t="shared" si="218"/>
        <v>5669</v>
      </c>
      <c r="JQ272" s="33">
        <f t="shared" si="218"/>
        <v>5809</v>
      </c>
      <c r="JR272" s="33">
        <f t="shared" ref="JR272:JS272" si="220">SUM(JR270:JR271)</f>
        <v>5746</v>
      </c>
      <c r="JS272" s="33">
        <f t="shared" si="220"/>
        <v>5740</v>
      </c>
      <c r="JT272" s="32">
        <f t="shared" ref="JT272" si="221">SUM(JT270:JT271)</f>
        <v>5757</v>
      </c>
      <c r="JU272" s="33">
        <v>5817</v>
      </c>
      <c r="JV272" s="33">
        <v>5838</v>
      </c>
      <c r="JW272" s="33">
        <v>5785</v>
      </c>
      <c r="JX272" s="34">
        <v>5697</v>
      </c>
    </row>
    <row r="273" spans="1:284" s="27" customFormat="1" ht="25.5" x14ac:dyDescent="0.2">
      <c r="A273" s="20"/>
      <c r="B273" s="21" t="s">
        <v>321</v>
      </c>
      <c r="C273" s="22" t="s">
        <v>252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1">
        <v>47116</v>
      </c>
      <c r="JH273" s="86">
        <v>47393</v>
      </c>
      <c r="JI273" s="41">
        <v>47787</v>
      </c>
      <c r="JJ273" s="41">
        <v>47581</v>
      </c>
      <c r="JK273" s="41">
        <v>47505</v>
      </c>
      <c r="JL273" s="41">
        <v>47618</v>
      </c>
      <c r="JM273" s="41">
        <v>47770</v>
      </c>
      <c r="JN273" s="41">
        <v>48180</v>
      </c>
      <c r="JO273" s="41">
        <v>48476</v>
      </c>
      <c r="JP273" s="41">
        <v>48427</v>
      </c>
      <c r="JQ273" s="41">
        <v>49149</v>
      </c>
      <c r="JR273" s="41">
        <v>49894</v>
      </c>
      <c r="JS273" s="41">
        <v>49293</v>
      </c>
      <c r="JT273" s="86">
        <v>49509</v>
      </c>
      <c r="JU273" s="41">
        <v>50226</v>
      </c>
      <c r="JV273" s="41">
        <v>51025</v>
      </c>
      <c r="JW273" s="41">
        <v>52014</v>
      </c>
      <c r="JX273" s="59">
        <v>52371</v>
      </c>
    </row>
    <row r="274" spans="1:284" s="27" customFormat="1" x14ac:dyDescent="0.2">
      <c r="A274" s="20"/>
      <c r="B274" s="21"/>
      <c r="C274" s="22" t="s">
        <v>253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4">
        <v>4175</v>
      </c>
      <c r="JK274" s="24">
        <v>4271</v>
      </c>
      <c r="JL274" s="24">
        <v>4033</v>
      </c>
      <c r="JM274" s="24">
        <v>4358</v>
      </c>
      <c r="JN274" s="24">
        <v>4275</v>
      </c>
      <c r="JO274" s="24">
        <v>4383</v>
      </c>
      <c r="JP274" s="24">
        <v>4433</v>
      </c>
      <c r="JQ274" s="24">
        <v>4542</v>
      </c>
      <c r="JR274" s="24">
        <v>4645</v>
      </c>
      <c r="JS274" s="24">
        <v>4768</v>
      </c>
      <c r="JT274" s="23">
        <v>4544</v>
      </c>
      <c r="JU274" s="24">
        <v>4620</v>
      </c>
      <c r="JV274" s="24">
        <v>4541</v>
      </c>
      <c r="JW274" s="24">
        <v>4078</v>
      </c>
      <c r="JX274" s="25">
        <v>4098</v>
      </c>
    </row>
    <row r="275" spans="1:284" s="44" customFormat="1" x14ac:dyDescent="0.2">
      <c r="A275" s="42"/>
      <c r="B275" s="43"/>
      <c r="C275" s="31" t="s">
        <v>321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 t="shared" ref="JG275:JQ275" si="222">SUM(JG273:JG274)</f>
        <v>51400</v>
      </c>
      <c r="JH275" s="32">
        <f t="shared" si="222"/>
        <v>51650</v>
      </c>
      <c r="JI275" s="33">
        <f t="shared" si="222"/>
        <v>51973</v>
      </c>
      <c r="JJ275" s="33">
        <f t="shared" si="222"/>
        <v>51756</v>
      </c>
      <c r="JK275" s="33">
        <f t="shared" si="222"/>
        <v>51776</v>
      </c>
      <c r="JL275" s="33">
        <f t="shared" ref="JL275:JO275" si="223">SUM(JL273:JL274)</f>
        <v>51651</v>
      </c>
      <c r="JM275" s="33">
        <f t="shared" si="223"/>
        <v>52128</v>
      </c>
      <c r="JN275" s="33">
        <f t="shared" si="223"/>
        <v>52455</v>
      </c>
      <c r="JO275" s="33">
        <f t="shared" si="223"/>
        <v>52859</v>
      </c>
      <c r="JP275" s="33">
        <f t="shared" si="222"/>
        <v>52860</v>
      </c>
      <c r="JQ275" s="33">
        <f t="shared" si="222"/>
        <v>53691</v>
      </c>
      <c r="JR275" s="33">
        <f t="shared" ref="JR275:JS275" si="224">SUM(JR273:JR274)</f>
        <v>54539</v>
      </c>
      <c r="JS275" s="33">
        <f t="shared" si="224"/>
        <v>54061</v>
      </c>
      <c r="JT275" s="32">
        <f t="shared" ref="JT275" si="225">SUM(JT273:JT274)</f>
        <v>54053</v>
      </c>
      <c r="JU275" s="33">
        <v>54846</v>
      </c>
      <c r="JV275" s="33">
        <v>55566</v>
      </c>
      <c r="JW275" s="33">
        <v>56092</v>
      </c>
      <c r="JX275" s="34">
        <v>56469</v>
      </c>
    </row>
    <row r="276" spans="1:284" s="27" customFormat="1" ht="38.25" x14ac:dyDescent="0.2">
      <c r="A276" s="20"/>
      <c r="B276" s="21" t="s">
        <v>291</v>
      </c>
      <c r="C276" s="22" t="s">
        <v>291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91">
        <v>6952</v>
      </c>
      <c r="JI276" s="26">
        <v>7046</v>
      </c>
      <c r="JJ276" s="26">
        <v>7122</v>
      </c>
      <c r="JK276" s="26">
        <v>7279</v>
      </c>
      <c r="JL276" s="26">
        <v>7293</v>
      </c>
      <c r="JM276" s="26">
        <v>7276</v>
      </c>
      <c r="JN276" s="26">
        <v>7234</v>
      </c>
      <c r="JO276" s="26">
        <v>7204</v>
      </c>
      <c r="JP276" s="26">
        <v>7199</v>
      </c>
      <c r="JQ276" s="26">
        <v>6989</v>
      </c>
      <c r="JR276" s="26">
        <v>7037</v>
      </c>
      <c r="JS276" s="26">
        <v>7002</v>
      </c>
      <c r="JT276" s="91">
        <v>6970</v>
      </c>
      <c r="JU276" s="26">
        <v>6930</v>
      </c>
      <c r="JV276" s="26">
        <v>6938</v>
      </c>
      <c r="JW276" s="26">
        <v>6949</v>
      </c>
      <c r="JX276" s="63">
        <v>6921</v>
      </c>
    </row>
    <row r="277" spans="1:284" s="44" customFormat="1" x14ac:dyDescent="0.2">
      <c r="A277" s="42"/>
      <c r="B277" s="43"/>
      <c r="C277" s="31" t="s">
        <v>291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 t="shared" ref="JG277:JP277" si="226">SUM(JG276)</f>
        <v>6918</v>
      </c>
      <c r="JH277" s="32">
        <f t="shared" si="226"/>
        <v>6952</v>
      </c>
      <c r="JI277" s="33">
        <f t="shared" si="226"/>
        <v>7046</v>
      </c>
      <c r="JJ277" s="33">
        <f t="shared" si="226"/>
        <v>7122</v>
      </c>
      <c r="JK277" s="33">
        <f>SUM(JK276)</f>
        <v>7279</v>
      </c>
      <c r="JL277" s="33">
        <f t="shared" ref="JL277" si="227">SUM(JL276)</f>
        <v>7293</v>
      </c>
      <c r="JM277" s="33">
        <f t="shared" ref="JM277" si="228">SUM(JM276)</f>
        <v>7276</v>
      </c>
      <c r="JN277" s="33">
        <f t="shared" ref="JN277" si="229">SUM(JN276)</f>
        <v>7234</v>
      </c>
      <c r="JO277" s="33">
        <f t="shared" ref="JO277" si="230">SUM(JO276)</f>
        <v>7204</v>
      </c>
      <c r="JP277" s="33">
        <f t="shared" si="226"/>
        <v>7199</v>
      </c>
      <c r="JQ277" s="33">
        <f t="shared" ref="JQ277" si="231">SUM(JQ276)</f>
        <v>6989</v>
      </c>
      <c r="JR277" s="33">
        <f t="shared" ref="JR277:JS277" si="232">SUM(JR276)</f>
        <v>7037</v>
      </c>
      <c r="JS277" s="33">
        <f t="shared" si="232"/>
        <v>7002</v>
      </c>
      <c r="JT277" s="32">
        <f t="shared" ref="JT277" si="233">SUM(JT276)</f>
        <v>6970</v>
      </c>
      <c r="JU277" s="33">
        <v>6930</v>
      </c>
      <c r="JV277" s="33">
        <v>6938</v>
      </c>
      <c r="JW277" s="33">
        <v>6949</v>
      </c>
      <c r="JX277" s="34">
        <v>6921</v>
      </c>
    </row>
    <row r="278" spans="1:284" s="27" customFormat="1" ht="38.25" x14ac:dyDescent="0.2">
      <c r="A278" s="20"/>
      <c r="B278" s="21" t="s">
        <v>322</v>
      </c>
      <c r="C278" s="22" t="s">
        <v>256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1">
        <v>370</v>
      </c>
      <c r="JH278" s="86">
        <v>372</v>
      </c>
      <c r="JI278" s="41">
        <v>376</v>
      </c>
      <c r="JJ278" s="41">
        <v>382</v>
      </c>
      <c r="JK278" s="41">
        <v>442</v>
      </c>
      <c r="JL278" s="41">
        <v>456</v>
      </c>
      <c r="JM278" s="41">
        <v>429</v>
      </c>
      <c r="JN278" s="41">
        <v>382</v>
      </c>
      <c r="JO278" s="41">
        <v>374</v>
      </c>
      <c r="JP278" s="41">
        <v>352</v>
      </c>
      <c r="JQ278" s="41">
        <v>353</v>
      </c>
      <c r="JR278" s="41">
        <v>331</v>
      </c>
      <c r="JS278" s="41">
        <v>317</v>
      </c>
      <c r="JT278" s="86">
        <v>313</v>
      </c>
      <c r="JU278" s="41">
        <v>300</v>
      </c>
      <c r="JV278" s="41">
        <v>318</v>
      </c>
      <c r="JW278" s="41">
        <v>383</v>
      </c>
      <c r="JX278" s="59">
        <v>382</v>
      </c>
    </row>
    <row r="279" spans="1:284" s="27" customFormat="1" x14ac:dyDescent="0.2">
      <c r="A279" s="20"/>
      <c r="B279" s="21"/>
      <c r="C279" s="22" t="s">
        <v>257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4">
        <v>36384</v>
      </c>
      <c r="JK279" s="24">
        <v>36483</v>
      </c>
      <c r="JL279" s="24">
        <v>35979</v>
      </c>
      <c r="JM279" s="24">
        <v>36046</v>
      </c>
      <c r="JN279" s="24">
        <v>36136</v>
      </c>
      <c r="JO279" s="24">
        <v>36234</v>
      </c>
      <c r="JP279" s="24">
        <v>36176</v>
      </c>
      <c r="JQ279" s="24">
        <v>36265</v>
      </c>
      <c r="JR279" s="24">
        <v>36035</v>
      </c>
      <c r="JS279" s="24">
        <v>36496</v>
      </c>
      <c r="JT279" s="23">
        <v>36261</v>
      </c>
      <c r="JU279" s="24">
        <v>36248</v>
      </c>
      <c r="JV279" s="24">
        <v>36882</v>
      </c>
      <c r="JW279" s="24">
        <v>36827</v>
      </c>
      <c r="JX279" s="25">
        <v>37063</v>
      </c>
    </row>
    <row r="280" spans="1:284" s="27" customFormat="1" x14ac:dyDescent="0.2">
      <c r="A280" s="20"/>
      <c r="B280" s="21"/>
      <c r="C280" s="22" t="s">
        <v>282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1">
        <v>152014</v>
      </c>
      <c r="JH280" s="86">
        <v>150963</v>
      </c>
      <c r="JI280" s="41">
        <v>151596</v>
      </c>
      <c r="JJ280" s="41">
        <v>152327</v>
      </c>
      <c r="JK280" s="41">
        <v>152603</v>
      </c>
      <c r="JL280" s="41">
        <v>153466</v>
      </c>
      <c r="JM280" s="41">
        <v>153681</v>
      </c>
      <c r="JN280" s="41">
        <v>153685</v>
      </c>
      <c r="JO280" s="41">
        <v>153411</v>
      </c>
      <c r="JP280" s="41">
        <v>152869</v>
      </c>
      <c r="JQ280" s="41">
        <v>153820</v>
      </c>
      <c r="JR280" s="41">
        <v>154737</v>
      </c>
      <c r="JS280" s="41">
        <v>154310</v>
      </c>
      <c r="JT280" s="86">
        <v>154534</v>
      </c>
      <c r="JU280" s="41">
        <v>154885</v>
      </c>
      <c r="JV280" s="41">
        <v>155292</v>
      </c>
      <c r="JW280" s="41">
        <v>155745</v>
      </c>
      <c r="JX280" s="59">
        <v>155797</v>
      </c>
    </row>
    <row r="281" spans="1:284" s="44" customFormat="1" x14ac:dyDescent="0.2">
      <c r="A281" s="42"/>
      <c r="B281" s="43"/>
      <c r="C281" s="31" t="s">
        <v>322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 t="shared" ref="JG281:JQ281" si="234">SUM(JG278:JG280)</f>
        <v>188776</v>
      </c>
      <c r="JH281" s="32">
        <f t="shared" si="234"/>
        <v>187358</v>
      </c>
      <c r="JI281" s="33">
        <f t="shared" si="234"/>
        <v>188724</v>
      </c>
      <c r="JJ281" s="33">
        <f t="shared" si="234"/>
        <v>189093</v>
      </c>
      <c r="JK281" s="33">
        <f t="shared" si="234"/>
        <v>189528</v>
      </c>
      <c r="JL281" s="33">
        <f t="shared" ref="JL281:JO281" si="235">SUM(JL278:JL280)</f>
        <v>189901</v>
      </c>
      <c r="JM281" s="33">
        <f t="shared" si="235"/>
        <v>190156</v>
      </c>
      <c r="JN281" s="33">
        <f t="shared" si="235"/>
        <v>190203</v>
      </c>
      <c r="JO281" s="33">
        <f t="shared" si="235"/>
        <v>190019</v>
      </c>
      <c r="JP281" s="33">
        <f t="shared" si="234"/>
        <v>189397</v>
      </c>
      <c r="JQ281" s="33">
        <f t="shared" si="234"/>
        <v>190438</v>
      </c>
      <c r="JR281" s="33">
        <f t="shared" ref="JR281:JS281" si="236">SUM(JR278:JR280)</f>
        <v>191103</v>
      </c>
      <c r="JS281" s="33">
        <f t="shared" si="236"/>
        <v>191123</v>
      </c>
      <c r="JT281" s="32">
        <f t="shared" ref="JT281" si="237">SUM(JT278:JT280)</f>
        <v>191108</v>
      </c>
      <c r="JU281" s="33">
        <v>191433</v>
      </c>
      <c r="JV281" s="33">
        <v>192492</v>
      </c>
      <c r="JW281" s="33">
        <v>192955</v>
      </c>
      <c r="JX281" s="34">
        <v>193242</v>
      </c>
    </row>
    <row r="282" spans="1:284" s="27" customFormat="1" ht="25.5" x14ac:dyDescent="0.2">
      <c r="A282" s="20"/>
      <c r="B282" s="21" t="s">
        <v>260</v>
      </c>
      <c r="C282" s="22" t="s">
        <v>260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1">
        <v>31212</v>
      </c>
      <c r="JH282" s="86">
        <v>30777</v>
      </c>
      <c r="JI282" s="41">
        <v>31102</v>
      </c>
      <c r="JJ282" s="41">
        <v>31677</v>
      </c>
      <c r="JK282" s="41">
        <v>31858</v>
      </c>
      <c r="JL282" s="41">
        <v>31996</v>
      </c>
      <c r="JM282" s="41">
        <v>32399</v>
      </c>
      <c r="JN282" s="41">
        <v>32677</v>
      </c>
      <c r="JO282" s="41">
        <v>32687</v>
      </c>
      <c r="JP282" s="41">
        <v>33538</v>
      </c>
      <c r="JQ282" s="41">
        <v>34008</v>
      </c>
      <c r="JR282" s="41">
        <v>34882</v>
      </c>
      <c r="JS282" s="41">
        <v>34825</v>
      </c>
      <c r="JT282" s="86">
        <v>34950</v>
      </c>
      <c r="JU282" s="41">
        <v>35156</v>
      </c>
      <c r="JV282" s="41">
        <v>35531</v>
      </c>
      <c r="JW282" s="41">
        <v>35543</v>
      </c>
      <c r="JX282" s="59">
        <v>35674</v>
      </c>
    </row>
    <row r="283" spans="1:284" s="44" customFormat="1" x14ac:dyDescent="0.2">
      <c r="A283" s="42"/>
      <c r="B283" s="43"/>
      <c r="C283" s="31" t="s">
        <v>260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 t="shared" ref="JG283:JP283" si="238">SUM(JG282)</f>
        <v>31212</v>
      </c>
      <c r="JH283" s="32">
        <f t="shared" si="238"/>
        <v>30777</v>
      </c>
      <c r="JI283" s="33">
        <f t="shared" si="238"/>
        <v>31102</v>
      </c>
      <c r="JJ283" s="33">
        <f t="shared" si="238"/>
        <v>31677</v>
      </c>
      <c r="JK283" s="33">
        <f>SUM(JK282)</f>
        <v>31858</v>
      </c>
      <c r="JL283" s="33">
        <f t="shared" ref="JL283" si="239">SUM(JL282)</f>
        <v>31996</v>
      </c>
      <c r="JM283" s="33">
        <f t="shared" ref="JM283" si="240">SUM(JM282)</f>
        <v>32399</v>
      </c>
      <c r="JN283" s="33">
        <f t="shared" ref="JN283" si="241">SUM(JN282)</f>
        <v>32677</v>
      </c>
      <c r="JO283" s="33">
        <f t="shared" ref="JO283" si="242">SUM(JO282)</f>
        <v>32687</v>
      </c>
      <c r="JP283" s="33">
        <f t="shared" si="238"/>
        <v>33538</v>
      </c>
      <c r="JQ283" s="33">
        <f t="shared" ref="JQ283" si="243">SUM(JQ282)</f>
        <v>34008</v>
      </c>
      <c r="JR283" s="33">
        <f t="shared" ref="JR283:JS283" si="244">SUM(JR282)</f>
        <v>34882</v>
      </c>
      <c r="JS283" s="33">
        <f t="shared" si="244"/>
        <v>34825</v>
      </c>
      <c r="JT283" s="32">
        <f t="shared" ref="JT283" si="245">SUM(JT282)</f>
        <v>34950</v>
      </c>
      <c r="JU283" s="33">
        <v>35156</v>
      </c>
      <c r="JV283" s="33">
        <v>35531</v>
      </c>
      <c r="JW283" s="33">
        <v>35543</v>
      </c>
      <c r="JX283" s="34">
        <v>35674</v>
      </c>
    </row>
    <row r="284" spans="1:284" s="27" customFormat="1" ht="25.5" x14ac:dyDescent="0.2">
      <c r="A284" s="20"/>
      <c r="B284" s="21" t="s">
        <v>323</v>
      </c>
      <c r="C284" s="22" t="s">
        <v>264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26">
        <v>1441</v>
      </c>
      <c r="IY284" s="26">
        <v>1376</v>
      </c>
      <c r="IZ284" s="26">
        <v>1294</v>
      </c>
      <c r="JA284" s="26">
        <v>1203</v>
      </c>
      <c r="JB284" s="26">
        <v>629</v>
      </c>
      <c r="JC284" s="26">
        <v>574</v>
      </c>
      <c r="JD284" s="26">
        <v>645</v>
      </c>
      <c r="JE284" s="26">
        <v>601</v>
      </c>
      <c r="JF284" s="26">
        <v>417</v>
      </c>
      <c r="JG284" s="24">
        <v>410</v>
      </c>
      <c r="JH284" s="23">
        <v>864</v>
      </c>
      <c r="JI284" s="24">
        <v>828</v>
      </c>
      <c r="JJ284" s="24">
        <v>829</v>
      </c>
      <c r="JK284" s="24">
        <v>830</v>
      </c>
      <c r="JL284" s="24">
        <v>840</v>
      </c>
      <c r="JM284" s="24">
        <v>858</v>
      </c>
      <c r="JN284" s="24">
        <v>856</v>
      </c>
      <c r="JO284" s="24">
        <v>846</v>
      </c>
      <c r="JP284" s="24">
        <v>865</v>
      </c>
      <c r="JQ284" s="24">
        <v>902</v>
      </c>
      <c r="JR284" s="24">
        <v>903</v>
      </c>
      <c r="JS284" s="24">
        <v>901</v>
      </c>
      <c r="JT284" s="23">
        <v>879</v>
      </c>
      <c r="JU284" s="24">
        <v>884</v>
      </c>
      <c r="JV284" s="24">
        <v>884</v>
      </c>
      <c r="JW284" s="24">
        <v>864</v>
      </c>
      <c r="JX284" s="25">
        <v>862</v>
      </c>
    </row>
    <row r="285" spans="1:284" s="27" customFormat="1" x14ac:dyDescent="0.2">
      <c r="A285" s="20"/>
      <c r="B285" s="21"/>
      <c r="C285" s="22" t="s">
        <v>265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26">
        <v>245</v>
      </c>
      <c r="IY285" s="26">
        <v>228</v>
      </c>
      <c r="IZ285" s="26">
        <v>214</v>
      </c>
      <c r="JA285" s="26">
        <v>201</v>
      </c>
      <c r="JB285" s="26">
        <v>172</v>
      </c>
      <c r="JC285" s="26">
        <v>129</v>
      </c>
      <c r="JD285" s="26">
        <v>117</v>
      </c>
      <c r="JE285" s="26">
        <v>96</v>
      </c>
      <c r="JF285" s="26">
        <v>98</v>
      </c>
      <c r="JG285" s="24">
        <v>106</v>
      </c>
      <c r="JH285" s="23">
        <v>82</v>
      </c>
      <c r="JI285" s="24">
        <v>115</v>
      </c>
      <c r="JJ285" s="24">
        <v>105</v>
      </c>
      <c r="JK285" s="24">
        <v>111</v>
      </c>
      <c r="JL285" s="24">
        <v>134</v>
      </c>
      <c r="JM285" s="24">
        <v>135</v>
      </c>
      <c r="JN285" s="24">
        <v>129</v>
      </c>
      <c r="JO285" s="24">
        <v>120</v>
      </c>
      <c r="JP285" s="24">
        <v>127</v>
      </c>
      <c r="JQ285" s="24">
        <v>149</v>
      </c>
      <c r="JR285" s="24">
        <v>146</v>
      </c>
      <c r="JS285" s="24">
        <v>121</v>
      </c>
      <c r="JT285" s="23">
        <v>82</v>
      </c>
      <c r="JU285" s="24">
        <v>83</v>
      </c>
      <c r="JV285" s="24">
        <v>108</v>
      </c>
      <c r="JW285" s="24">
        <v>135</v>
      </c>
      <c r="JX285" s="25">
        <v>137</v>
      </c>
    </row>
    <row r="286" spans="1:284" s="27" customFormat="1" x14ac:dyDescent="0.2">
      <c r="A286" s="20"/>
      <c r="B286" s="21"/>
      <c r="C286" s="22" t="s">
        <v>261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26">
        <v>1911</v>
      </c>
      <c r="IY286" s="26">
        <v>1917</v>
      </c>
      <c r="IZ286" s="26">
        <v>1987</v>
      </c>
      <c r="JA286" s="26">
        <v>2091</v>
      </c>
      <c r="JB286" s="26">
        <v>1838</v>
      </c>
      <c r="JC286" s="26">
        <v>1991</v>
      </c>
      <c r="JD286" s="26">
        <v>1983</v>
      </c>
      <c r="JE286" s="26">
        <v>1947</v>
      </c>
      <c r="JF286" s="26">
        <v>1917</v>
      </c>
      <c r="JG286" s="24">
        <v>1921</v>
      </c>
      <c r="JH286" s="23">
        <v>1867</v>
      </c>
      <c r="JI286" s="24">
        <v>1838</v>
      </c>
      <c r="JJ286" s="24">
        <v>1843</v>
      </c>
      <c r="JK286" s="24">
        <v>1828</v>
      </c>
      <c r="JL286" s="24">
        <v>1832</v>
      </c>
      <c r="JM286" s="24">
        <v>1861</v>
      </c>
      <c r="JN286" s="24">
        <v>1876</v>
      </c>
      <c r="JO286" s="24">
        <v>1905</v>
      </c>
      <c r="JP286" s="24">
        <v>1869</v>
      </c>
      <c r="JQ286" s="24">
        <v>1895</v>
      </c>
      <c r="JR286" s="24">
        <v>2044</v>
      </c>
      <c r="JS286" s="24">
        <v>2075</v>
      </c>
      <c r="JT286" s="23">
        <v>2365</v>
      </c>
      <c r="JU286" s="24">
        <v>2151</v>
      </c>
      <c r="JV286" s="24">
        <v>2080</v>
      </c>
      <c r="JW286" s="24">
        <v>2100</v>
      </c>
      <c r="JX286" s="25">
        <v>2055</v>
      </c>
    </row>
    <row r="287" spans="1:284" s="27" customFormat="1" x14ac:dyDescent="0.2">
      <c r="A287" s="20"/>
      <c r="B287" s="21"/>
      <c r="C287" s="22" t="s">
        <v>262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26">
        <v>442</v>
      </c>
      <c r="IY287" s="26">
        <v>453</v>
      </c>
      <c r="IZ287" s="26">
        <v>457</v>
      </c>
      <c r="JA287" s="26">
        <v>460</v>
      </c>
      <c r="JB287" s="26">
        <v>502</v>
      </c>
      <c r="JC287" s="26">
        <v>509</v>
      </c>
      <c r="JD287" s="26">
        <v>543</v>
      </c>
      <c r="JE287" s="26">
        <v>532</v>
      </c>
      <c r="JF287" s="26">
        <v>537</v>
      </c>
      <c r="JG287" s="24">
        <v>536</v>
      </c>
      <c r="JH287" s="23">
        <v>526</v>
      </c>
      <c r="JI287" s="24">
        <v>533</v>
      </c>
      <c r="JJ287" s="24">
        <v>546</v>
      </c>
      <c r="JK287" s="24">
        <v>551</v>
      </c>
      <c r="JL287" s="24">
        <v>547</v>
      </c>
      <c r="JM287" s="24">
        <v>557</v>
      </c>
      <c r="JN287" s="24">
        <v>540</v>
      </c>
      <c r="JO287" s="24">
        <v>518</v>
      </c>
      <c r="JP287" s="24">
        <v>526</v>
      </c>
      <c r="JQ287" s="24">
        <v>547</v>
      </c>
      <c r="JR287" s="24">
        <v>542</v>
      </c>
      <c r="JS287" s="24">
        <v>541</v>
      </c>
      <c r="JT287" s="23">
        <v>540</v>
      </c>
      <c r="JU287" s="24">
        <v>542</v>
      </c>
      <c r="JV287" s="24">
        <v>548</v>
      </c>
      <c r="JW287" s="24">
        <v>558</v>
      </c>
      <c r="JX287" s="25">
        <v>572</v>
      </c>
    </row>
    <row r="288" spans="1:284" s="27" customFormat="1" x14ac:dyDescent="0.2">
      <c r="A288" s="20"/>
      <c r="B288" s="21"/>
      <c r="C288" s="22" t="s">
        <v>299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26">
        <v>749</v>
      </c>
      <c r="IY288" s="26">
        <v>780</v>
      </c>
      <c r="IZ288" s="26">
        <v>798</v>
      </c>
      <c r="JA288" s="26">
        <v>829</v>
      </c>
      <c r="JB288" s="26">
        <v>1255</v>
      </c>
      <c r="JC288" s="26">
        <v>1292</v>
      </c>
      <c r="JD288" s="26">
        <v>1345</v>
      </c>
      <c r="JE288" s="26">
        <v>1362</v>
      </c>
      <c r="JF288" s="26">
        <v>1449</v>
      </c>
      <c r="JG288" s="41">
        <v>1455</v>
      </c>
      <c r="JH288" s="86">
        <v>1477</v>
      </c>
      <c r="JI288" s="41">
        <v>1515</v>
      </c>
      <c r="JJ288" s="41">
        <v>1546</v>
      </c>
      <c r="JK288" s="41">
        <v>1562</v>
      </c>
      <c r="JL288" s="41">
        <v>1582</v>
      </c>
      <c r="JM288" s="41">
        <v>1596</v>
      </c>
      <c r="JN288" s="41">
        <v>1606</v>
      </c>
      <c r="JO288" s="41">
        <v>1658</v>
      </c>
      <c r="JP288" s="41">
        <v>1688</v>
      </c>
      <c r="JQ288" s="41">
        <v>1706</v>
      </c>
      <c r="JR288" s="41">
        <v>1775</v>
      </c>
      <c r="JS288" s="41">
        <v>1777</v>
      </c>
      <c r="JT288" s="86">
        <v>1845</v>
      </c>
      <c r="JU288" s="41">
        <v>1829</v>
      </c>
      <c r="JV288" s="41">
        <v>1856</v>
      </c>
      <c r="JW288" s="41">
        <v>1876</v>
      </c>
      <c r="JX288" s="59">
        <v>1937</v>
      </c>
    </row>
    <row r="289" spans="1:284" s="27" customFormat="1" x14ac:dyDescent="0.2">
      <c r="A289" s="20"/>
      <c r="B289" s="21"/>
      <c r="C289" s="22" t="s">
        <v>266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26">
        <v>1013</v>
      </c>
      <c r="IY289" s="26">
        <v>1062</v>
      </c>
      <c r="IZ289" s="26">
        <v>1149</v>
      </c>
      <c r="JA289" s="26">
        <v>1109</v>
      </c>
      <c r="JB289" s="26">
        <v>1180</v>
      </c>
      <c r="JC289" s="26">
        <v>1242</v>
      </c>
      <c r="JD289" s="26">
        <v>1248</v>
      </c>
      <c r="JE289" s="26">
        <v>1280</v>
      </c>
      <c r="JF289" s="26">
        <v>1309</v>
      </c>
      <c r="JG289" s="41">
        <v>1298</v>
      </c>
      <c r="JH289" s="86">
        <v>1266</v>
      </c>
      <c r="JI289" s="41">
        <v>1273</v>
      </c>
      <c r="JJ289" s="41">
        <v>1307</v>
      </c>
      <c r="JK289" s="41">
        <v>1374</v>
      </c>
      <c r="JL289" s="41">
        <v>1362</v>
      </c>
      <c r="JM289" s="41">
        <v>1387</v>
      </c>
      <c r="JN289" s="41">
        <v>1399</v>
      </c>
      <c r="JO289" s="41">
        <v>1426</v>
      </c>
      <c r="JP289" s="41">
        <v>1441</v>
      </c>
      <c r="JQ289" s="41">
        <v>1503</v>
      </c>
      <c r="JR289" s="41">
        <v>1492</v>
      </c>
      <c r="JS289" s="41">
        <v>1457</v>
      </c>
      <c r="JT289" s="86">
        <v>1471</v>
      </c>
      <c r="JU289" s="41">
        <v>1506</v>
      </c>
      <c r="JV289" s="41">
        <v>1538</v>
      </c>
      <c r="JW289" s="41">
        <v>1559</v>
      </c>
      <c r="JX289" s="59">
        <v>1557</v>
      </c>
    </row>
    <row r="290" spans="1:284" s="44" customFormat="1" x14ac:dyDescent="0.2">
      <c r="A290" s="42"/>
      <c r="B290" s="43"/>
      <c r="C290" s="31" t="s">
        <v>323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 t="shared" ref="JG290:JQ290" si="246">SUM(JG284:JG289)</f>
        <v>5726</v>
      </c>
      <c r="JH290" s="32">
        <f t="shared" si="246"/>
        <v>6082</v>
      </c>
      <c r="JI290" s="33">
        <f t="shared" si="246"/>
        <v>6102</v>
      </c>
      <c r="JJ290" s="33">
        <f t="shared" si="246"/>
        <v>6176</v>
      </c>
      <c r="JK290" s="33">
        <f t="shared" si="246"/>
        <v>6256</v>
      </c>
      <c r="JL290" s="33">
        <f t="shared" ref="JL290:JO290" si="247">SUM(JL284:JL289)</f>
        <v>6297</v>
      </c>
      <c r="JM290" s="33">
        <f t="shared" si="247"/>
        <v>6394</v>
      </c>
      <c r="JN290" s="33">
        <f t="shared" si="247"/>
        <v>6406</v>
      </c>
      <c r="JO290" s="33">
        <f t="shared" si="247"/>
        <v>6473</v>
      </c>
      <c r="JP290" s="33">
        <f t="shared" si="246"/>
        <v>6516</v>
      </c>
      <c r="JQ290" s="33">
        <f t="shared" si="246"/>
        <v>6702</v>
      </c>
      <c r="JR290" s="33">
        <f t="shared" ref="JR290:JS290" si="248">SUM(JR284:JR289)</f>
        <v>6902</v>
      </c>
      <c r="JS290" s="33">
        <f t="shared" si="248"/>
        <v>6872</v>
      </c>
      <c r="JT290" s="32">
        <f t="shared" ref="JT290" si="249">SUM(JT284:JT289)</f>
        <v>7182</v>
      </c>
      <c r="JU290" s="33">
        <v>6995</v>
      </c>
      <c r="JV290" s="33">
        <v>7014</v>
      </c>
      <c r="JW290" s="33">
        <v>7092</v>
      </c>
      <c r="JX290" s="34">
        <v>7120</v>
      </c>
    </row>
    <row r="291" spans="1:284" s="27" customFormat="1" ht="38.25" x14ac:dyDescent="0.2">
      <c r="A291" s="20"/>
      <c r="B291" s="21" t="s">
        <v>324</v>
      </c>
      <c r="C291" s="22" t="s">
        <v>302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4">
        <v>48399</v>
      </c>
      <c r="JK291" s="24">
        <v>47390</v>
      </c>
      <c r="JL291" s="24">
        <v>47280</v>
      </c>
      <c r="JM291" s="24">
        <v>46963</v>
      </c>
      <c r="JN291" s="24">
        <v>43708</v>
      </c>
      <c r="JO291" s="24">
        <v>46510</v>
      </c>
      <c r="JP291" s="24">
        <v>49446</v>
      </c>
      <c r="JQ291" s="24">
        <v>49906</v>
      </c>
      <c r="JR291" s="24">
        <v>50301</v>
      </c>
      <c r="JS291" s="24">
        <v>46723</v>
      </c>
      <c r="JT291" s="23">
        <v>49365</v>
      </c>
      <c r="JU291" s="24">
        <v>50277</v>
      </c>
      <c r="JV291" s="24">
        <v>50591</v>
      </c>
      <c r="JW291" s="24">
        <v>49804</v>
      </c>
      <c r="JX291" s="25">
        <v>49424</v>
      </c>
    </row>
    <row r="292" spans="1:284" s="44" customFormat="1" x14ac:dyDescent="0.2">
      <c r="A292" s="42"/>
      <c r="B292" s="43"/>
      <c r="C292" s="31" t="s">
        <v>324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 t="shared" ref="JG292:JP292" si="250">SUM(JG291)</f>
        <v>44444</v>
      </c>
      <c r="JH292" s="32">
        <f t="shared" si="250"/>
        <v>46868</v>
      </c>
      <c r="JI292" s="33">
        <f t="shared" si="250"/>
        <v>48190</v>
      </c>
      <c r="JJ292" s="33">
        <f t="shared" si="250"/>
        <v>48399</v>
      </c>
      <c r="JK292" s="33">
        <f t="shared" si="250"/>
        <v>47390</v>
      </c>
      <c r="JL292" s="33">
        <f t="shared" ref="JL292" si="251">SUM(JL291)</f>
        <v>47280</v>
      </c>
      <c r="JM292" s="33">
        <f t="shared" ref="JM292" si="252">SUM(JM291)</f>
        <v>46963</v>
      </c>
      <c r="JN292" s="33">
        <f t="shared" ref="JN292" si="253">SUM(JN291)</f>
        <v>43708</v>
      </c>
      <c r="JO292" s="33">
        <f t="shared" ref="JO292" si="254">SUM(JO291)</f>
        <v>46510</v>
      </c>
      <c r="JP292" s="33">
        <f t="shared" si="250"/>
        <v>49446</v>
      </c>
      <c r="JQ292" s="33">
        <f t="shared" ref="JQ292" si="255">SUM(JQ291)</f>
        <v>49906</v>
      </c>
      <c r="JR292" s="33">
        <f t="shared" ref="JR292:JS292" si="256">SUM(JR291)</f>
        <v>50301</v>
      </c>
      <c r="JS292" s="33">
        <f t="shared" si="256"/>
        <v>46723</v>
      </c>
      <c r="JT292" s="32">
        <f t="shared" ref="JT292" si="257">SUM(JT291)</f>
        <v>49365</v>
      </c>
      <c r="JU292" s="33">
        <v>50277</v>
      </c>
      <c r="JV292" s="33">
        <v>50591</v>
      </c>
      <c r="JW292" s="33">
        <v>49804</v>
      </c>
      <c r="JX292" s="34">
        <v>49424</v>
      </c>
    </row>
    <row r="293" spans="1:284" s="27" customFormat="1" ht="51" x14ac:dyDescent="0.2">
      <c r="A293" s="20"/>
      <c r="B293" s="21" t="s">
        <v>325</v>
      </c>
      <c r="C293" s="22" t="s">
        <v>258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1">
        <v>131</v>
      </c>
      <c r="JH293" s="86">
        <v>133</v>
      </c>
      <c r="JI293" s="41">
        <v>131</v>
      </c>
      <c r="JJ293" s="41">
        <v>135</v>
      </c>
      <c r="JK293" s="41">
        <v>136</v>
      </c>
      <c r="JL293" s="41">
        <v>135</v>
      </c>
      <c r="JM293" s="41">
        <v>136</v>
      </c>
      <c r="JN293" s="41">
        <v>139</v>
      </c>
      <c r="JO293" s="41">
        <v>140</v>
      </c>
      <c r="JP293" s="41">
        <v>139</v>
      </c>
      <c r="JQ293" s="41">
        <v>141</v>
      </c>
      <c r="JR293" s="41">
        <v>145</v>
      </c>
      <c r="JS293" s="41">
        <v>146</v>
      </c>
      <c r="JT293" s="86">
        <v>146</v>
      </c>
      <c r="JU293" s="41">
        <v>147</v>
      </c>
      <c r="JV293" s="41">
        <v>148</v>
      </c>
      <c r="JW293" s="41">
        <v>145</v>
      </c>
      <c r="JX293" s="59">
        <v>148</v>
      </c>
    </row>
    <row r="294" spans="1:284" s="44" customFormat="1" x14ac:dyDescent="0.2">
      <c r="A294" s="42"/>
      <c r="B294" s="43"/>
      <c r="C294" s="31" t="s">
        <v>325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57">
        <f t="shared" ref="JG294:JQ294" si="258">SUM(JG293)</f>
        <v>131</v>
      </c>
      <c r="JH294" s="92">
        <f t="shared" si="258"/>
        <v>133</v>
      </c>
      <c r="JI294" s="57">
        <f t="shared" si="258"/>
        <v>131</v>
      </c>
      <c r="JJ294" s="57">
        <f t="shared" si="258"/>
        <v>135</v>
      </c>
      <c r="JK294" s="57">
        <f t="shared" si="258"/>
        <v>136</v>
      </c>
      <c r="JL294" s="57">
        <f t="shared" ref="JL294:JO294" si="259">SUM(JL293)</f>
        <v>135</v>
      </c>
      <c r="JM294" s="57">
        <f t="shared" si="259"/>
        <v>136</v>
      </c>
      <c r="JN294" s="57">
        <f t="shared" si="259"/>
        <v>139</v>
      </c>
      <c r="JO294" s="57">
        <f t="shared" si="259"/>
        <v>140</v>
      </c>
      <c r="JP294" s="57">
        <f t="shared" si="258"/>
        <v>139</v>
      </c>
      <c r="JQ294" s="57">
        <f t="shared" si="258"/>
        <v>141</v>
      </c>
      <c r="JR294" s="57">
        <f t="shared" ref="JR294:JS294" si="260">SUM(JR293)</f>
        <v>145</v>
      </c>
      <c r="JS294" s="57">
        <f t="shared" si="260"/>
        <v>146</v>
      </c>
      <c r="JT294" s="92">
        <f t="shared" ref="JT294" si="261">SUM(JT293)</f>
        <v>146</v>
      </c>
      <c r="JU294" s="57">
        <v>147</v>
      </c>
      <c r="JV294" s="57">
        <v>148</v>
      </c>
      <c r="JW294" s="57">
        <v>145</v>
      </c>
      <c r="JX294" s="64">
        <v>148</v>
      </c>
    </row>
    <row r="295" spans="1:284" s="27" customFormat="1" ht="38.25" x14ac:dyDescent="0.2">
      <c r="A295" s="20"/>
      <c r="B295" s="21" t="s">
        <v>326</v>
      </c>
      <c r="C295" s="22" t="s">
        <v>243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4">
        <v>19716</v>
      </c>
      <c r="JK295" s="24">
        <v>19723</v>
      </c>
      <c r="JL295" s="24">
        <v>19761</v>
      </c>
      <c r="JM295" s="24">
        <v>19845</v>
      </c>
      <c r="JN295" s="24">
        <v>19992</v>
      </c>
      <c r="JO295" s="24">
        <v>20112</v>
      </c>
      <c r="JP295" s="24">
        <v>20170</v>
      </c>
      <c r="JQ295" s="24">
        <v>20296</v>
      </c>
      <c r="JR295" s="24">
        <v>20120</v>
      </c>
      <c r="JS295" s="24">
        <v>20229</v>
      </c>
      <c r="JT295" s="23">
        <v>20358</v>
      </c>
      <c r="JU295" s="24">
        <v>20472</v>
      </c>
      <c r="JV295" s="24">
        <v>20521</v>
      </c>
      <c r="JW295" s="24">
        <v>20674</v>
      </c>
      <c r="JX295" s="25">
        <v>20842</v>
      </c>
    </row>
    <row r="296" spans="1:284" s="44" customFormat="1" x14ac:dyDescent="0.2">
      <c r="A296" s="42"/>
      <c r="B296" s="43"/>
      <c r="C296" s="31" t="s">
        <v>326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 t="shared" ref="JG296:JQ296" si="262">SUM(JG295)</f>
        <v>19651</v>
      </c>
      <c r="JH296" s="32">
        <f t="shared" si="262"/>
        <v>19595</v>
      </c>
      <c r="JI296" s="33">
        <f t="shared" si="262"/>
        <v>19663</v>
      </c>
      <c r="JJ296" s="33">
        <f t="shared" si="262"/>
        <v>19716</v>
      </c>
      <c r="JK296" s="33">
        <f t="shared" si="262"/>
        <v>19723</v>
      </c>
      <c r="JL296" s="33">
        <f t="shared" ref="JL296:JO296" si="263">SUM(JL295)</f>
        <v>19761</v>
      </c>
      <c r="JM296" s="33">
        <f t="shared" si="263"/>
        <v>19845</v>
      </c>
      <c r="JN296" s="33">
        <f t="shared" si="263"/>
        <v>19992</v>
      </c>
      <c r="JO296" s="33">
        <f t="shared" si="263"/>
        <v>20112</v>
      </c>
      <c r="JP296" s="33">
        <f t="shared" si="262"/>
        <v>20170</v>
      </c>
      <c r="JQ296" s="33">
        <f t="shared" si="262"/>
        <v>20296</v>
      </c>
      <c r="JR296" s="33">
        <f t="shared" ref="JR296:JS296" si="264">SUM(JR295)</f>
        <v>20120</v>
      </c>
      <c r="JS296" s="33">
        <f t="shared" si="264"/>
        <v>20229</v>
      </c>
      <c r="JT296" s="32">
        <f t="shared" ref="JT296" si="265">SUM(JT295)</f>
        <v>20358</v>
      </c>
      <c r="JU296" s="33">
        <v>20472</v>
      </c>
      <c r="JV296" s="33">
        <v>20521</v>
      </c>
      <c r="JW296" s="33">
        <v>20674</v>
      </c>
      <c r="JX296" s="34">
        <v>20842</v>
      </c>
    </row>
    <row r="297" spans="1:284" s="27" customFormat="1" ht="38.25" x14ac:dyDescent="0.2">
      <c r="A297" s="20"/>
      <c r="B297" s="21" t="s">
        <v>327</v>
      </c>
      <c r="C297" s="22" t="s">
        <v>267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1">
        <v>2981</v>
      </c>
      <c r="JH297" s="86">
        <v>3009</v>
      </c>
      <c r="JI297" s="41">
        <v>3027</v>
      </c>
      <c r="JJ297" s="41">
        <v>3030</v>
      </c>
      <c r="JK297" s="41">
        <v>3073</v>
      </c>
      <c r="JL297" s="41">
        <v>3094</v>
      </c>
      <c r="JM297" s="41">
        <v>3102</v>
      </c>
      <c r="JN297" s="41">
        <v>3055</v>
      </c>
      <c r="JO297" s="41">
        <v>3096</v>
      </c>
      <c r="JP297" s="41">
        <v>3102</v>
      </c>
      <c r="JQ297" s="41">
        <v>3123</v>
      </c>
      <c r="JR297" s="41">
        <v>3144</v>
      </c>
      <c r="JS297" s="41">
        <v>3172</v>
      </c>
      <c r="JT297" s="86">
        <v>3169</v>
      </c>
      <c r="JU297" s="41">
        <v>3166</v>
      </c>
      <c r="JV297" s="41">
        <v>3219</v>
      </c>
      <c r="JW297" s="41">
        <v>3262</v>
      </c>
      <c r="JX297" s="59">
        <v>3265</v>
      </c>
    </row>
    <row r="298" spans="1:284" s="27" customFormat="1" x14ac:dyDescent="0.2">
      <c r="A298" s="20"/>
      <c r="B298" s="21"/>
      <c r="C298" s="22" t="s">
        <v>286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1">
        <v>21812</v>
      </c>
      <c r="JH298" s="86">
        <v>21986</v>
      </c>
      <c r="JI298" s="41">
        <v>22126</v>
      </c>
      <c r="JJ298" s="41">
        <v>22255</v>
      </c>
      <c r="JK298" s="41">
        <v>22357</v>
      </c>
      <c r="JL298" s="41">
        <v>22308</v>
      </c>
      <c r="JM298" s="41">
        <v>22173</v>
      </c>
      <c r="JN298" s="41">
        <v>22100</v>
      </c>
      <c r="JO298" s="41">
        <v>22098</v>
      </c>
      <c r="JP298" s="41">
        <v>22142</v>
      </c>
      <c r="JQ298" s="41">
        <v>22190</v>
      </c>
      <c r="JR298" s="41">
        <v>22319</v>
      </c>
      <c r="JS298" s="41">
        <v>22155</v>
      </c>
      <c r="JT298" s="86">
        <v>22365</v>
      </c>
      <c r="JU298" s="41">
        <v>22511</v>
      </c>
      <c r="JV298" s="41">
        <v>22713</v>
      </c>
      <c r="JW298" s="41">
        <v>22745</v>
      </c>
      <c r="JX298" s="59">
        <v>22945</v>
      </c>
    </row>
    <row r="299" spans="1:284" s="27" customFormat="1" x14ac:dyDescent="0.2">
      <c r="A299" s="20"/>
      <c r="B299" s="21"/>
      <c r="C299" s="22" t="s">
        <v>284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4">
        <v>7326</v>
      </c>
      <c r="JK299" s="24">
        <v>7361</v>
      </c>
      <c r="JL299" s="24">
        <v>7396</v>
      </c>
      <c r="JM299" s="24">
        <v>7473</v>
      </c>
      <c r="JN299" s="24">
        <v>7478</v>
      </c>
      <c r="JO299" s="24">
        <v>7539</v>
      </c>
      <c r="JP299" s="24">
        <v>7552</v>
      </c>
      <c r="JQ299" s="24">
        <v>7616</v>
      </c>
      <c r="JR299" s="24">
        <v>7672</v>
      </c>
      <c r="JS299" s="24">
        <v>7647</v>
      </c>
      <c r="JT299" s="23">
        <v>7660</v>
      </c>
      <c r="JU299" s="24">
        <v>7702</v>
      </c>
      <c r="JV299" s="24">
        <v>7659</v>
      </c>
      <c r="JW299" s="24">
        <v>7774</v>
      </c>
      <c r="JX299" s="25">
        <v>7846</v>
      </c>
    </row>
    <row r="300" spans="1:284" s="27" customFormat="1" x14ac:dyDescent="0.2">
      <c r="A300" s="20"/>
      <c r="B300" s="21"/>
      <c r="C300" s="22" t="s">
        <v>290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1">
        <v>1182</v>
      </c>
      <c r="JH300" s="86">
        <v>1205</v>
      </c>
      <c r="JI300" s="41">
        <v>1212</v>
      </c>
      <c r="JJ300" s="41">
        <v>1237</v>
      </c>
      <c r="JK300" s="41">
        <v>1256</v>
      </c>
      <c r="JL300" s="41">
        <v>1226</v>
      </c>
      <c r="JM300" s="41">
        <v>1234</v>
      </c>
      <c r="JN300" s="41">
        <v>1256</v>
      </c>
      <c r="JO300" s="41">
        <v>1260</v>
      </c>
      <c r="JP300" s="41">
        <v>1251</v>
      </c>
      <c r="JQ300" s="41">
        <v>1278</v>
      </c>
      <c r="JR300" s="41">
        <v>1291</v>
      </c>
      <c r="JS300" s="41">
        <v>1284</v>
      </c>
      <c r="JT300" s="86">
        <v>1302</v>
      </c>
      <c r="JU300" s="41">
        <v>1331</v>
      </c>
      <c r="JV300" s="41">
        <v>1340</v>
      </c>
      <c r="JW300" s="41">
        <v>1348</v>
      </c>
      <c r="JX300" s="59">
        <v>1356</v>
      </c>
    </row>
    <row r="301" spans="1:284" s="44" customFormat="1" x14ac:dyDescent="0.2">
      <c r="A301" s="42"/>
      <c r="B301" s="43"/>
      <c r="C301" s="31" t="s">
        <v>327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 t="shared" ref="JG301:JQ301" si="266">SUM(JG297:JG300)</f>
        <v>33169</v>
      </c>
      <c r="JH301" s="32">
        <f t="shared" si="266"/>
        <v>33470</v>
      </c>
      <c r="JI301" s="33">
        <f t="shared" si="266"/>
        <v>33651</v>
      </c>
      <c r="JJ301" s="33">
        <f t="shared" si="266"/>
        <v>33848</v>
      </c>
      <c r="JK301" s="33">
        <f t="shared" si="266"/>
        <v>34047</v>
      </c>
      <c r="JL301" s="33">
        <f t="shared" ref="JL301:JO301" si="267">SUM(JL297:JL300)</f>
        <v>34024</v>
      </c>
      <c r="JM301" s="33">
        <f t="shared" si="267"/>
        <v>33982</v>
      </c>
      <c r="JN301" s="33">
        <f t="shared" si="267"/>
        <v>33889</v>
      </c>
      <c r="JO301" s="33">
        <f t="shared" si="267"/>
        <v>33993</v>
      </c>
      <c r="JP301" s="33">
        <f t="shared" si="266"/>
        <v>34047</v>
      </c>
      <c r="JQ301" s="33">
        <f t="shared" si="266"/>
        <v>34207</v>
      </c>
      <c r="JR301" s="33">
        <f t="shared" ref="JR301:JS301" si="268">SUM(JR297:JR300)</f>
        <v>34426</v>
      </c>
      <c r="JS301" s="33">
        <f t="shared" si="268"/>
        <v>34258</v>
      </c>
      <c r="JT301" s="32">
        <f t="shared" ref="JT301" si="269">SUM(JT297:JT300)</f>
        <v>34496</v>
      </c>
      <c r="JU301" s="33">
        <v>34710</v>
      </c>
      <c r="JV301" s="33">
        <v>34931</v>
      </c>
      <c r="JW301" s="33">
        <v>35129</v>
      </c>
      <c r="JX301" s="34">
        <v>35412</v>
      </c>
    </row>
    <row r="302" spans="1:284" s="27" customFormat="1" ht="25.5" x14ac:dyDescent="0.2">
      <c r="A302" s="20"/>
      <c r="B302" s="21" t="s">
        <v>328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1">
        <v>9</v>
      </c>
      <c r="JH302" s="86">
        <v>8</v>
      </c>
      <c r="JI302" s="41">
        <v>9</v>
      </c>
      <c r="JJ302" s="41">
        <v>8</v>
      </c>
      <c r="JK302" s="41">
        <v>18</v>
      </c>
      <c r="JL302" s="41">
        <v>16</v>
      </c>
      <c r="JM302" s="41">
        <v>15</v>
      </c>
      <c r="JN302" s="41">
        <v>27</v>
      </c>
      <c r="JO302" s="41">
        <v>28</v>
      </c>
      <c r="JP302" s="41">
        <v>35</v>
      </c>
      <c r="JQ302" s="41">
        <v>37</v>
      </c>
      <c r="JR302" s="41">
        <v>42</v>
      </c>
      <c r="JS302" s="41">
        <v>36</v>
      </c>
      <c r="JT302" s="86">
        <v>39</v>
      </c>
      <c r="JU302" s="41">
        <v>45</v>
      </c>
      <c r="JV302" s="41">
        <v>44</v>
      </c>
      <c r="JW302" s="41">
        <v>44</v>
      </c>
      <c r="JX302" s="59">
        <v>51</v>
      </c>
    </row>
    <row r="303" spans="1:284" s="27" customFormat="1" x14ac:dyDescent="0.2">
      <c r="A303" s="20"/>
      <c r="B303" s="21"/>
      <c r="C303" s="22" t="s">
        <v>240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1">
        <v>2980</v>
      </c>
      <c r="JH303" s="86">
        <v>3012</v>
      </c>
      <c r="JI303" s="41">
        <v>2983</v>
      </c>
      <c r="JJ303" s="41">
        <v>2974</v>
      </c>
      <c r="JK303" s="41">
        <v>2963</v>
      </c>
      <c r="JL303" s="41">
        <v>2924</v>
      </c>
      <c r="JM303" s="41">
        <v>2918</v>
      </c>
      <c r="JN303" s="41">
        <v>2949</v>
      </c>
      <c r="JO303" s="41">
        <v>2946</v>
      </c>
      <c r="JP303" s="41">
        <v>2911</v>
      </c>
      <c r="JQ303" s="41">
        <v>2910</v>
      </c>
      <c r="JR303" s="41">
        <v>2894</v>
      </c>
      <c r="JS303" s="41">
        <v>2861</v>
      </c>
      <c r="JT303" s="86">
        <v>2855</v>
      </c>
      <c r="JU303" s="41">
        <v>2834</v>
      </c>
      <c r="JV303" s="41">
        <v>2837</v>
      </c>
      <c r="JW303" s="41">
        <v>2790</v>
      </c>
      <c r="JX303" s="59">
        <v>2810</v>
      </c>
    </row>
    <row r="304" spans="1:284" s="27" customFormat="1" x14ac:dyDescent="0.2">
      <c r="A304" s="20"/>
      <c r="B304" s="21"/>
      <c r="C304" s="22" t="s">
        <v>300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1">
        <v>15401</v>
      </c>
      <c r="JH304" s="86">
        <v>15358</v>
      </c>
      <c r="JI304" s="41">
        <v>15567</v>
      </c>
      <c r="JJ304" s="41">
        <v>15404</v>
      </c>
      <c r="JK304" s="41">
        <v>15362</v>
      </c>
      <c r="JL304" s="41">
        <v>15547</v>
      </c>
      <c r="JM304" s="41">
        <v>15359</v>
      </c>
      <c r="JN304" s="41">
        <v>15598</v>
      </c>
      <c r="JO304" s="41">
        <v>14936</v>
      </c>
      <c r="JP304" s="41">
        <v>14991</v>
      </c>
      <c r="JQ304" s="41">
        <v>14952</v>
      </c>
      <c r="JR304" s="41">
        <v>14987</v>
      </c>
      <c r="JS304" s="41">
        <v>14655</v>
      </c>
      <c r="JT304" s="86">
        <v>14671</v>
      </c>
      <c r="JU304" s="41">
        <v>15121</v>
      </c>
      <c r="JV304" s="41">
        <v>14964</v>
      </c>
      <c r="JW304" s="41">
        <v>15144</v>
      </c>
      <c r="JX304" s="59">
        <v>15331</v>
      </c>
    </row>
    <row r="305" spans="1:284" s="27" customFormat="1" x14ac:dyDescent="0.2">
      <c r="A305" s="20"/>
      <c r="B305" s="21"/>
      <c r="C305" s="22" t="s">
        <v>301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1">
        <v>6129</v>
      </c>
      <c r="JH305" s="86">
        <v>5896</v>
      </c>
      <c r="JI305" s="41">
        <v>5793</v>
      </c>
      <c r="JJ305" s="41">
        <v>5889</v>
      </c>
      <c r="JK305" s="41">
        <v>5862</v>
      </c>
      <c r="JL305" s="41">
        <v>5578</v>
      </c>
      <c r="JM305" s="41">
        <v>5423</v>
      </c>
      <c r="JN305" s="41">
        <v>5662</v>
      </c>
      <c r="JO305" s="41">
        <v>5392</v>
      </c>
      <c r="JP305" s="41">
        <v>5524</v>
      </c>
      <c r="JQ305" s="41">
        <v>5425</v>
      </c>
      <c r="JR305" s="41">
        <v>5369</v>
      </c>
      <c r="JS305" s="41">
        <v>5364</v>
      </c>
      <c r="JT305" s="86">
        <v>6023</v>
      </c>
      <c r="JU305" s="41">
        <v>6071</v>
      </c>
      <c r="JV305" s="41">
        <v>6164</v>
      </c>
      <c r="JW305" s="41">
        <v>6641</v>
      </c>
      <c r="JX305" s="59">
        <v>6503</v>
      </c>
    </row>
    <row r="306" spans="1:284" s="27" customFormat="1" x14ac:dyDescent="0.2">
      <c r="A306" s="20"/>
      <c r="B306" s="21"/>
      <c r="C306" s="22" t="s">
        <v>271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4">
        <v>1366</v>
      </c>
      <c r="JK306" s="24">
        <v>1270</v>
      </c>
      <c r="JL306" s="24">
        <v>1290</v>
      </c>
      <c r="JM306" s="24">
        <v>1340</v>
      </c>
      <c r="JN306" s="24">
        <v>1391</v>
      </c>
      <c r="JO306" s="24">
        <v>1420</v>
      </c>
      <c r="JP306" s="24">
        <v>1416</v>
      </c>
      <c r="JQ306" s="24">
        <v>1443</v>
      </c>
      <c r="JR306" s="24">
        <v>1437</v>
      </c>
      <c r="JS306" s="24">
        <v>1433</v>
      </c>
      <c r="JT306" s="23">
        <v>1406</v>
      </c>
      <c r="JU306" s="24">
        <v>1427</v>
      </c>
      <c r="JV306" s="24">
        <v>1462</v>
      </c>
      <c r="JW306" s="24">
        <v>1431</v>
      </c>
      <c r="JX306" s="25">
        <v>1384</v>
      </c>
    </row>
    <row r="307" spans="1:284" s="27" customFormat="1" x14ac:dyDescent="0.2">
      <c r="A307" s="20"/>
      <c r="B307" s="21"/>
      <c r="C307" s="22" t="s">
        <v>293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4">
        <v>1234</v>
      </c>
      <c r="JK307" s="24">
        <v>1244</v>
      </c>
      <c r="JL307" s="24">
        <v>1242</v>
      </c>
      <c r="JM307" s="24">
        <v>1224</v>
      </c>
      <c r="JN307" s="24">
        <v>1235</v>
      </c>
      <c r="JO307" s="24">
        <v>1221</v>
      </c>
      <c r="JP307" s="24">
        <v>1246</v>
      </c>
      <c r="JQ307" s="24">
        <v>1242</v>
      </c>
      <c r="JR307" s="24">
        <v>1241</v>
      </c>
      <c r="JS307" s="24">
        <v>1204</v>
      </c>
      <c r="JT307" s="23">
        <v>1240</v>
      </c>
      <c r="JU307" s="24">
        <v>1211</v>
      </c>
      <c r="JV307" s="24">
        <v>1270</v>
      </c>
      <c r="JW307" s="24">
        <v>1254</v>
      </c>
      <c r="JX307" s="25">
        <v>1272</v>
      </c>
    </row>
    <row r="308" spans="1:284" s="27" customFormat="1" x14ac:dyDescent="0.2">
      <c r="A308" s="20"/>
      <c r="B308" s="21"/>
      <c r="C308" s="22" t="s">
        <v>276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1">
        <v>2330</v>
      </c>
      <c r="JH308" s="86">
        <v>2427</v>
      </c>
      <c r="JI308" s="41">
        <v>2472</v>
      </c>
      <c r="JJ308" s="41">
        <v>2463</v>
      </c>
      <c r="JK308" s="41">
        <v>2369</v>
      </c>
      <c r="JL308" s="41">
        <v>2292</v>
      </c>
      <c r="JM308" s="41">
        <v>2416</v>
      </c>
      <c r="JN308" s="41">
        <v>2320</v>
      </c>
      <c r="JO308" s="41">
        <v>2466</v>
      </c>
      <c r="JP308" s="41">
        <v>2553</v>
      </c>
      <c r="JQ308" s="41">
        <v>2591</v>
      </c>
      <c r="JR308" s="41">
        <v>2585</v>
      </c>
      <c r="JS308" s="41">
        <v>2571</v>
      </c>
      <c r="JT308" s="86">
        <v>2449</v>
      </c>
      <c r="JU308" s="41">
        <v>2477</v>
      </c>
      <c r="JV308" s="41">
        <v>2556</v>
      </c>
      <c r="JW308" s="41">
        <v>2452</v>
      </c>
      <c r="JX308" s="59">
        <v>2408</v>
      </c>
    </row>
    <row r="309" spans="1:284" s="27" customFormat="1" x14ac:dyDescent="0.2">
      <c r="A309" s="20"/>
      <c r="B309" s="21"/>
      <c r="C309" s="22" t="s">
        <v>277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4">
        <v>2429</v>
      </c>
      <c r="JK309" s="24">
        <v>2428</v>
      </c>
      <c r="JL309" s="24">
        <v>2413</v>
      </c>
      <c r="JM309" s="24">
        <v>2455</v>
      </c>
      <c r="JN309" s="24">
        <v>2514</v>
      </c>
      <c r="JO309" s="24">
        <v>2508</v>
      </c>
      <c r="JP309" s="24">
        <v>2537</v>
      </c>
      <c r="JQ309" s="24">
        <v>2553</v>
      </c>
      <c r="JR309" s="24">
        <v>2626</v>
      </c>
      <c r="JS309" s="24">
        <v>2609</v>
      </c>
      <c r="JT309" s="23">
        <v>2612</v>
      </c>
      <c r="JU309" s="24">
        <v>2595</v>
      </c>
      <c r="JV309" s="24">
        <v>2622</v>
      </c>
      <c r="JW309" s="24">
        <v>2641</v>
      </c>
      <c r="JX309" s="25">
        <v>2622</v>
      </c>
    </row>
    <row r="310" spans="1:284" s="27" customFormat="1" x14ac:dyDescent="0.2">
      <c r="A310" s="20"/>
      <c r="B310" s="21"/>
      <c r="C310" s="22" t="s">
        <v>308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4">
        <v>11637</v>
      </c>
      <c r="JK310" s="24">
        <v>11634</v>
      </c>
      <c r="JL310" s="24">
        <v>11600</v>
      </c>
      <c r="JM310" s="24">
        <v>11625</v>
      </c>
      <c r="JN310" s="24">
        <v>11657</v>
      </c>
      <c r="JO310" s="24">
        <v>11647</v>
      </c>
      <c r="JP310" s="24">
        <v>11614</v>
      </c>
      <c r="JQ310" s="24">
        <v>11647</v>
      </c>
      <c r="JR310" s="24">
        <v>11599</v>
      </c>
      <c r="JS310" s="24">
        <v>11566</v>
      </c>
      <c r="JT310" s="23">
        <v>11602</v>
      </c>
      <c r="JU310" s="24">
        <v>11616</v>
      </c>
      <c r="JV310" s="24">
        <v>11766</v>
      </c>
      <c r="JW310" s="24">
        <v>12198</v>
      </c>
      <c r="JX310" s="25">
        <v>12199</v>
      </c>
    </row>
    <row r="311" spans="1:284" s="27" customFormat="1" x14ac:dyDescent="0.2">
      <c r="A311" s="20"/>
      <c r="B311" s="21"/>
      <c r="C311" s="22" t="s">
        <v>280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1">
        <v>95</v>
      </c>
      <c r="JH311" s="86">
        <v>99</v>
      </c>
      <c r="JI311" s="41">
        <v>99</v>
      </c>
      <c r="JJ311" s="41">
        <v>100</v>
      </c>
      <c r="JK311" s="41">
        <v>103</v>
      </c>
      <c r="JL311" s="41">
        <v>102</v>
      </c>
      <c r="JM311" s="41">
        <v>103</v>
      </c>
      <c r="JN311" s="41">
        <v>102</v>
      </c>
      <c r="JO311" s="41">
        <v>102</v>
      </c>
      <c r="JP311" s="41">
        <v>101</v>
      </c>
      <c r="JQ311" s="41">
        <v>103</v>
      </c>
      <c r="JR311" s="41">
        <v>103</v>
      </c>
      <c r="JS311" s="41">
        <v>102</v>
      </c>
      <c r="JT311" s="86">
        <v>100</v>
      </c>
      <c r="JU311" s="41">
        <v>100</v>
      </c>
      <c r="JV311" s="41">
        <v>107</v>
      </c>
      <c r="JW311" s="41">
        <v>107</v>
      </c>
      <c r="JX311" s="59">
        <v>107</v>
      </c>
    </row>
    <row r="312" spans="1:284" s="27" customFormat="1" x14ac:dyDescent="0.2">
      <c r="A312" s="20"/>
      <c r="B312" s="21"/>
      <c r="C312" s="22" t="s">
        <v>281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4">
        <v>2544</v>
      </c>
      <c r="JK312" s="24">
        <v>2988</v>
      </c>
      <c r="JL312" s="24">
        <v>2844</v>
      </c>
      <c r="JM312" s="24">
        <v>3118</v>
      </c>
      <c r="JN312" s="24">
        <v>2651</v>
      </c>
      <c r="JO312" s="24">
        <v>3169</v>
      </c>
      <c r="JP312" s="24">
        <v>3338</v>
      </c>
      <c r="JQ312" s="24">
        <v>3356</v>
      </c>
      <c r="JR312" s="24">
        <v>3443</v>
      </c>
      <c r="JS312" s="24">
        <v>3003</v>
      </c>
      <c r="JT312" s="23">
        <v>3420</v>
      </c>
      <c r="JU312" s="24">
        <v>3451</v>
      </c>
      <c r="JV312" s="24">
        <v>3701</v>
      </c>
      <c r="JW312" s="24">
        <v>3278</v>
      </c>
      <c r="JX312" s="25">
        <v>3961</v>
      </c>
    </row>
    <row r="313" spans="1:284" s="27" customFormat="1" x14ac:dyDescent="0.2">
      <c r="A313" s="20"/>
      <c r="B313" s="21"/>
      <c r="C313" s="22" t="s">
        <v>287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1">
        <v>1062</v>
      </c>
      <c r="JH313" s="86">
        <v>1311</v>
      </c>
      <c r="JI313" s="41">
        <v>1316</v>
      </c>
      <c r="JJ313" s="41">
        <v>1390</v>
      </c>
      <c r="JK313" s="41">
        <v>1376</v>
      </c>
      <c r="JL313" s="41">
        <v>1366</v>
      </c>
      <c r="JM313" s="41">
        <v>1451</v>
      </c>
      <c r="JN313" s="41">
        <v>1456</v>
      </c>
      <c r="JO313" s="41">
        <v>1434</v>
      </c>
      <c r="JP313" s="41">
        <v>1380</v>
      </c>
      <c r="JQ313" s="41">
        <v>1405</v>
      </c>
      <c r="JR313" s="41">
        <v>1418</v>
      </c>
      <c r="JS313" s="41">
        <v>1441</v>
      </c>
      <c r="JT313" s="86">
        <v>1401</v>
      </c>
      <c r="JU313" s="41">
        <v>1383</v>
      </c>
      <c r="JV313" s="41">
        <v>1403</v>
      </c>
      <c r="JW313" s="41">
        <v>1409</v>
      </c>
      <c r="JX313" s="59">
        <v>1401</v>
      </c>
    </row>
    <row r="314" spans="1:284" s="27" customFormat="1" x14ac:dyDescent="0.2">
      <c r="A314" s="20"/>
      <c r="B314" s="21"/>
      <c r="C314" s="22" t="s">
        <v>304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1">
        <v>730</v>
      </c>
      <c r="JH314" s="86">
        <v>729</v>
      </c>
      <c r="JI314" s="41">
        <v>721</v>
      </c>
      <c r="JJ314" s="41">
        <v>727</v>
      </c>
      <c r="JK314" s="41">
        <v>725</v>
      </c>
      <c r="JL314" s="41">
        <v>721</v>
      </c>
      <c r="JM314" s="41">
        <v>721</v>
      </c>
      <c r="JN314" s="41">
        <v>717</v>
      </c>
      <c r="JO314" s="41">
        <v>715</v>
      </c>
      <c r="JP314" s="41">
        <v>706</v>
      </c>
      <c r="JQ314" s="41">
        <v>708</v>
      </c>
      <c r="JR314" s="41">
        <v>719</v>
      </c>
      <c r="JS314" s="41">
        <v>706</v>
      </c>
      <c r="JT314" s="86">
        <v>713</v>
      </c>
      <c r="JU314" s="41">
        <v>723</v>
      </c>
      <c r="JV314" s="41">
        <v>726</v>
      </c>
      <c r="JW314" s="41">
        <v>746</v>
      </c>
      <c r="JX314" s="59">
        <v>743</v>
      </c>
    </row>
    <row r="315" spans="1:284" s="27" customFormat="1" x14ac:dyDescent="0.2">
      <c r="A315" s="20"/>
      <c r="B315" s="21"/>
      <c r="C315" s="22" t="s">
        <v>305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1">
        <v>391</v>
      </c>
      <c r="JH315" s="86">
        <v>397</v>
      </c>
      <c r="JI315" s="41">
        <v>407</v>
      </c>
      <c r="JJ315" s="41">
        <v>426</v>
      </c>
      <c r="JK315" s="41">
        <v>425</v>
      </c>
      <c r="JL315" s="41">
        <v>427</v>
      </c>
      <c r="JM315" s="41">
        <v>439</v>
      </c>
      <c r="JN315" s="41">
        <v>440</v>
      </c>
      <c r="JO315" s="41">
        <v>442</v>
      </c>
      <c r="JP315" s="41">
        <v>440</v>
      </c>
      <c r="JQ315" s="41">
        <v>433</v>
      </c>
      <c r="JR315" s="41">
        <v>424</v>
      </c>
      <c r="JS315" s="41">
        <v>420</v>
      </c>
      <c r="JT315" s="86">
        <v>444</v>
      </c>
      <c r="JU315" s="41">
        <v>419</v>
      </c>
      <c r="JV315" s="41">
        <v>423</v>
      </c>
      <c r="JW315" s="41">
        <v>425</v>
      </c>
      <c r="JX315" s="59">
        <v>467</v>
      </c>
    </row>
    <row r="316" spans="1:284" s="44" customFormat="1" x14ac:dyDescent="0.2">
      <c r="A316" s="42"/>
      <c r="B316" s="43"/>
      <c r="C316" s="31" t="s">
        <v>328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 t="shared" ref="JG316:JQ316" si="270">SUM(JG302:JG315)</f>
        <v>47992</v>
      </c>
      <c r="JH316" s="32">
        <f t="shared" si="270"/>
        <v>48176</v>
      </c>
      <c r="JI316" s="33">
        <f t="shared" si="270"/>
        <v>48539</v>
      </c>
      <c r="JJ316" s="33">
        <f t="shared" si="270"/>
        <v>48591</v>
      </c>
      <c r="JK316" s="33">
        <f t="shared" si="270"/>
        <v>48767</v>
      </c>
      <c r="JL316" s="33">
        <f t="shared" ref="JL316:JO316" si="271">SUM(JL302:JL315)</f>
        <v>48362</v>
      </c>
      <c r="JM316" s="33">
        <f t="shared" si="271"/>
        <v>48607</v>
      </c>
      <c r="JN316" s="33">
        <f t="shared" si="271"/>
        <v>48719</v>
      </c>
      <c r="JO316" s="33">
        <f t="shared" si="271"/>
        <v>48426</v>
      </c>
      <c r="JP316" s="33">
        <f t="shared" si="270"/>
        <v>48792</v>
      </c>
      <c r="JQ316" s="33">
        <f t="shared" si="270"/>
        <v>48805</v>
      </c>
      <c r="JR316" s="33">
        <f t="shared" ref="JR316:JS316" si="272">SUM(JR302:JR315)</f>
        <v>48887</v>
      </c>
      <c r="JS316" s="33">
        <f t="shared" si="272"/>
        <v>47971</v>
      </c>
      <c r="JT316" s="32">
        <f t="shared" ref="JT316" si="273">SUM(JT302:JT315)</f>
        <v>48975</v>
      </c>
      <c r="JU316" s="33">
        <v>49473</v>
      </c>
      <c r="JV316" s="33">
        <v>50045</v>
      </c>
      <c r="JW316" s="33">
        <v>50560</v>
      </c>
      <c r="JX316" s="34">
        <v>51259</v>
      </c>
    </row>
    <row r="317" spans="1:284" s="27" customFormat="1" ht="25.5" x14ac:dyDescent="0.2">
      <c r="A317" s="20"/>
      <c r="B317" s="21" t="s">
        <v>288</v>
      </c>
      <c r="C317" s="22" t="s">
        <v>274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1">
        <v>2996</v>
      </c>
      <c r="JH317" s="86">
        <v>2988</v>
      </c>
      <c r="JI317" s="41">
        <v>2970</v>
      </c>
      <c r="JJ317" s="41">
        <v>2960</v>
      </c>
      <c r="JK317" s="41">
        <v>2954</v>
      </c>
      <c r="JL317" s="41">
        <v>2977</v>
      </c>
      <c r="JM317" s="41">
        <v>2986</v>
      </c>
      <c r="JN317" s="41">
        <v>2970</v>
      </c>
      <c r="JO317" s="41">
        <v>3049</v>
      </c>
      <c r="JP317" s="41">
        <v>3176</v>
      </c>
      <c r="JQ317" s="41">
        <v>3283</v>
      </c>
      <c r="JR317" s="41">
        <v>3369</v>
      </c>
      <c r="JS317" s="41">
        <v>3667</v>
      </c>
      <c r="JT317" s="86">
        <v>3789</v>
      </c>
      <c r="JU317" s="41">
        <v>3818</v>
      </c>
      <c r="JV317" s="41">
        <v>3844</v>
      </c>
      <c r="JW317" s="41">
        <v>3892</v>
      </c>
      <c r="JX317" s="59">
        <v>3935</v>
      </c>
    </row>
    <row r="318" spans="1:284" s="27" customFormat="1" x14ac:dyDescent="0.2">
      <c r="A318" s="20"/>
      <c r="B318" s="21"/>
      <c r="C318" s="22" t="s">
        <v>275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1">
        <v>2385</v>
      </c>
      <c r="JH318" s="86">
        <v>2430</v>
      </c>
      <c r="JI318" s="41">
        <v>2473</v>
      </c>
      <c r="JJ318" s="41">
        <v>2519</v>
      </c>
      <c r="JK318" s="41">
        <v>2523</v>
      </c>
      <c r="JL318" s="41">
        <v>2486</v>
      </c>
      <c r="JM318" s="41">
        <v>2476</v>
      </c>
      <c r="JN318" s="41">
        <v>2480</v>
      </c>
      <c r="JO318" s="41">
        <v>2487</v>
      </c>
      <c r="JP318" s="41">
        <v>2496</v>
      </c>
      <c r="JQ318" s="41">
        <v>2515</v>
      </c>
      <c r="JR318" s="41">
        <v>2566</v>
      </c>
      <c r="JS318" s="41">
        <v>2547</v>
      </c>
      <c r="JT318" s="86">
        <v>2553</v>
      </c>
      <c r="JU318" s="41">
        <v>2682</v>
      </c>
      <c r="JV318" s="41">
        <v>2687</v>
      </c>
      <c r="JW318" s="41">
        <v>2701</v>
      </c>
      <c r="JX318" s="59">
        <v>2778</v>
      </c>
    </row>
    <row r="319" spans="1:284" s="27" customFormat="1" x14ac:dyDescent="0.2">
      <c r="A319" s="20"/>
      <c r="B319" s="21"/>
      <c r="C319" s="22" t="s">
        <v>278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1">
        <v>29382</v>
      </c>
      <c r="JH319" s="86">
        <v>29695</v>
      </c>
      <c r="JI319" s="41">
        <v>29939</v>
      </c>
      <c r="JJ319" s="41">
        <v>30620</v>
      </c>
      <c r="JK319" s="41">
        <v>30110</v>
      </c>
      <c r="JL319" s="41">
        <v>30207</v>
      </c>
      <c r="JM319" s="41">
        <v>30536</v>
      </c>
      <c r="JN319" s="41">
        <v>30735</v>
      </c>
      <c r="JO319" s="41">
        <v>31196</v>
      </c>
      <c r="JP319" s="41">
        <v>31594</v>
      </c>
      <c r="JQ319" s="41">
        <v>31890</v>
      </c>
      <c r="JR319" s="41">
        <v>32052</v>
      </c>
      <c r="JS319" s="41">
        <v>31580</v>
      </c>
      <c r="JT319" s="86">
        <v>32706</v>
      </c>
      <c r="JU319" s="41">
        <v>33048</v>
      </c>
      <c r="JV319" s="41">
        <v>33020</v>
      </c>
      <c r="JW319" s="41">
        <v>33824</v>
      </c>
      <c r="JX319" s="59">
        <v>33464</v>
      </c>
    </row>
    <row r="320" spans="1:284" s="27" customFormat="1" x14ac:dyDescent="0.2">
      <c r="A320" s="20"/>
      <c r="B320" s="21"/>
      <c r="C320" s="22" t="s">
        <v>288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1">
        <v>126329</v>
      </c>
      <c r="JH320" s="86">
        <v>126377</v>
      </c>
      <c r="JI320" s="41">
        <v>125997</v>
      </c>
      <c r="JJ320" s="41">
        <v>127211</v>
      </c>
      <c r="JK320" s="41">
        <v>127611</v>
      </c>
      <c r="JL320" s="41">
        <v>129109</v>
      </c>
      <c r="JM320" s="41">
        <v>129668</v>
      </c>
      <c r="JN320" s="41">
        <v>130188</v>
      </c>
      <c r="JO320" s="41">
        <v>130890</v>
      </c>
      <c r="JP320" s="41">
        <v>130047</v>
      </c>
      <c r="JQ320" s="41">
        <v>130730</v>
      </c>
      <c r="JR320" s="41">
        <v>132150</v>
      </c>
      <c r="JS320" s="41">
        <v>131276</v>
      </c>
      <c r="JT320" s="86">
        <v>131043</v>
      </c>
      <c r="JU320" s="41">
        <v>130795</v>
      </c>
      <c r="JV320" s="41">
        <v>170352</v>
      </c>
      <c r="JW320" s="41">
        <v>130639</v>
      </c>
      <c r="JX320" s="59">
        <v>129809</v>
      </c>
    </row>
    <row r="321" spans="1:284" s="44" customFormat="1" x14ac:dyDescent="0.2">
      <c r="A321" s="42"/>
      <c r="B321" s="43"/>
      <c r="C321" s="31" t="s">
        <v>288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 t="shared" ref="JG321:JQ321" si="274">SUM(JG317:JG320)</f>
        <v>161092</v>
      </c>
      <c r="JH321" s="32">
        <f t="shared" si="274"/>
        <v>161490</v>
      </c>
      <c r="JI321" s="33">
        <f t="shared" si="274"/>
        <v>161379</v>
      </c>
      <c r="JJ321" s="33">
        <f t="shared" si="274"/>
        <v>163310</v>
      </c>
      <c r="JK321" s="33">
        <f t="shared" si="274"/>
        <v>163198</v>
      </c>
      <c r="JL321" s="33">
        <f t="shared" ref="JL321:JO321" si="275">SUM(JL317:JL320)</f>
        <v>164779</v>
      </c>
      <c r="JM321" s="33">
        <f t="shared" si="275"/>
        <v>165666</v>
      </c>
      <c r="JN321" s="33">
        <f t="shared" si="275"/>
        <v>166373</v>
      </c>
      <c r="JO321" s="33">
        <f t="shared" si="275"/>
        <v>167622</v>
      </c>
      <c r="JP321" s="33">
        <f t="shared" si="274"/>
        <v>167313</v>
      </c>
      <c r="JQ321" s="33">
        <f t="shared" si="274"/>
        <v>168418</v>
      </c>
      <c r="JR321" s="33">
        <f t="shared" ref="JR321:JS321" si="276">SUM(JR317:JR320)</f>
        <v>170137</v>
      </c>
      <c r="JS321" s="33">
        <f t="shared" si="276"/>
        <v>169070</v>
      </c>
      <c r="JT321" s="32">
        <f t="shared" ref="JT321" si="277">SUM(JT317:JT320)</f>
        <v>170091</v>
      </c>
      <c r="JU321" s="33">
        <v>170343</v>
      </c>
      <c r="JV321" s="33">
        <v>170352</v>
      </c>
      <c r="JW321" s="33">
        <v>171056</v>
      </c>
      <c r="JX321" s="34">
        <v>169986</v>
      </c>
    </row>
    <row r="322" spans="1:284" s="27" customFormat="1" ht="25.5" x14ac:dyDescent="0.2">
      <c r="A322" s="20"/>
      <c r="B322" s="21" t="s">
        <v>329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1">
        <v>370</v>
      </c>
      <c r="JH322" s="86">
        <v>386</v>
      </c>
      <c r="JI322" s="41">
        <v>392</v>
      </c>
      <c r="JJ322" s="41">
        <v>402</v>
      </c>
      <c r="JK322" s="41">
        <v>445</v>
      </c>
      <c r="JL322" s="41">
        <v>413</v>
      </c>
      <c r="JM322" s="41">
        <v>440</v>
      </c>
      <c r="JN322" s="41">
        <v>473</v>
      </c>
      <c r="JO322" s="41">
        <v>522</v>
      </c>
      <c r="JP322" s="41">
        <v>554</v>
      </c>
      <c r="JQ322" s="41">
        <v>536</v>
      </c>
      <c r="JR322" s="41">
        <v>528</v>
      </c>
      <c r="JS322" s="41">
        <v>524</v>
      </c>
      <c r="JT322" s="86">
        <v>521</v>
      </c>
      <c r="JU322" s="41">
        <v>519</v>
      </c>
      <c r="JV322" s="41">
        <v>565</v>
      </c>
      <c r="JW322" s="41">
        <v>549</v>
      </c>
      <c r="JX322" s="59">
        <v>561</v>
      </c>
    </row>
    <row r="323" spans="1:284" x14ac:dyDescent="0.2">
      <c r="A323" s="74"/>
      <c r="B323" s="75"/>
      <c r="C323" s="76" t="s">
        <v>234</v>
      </c>
      <c r="D323" s="77">
        <v>54</v>
      </c>
      <c r="E323" s="78">
        <v>56</v>
      </c>
      <c r="F323" s="78">
        <v>56</v>
      </c>
      <c r="G323" s="78">
        <v>57</v>
      </c>
      <c r="H323" s="78">
        <v>44</v>
      </c>
      <c r="I323" s="78">
        <v>46</v>
      </c>
      <c r="J323" s="78">
        <v>30</v>
      </c>
      <c r="K323" s="78">
        <v>17</v>
      </c>
      <c r="L323" s="78">
        <v>17</v>
      </c>
      <c r="M323" s="78">
        <v>17</v>
      </c>
      <c r="N323" s="78">
        <v>17</v>
      </c>
      <c r="O323" s="79">
        <v>20</v>
      </c>
      <c r="P323" s="77">
        <v>20</v>
      </c>
      <c r="Q323" s="78">
        <v>20</v>
      </c>
      <c r="R323" s="78">
        <v>20</v>
      </c>
      <c r="S323" s="78">
        <v>21</v>
      </c>
      <c r="T323" s="78">
        <v>21</v>
      </c>
      <c r="U323" s="78">
        <v>22</v>
      </c>
      <c r="V323" s="78">
        <v>20</v>
      </c>
      <c r="W323" s="78">
        <v>20</v>
      </c>
      <c r="X323" s="78">
        <v>19</v>
      </c>
      <c r="Y323" s="78">
        <v>19</v>
      </c>
      <c r="Z323" s="78">
        <v>15</v>
      </c>
      <c r="AA323" s="79">
        <v>14</v>
      </c>
      <c r="AB323" s="77">
        <v>12</v>
      </c>
      <c r="AC323" s="78">
        <v>11</v>
      </c>
      <c r="AD323" s="78">
        <v>10</v>
      </c>
      <c r="AE323" s="78">
        <v>10</v>
      </c>
      <c r="AF323" s="78">
        <v>10</v>
      </c>
      <c r="AG323" s="78">
        <v>11</v>
      </c>
      <c r="AH323" s="78">
        <v>11</v>
      </c>
      <c r="AI323" s="78">
        <v>11</v>
      </c>
      <c r="AJ323" s="78">
        <v>10</v>
      </c>
      <c r="AK323" s="78">
        <v>12</v>
      </c>
      <c r="AL323" s="78">
        <v>13</v>
      </c>
      <c r="AM323" s="79">
        <v>13</v>
      </c>
      <c r="AN323" s="77">
        <v>12</v>
      </c>
      <c r="AO323" s="78">
        <v>12</v>
      </c>
      <c r="AP323" s="78">
        <v>12</v>
      </c>
      <c r="AQ323" s="78">
        <v>12</v>
      </c>
      <c r="AR323" s="78">
        <v>12</v>
      </c>
      <c r="AS323" s="78">
        <v>12</v>
      </c>
      <c r="AT323" s="78">
        <v>8</v>
      </c>
      <c r="AU323" s="78">
        <v>8</v>
      </c>
      <c r="AV323" s="78">
        <v>8</v>
      </c>
      <c r="AW323" s="78">
        <v>8</v>
      </c>
      <c r="AX323" s="78">
        <v>8</v>
      </c>
      <c r="AY323" s="79">
        <v>8</v>
      </c>
      <c r="AZ323" s="77">
        <v>8</v>
      </c>
      <c r="BA323" s="78">
        <v>8</v>
      </c>
      <c r="BB323" s="78">
        <v>8</v>
      </c>
      <c r="BC323" s="78">
        <v>8</v>
      </c>
      <c r="BD323" s="78">
        <v>8</v>
      </c>
      <c r="BE323" s="78">
        <v>8</v>
      </c>
      <c r="BF323" s="78">
        <v>8</v>
      </c>
      <c r="BG323" s="78">
        <v>8</v>
      </c>
      <c r="BH323" s="78">
        <v>8</v>
      </c>
      <c r="BI323" s="78">
        <v>8</v>
      </c>
      <c r="BJ323" s="78">
        <v>9</v>
      </c>
      <c r="BK323" s="79">
        <v>8</v>
      </c>
      <c r="BL323" s="77">
        <v>8</v>
      </c>
      <c r="BM323" s="78">
        <v>8</v>
      </c>
      <c r="BN323" s="78">
        <v>9</v>
      </c>
      <c r="BO323" s="78">
        <v>9</v>
      </c>
      <c r="BP323" s="78">
        <v>9</v>
      </c>
      <c r="BQ323" s="78">
        <v>9</v>
      </c>
      <c r="BR323" s="78">
        <v>9</v>
      </c>
      <c r="BS323" s="78">
        <v>9</v>
      </c>
      <c r="BT323" s="78">
        <v>34</v>
      </c>
      <c r="BU323" s="78">
        <v>16</v>
      </c>
      <c r="BV323" s="78">
        <v>14</v>
      </c>
      <c r="BW323" s="79">
        <v>14</v>
      </c>
      <c r="BX323" s="77">
        <v>13</v>
      </c>
      <c r="BY323" s="78">
        <v>11</v>
      </c>
      <c r="BZ323" s="78">
        <v>10</v>
      </c>
      <c r="CA323" s="78">
        <v>8</v>
      </c>
      <c r="CB323" s="78">
        <v>8</v>
      </c>
      <c r="CC323" s="78">
        <v>8</v>
      </c>
      <c r="CD323" s="78">
        <v>8</v>
      </c>
      <c r="CE323" s="78">
        <v>9</v>
      </c>
      <c r="CF323" s="78">
        <v>9</v>
      </c>
      <c r="CG323" s="78">
        <v>8</v>
      </c>
      <c r="CH323" s="78">
        <v>8</v>
      </c>
      <c r="CI323" s="79">
        <v>8</v>
      </c>
      <c r="CJ323" s="77">
        <v>8</v>
      </c>
      <c r="CK323" s="78">
        <v>8</v>
      </c>
      <c r="CL323" s="78">
        <v>8</v>
      </c>
      <c r="CM323" s="78">
        <v>8</v>
      </c>
      <c r="CN323" s="78">
        <v>8</v>
      </c>
      <c r="CO323" s="78">
        <v>8</v>
      </c>
      <c r="CP323" s="78">
        <v>8</v>
      </c>
      <c r="CQ323" s="78">
        <v>6</v>
      </c>
      <c r="CR323" s="78">
        <v>6</v>
      </c>
      <c r="CS323" s="78">
        <v>6</v>
      </c>
      <c r="CT323" s="78">
        <v>6</v>
      </c>
      <c r="CU323" s="79">
        <v>7</v>
      </c>
      <c r="CV323" s="77">
        <v>6</v>
      </c>
      <c r="CW323" s="78">
        <v>6</v>
      </c>
      <c r="CX323" s="78">
        <v>6</v>
      </c>
      <c r="CY323" s="78">
        <v>7</v>
      </c>
      <c r="CZ323" s="78">
        <v>7</v>
      </c>
      <c r="DA323" s="78">
        <v>7</v>
      </c>
      <c r="DB323" s="78">
        <v>6</v>
      </c>
      <c r="DC323" s="78">
        <v>6</v>
      </c>
      <c r="DD323" s="78">
        <v>7</v>
      </c>
      <c r="DE323" s="78">
        <v>8</v>
      </c>
      <c r="DF323" s="78">
        <v>8</v>
      </c>
      <c r="DG323" s="79">
        <v>8</v>
      </c>
      <c r="DH323" s="77">
        <v>6</v>
      </c>
      <c r="DI323" s="78">
        <v>6</v>
      </c>
      <c r="DJ323" s="78">
        <v>6</v>
      </c>
      <c r="DK323" s="78">
        <v>5</v>
      </c>
      <c r="DL323" s="78">
        <v>4</v>
      </c>
      <c r="DM323" s="78">
        <v>4</v>
      </c>
      <c r="DN323" s="78">
        <v>4</v>
      </c>
      <c r="DO323" s="78">
        <v>4</v>
      </c>
      <c r="DP323" s="78">
        <v>4</v>
      </c>
      <c r="DQ323" s="78">
        <v>3</v>
      </c>
      <c r="DR323" s="78">
        <v>4</v>
      </c>
      <c r="DS323" s="79">
        <v>4</v>
      </c>
      <c r="DT323" s="77">
        <v>4</v>
      </c>
      <c r="DU323" s="78">
        <v>4</v>
      </c>
      <c r="DV323" s="78">
        <v>4</v>
      </c>
      <c r="DW323" s="78">
        <v>4</v>
      </c>
      <c r="DX323" s="78">
        <v>4</v>
      </c>
      <c r="DY323" s="78">
        <v>4</v>
      </c>
      <c r="DZ323" s="78">
        <v>4</v>
      </c>
      <c r="EA323" s="78">
        <v>4</v>
      </c>
      <c r="EB323" s="78">
        <v>4</v>
      </c>
      <c r="EC323" s="78">
        <v>4</v>
      </c>
      <c r="ED323" s="78">
        <v>4</v>
      </c>
      <c r="EE323" s="79">
        <v>4</v>
      </c>
      <c r="EF323" s="77">
        <v>4</v>
      </c>
      <c r="EG323" s="78">
        <v>4</v>
      </c>
      <c r="EH323" s="78">
        <v>4</v>
      </c>
      <c r="EI323" s="78">
        <v>3</v>
      </c>
      <c r="EJ323" s="78">
        <v>3</v>
      </c>
      <c r="EK323" s="78">
        <v>3</v>
      </c>
      <c r="EL323" s="78">
        <v>3</v>
      </c>
      <c r="EM323" s="78">
        <v>3</v>
      </c>
      <c r="EN323" s="78">
        <v>3</v>
      </c>
      <c r="EO323" s="78">
        <v>2</v>
      </c>
      <c r="EP323" s="78">
        <v>2</v>
      </c>
      <c r="EQ323" s="79">
        <v>2</v>
      </c>
      <c r="ER323" s="77">
        <v>2</v>
      </c>
      <c r="ES323" s="78">
        <v>2</v>
      </c>
      <c r="ET323" s="78">
        <v>2</v>
      </c>
      <c r="EU323" s="78">
        <v>2</v>
      </c>
      <c r="EV323" s="78">
        <v>2</v>
      </c>
      <c r="EW323" s="78">
        <v>2</v>
      </c>
      <c r="EX323" s="78">
        <v>2</v>
      </c>
      <c r="EY323" s="78">
        <v>2</v>
      </c>
      <c r="EZ323" s="78">
        <v>2</v>
      </c>
      <c r="FA323" s="78">
        <v>7</v>
      </c>
      <c r="FB323" s="78">
        <v>6</v>
      </c>
      <c r="FC323" s="79">
        <v>6</v>
      </c>
      <c r="FD323" s="77">
        <v>6</v>
      </c>
      <c r="FE323" s="78">
        <v>6</v>
      </c>
      <c r="FF323" s="78">
        <v>6</v>
      </c>
      <c r="FG323" s="78">
        <v>7</v>
      </c>
      <c r="FH323" s="78">
        <v>7</v>
      </c>
      <c r="FI323" s="78">
        <v>7</v>
      </c>
      <c r="FJ323" s="78">
        <v>7</v>
      </c>
      <c r="FK323" s="78">
        <v>7</v>
      </c>
      <c r="FL323" s="78">
        <v>7</v>
      </c>
      <c r="FM323" s="78">
        <v>7</v>
      </c>
      <c r="FN323" s="78">
        <v>7</v>
      </c>
      <c r="FO323" s="79">
        <v>7</v>
      </c>
      <c r="FP323" s="77">
        <v>8</v>
      </c>
      <c r="FQ323" s="78">
        <v>8</v>
      </c>
      <c r="FR323" s="78">
        <v>8</v>
      </c>
      <c r="FS323" s="78">
        <v>8</v>
      </c>
      <c r="FT323" s="78">
        <v>7</v>
      </c>
      <c r="FU323" s="78">
        <v>7</v>
      </c>
      <c r="FV323" s="78">
        <v>7</v>
      </c>
      <c r="FW323" s="78">
        <v>7</v>
      </c>
      <c r="FX323" s="78">
        <v>7</v>
      </c>
      <c r="FY323" s="78">
        <v>13</v>
      </c>
      <c r="FZ323" s="78">
        <v>13</v>
      </c>
      <c r="GA323" s="79">
        <v>14</v>
      </c>
      <c r="GB323" s="77">
        <v>14</v>
      </c>
      <c r="GC323" s="78">
        <v>14</v>
      </c>
      <c r="GD323" s="78">
        <v>14</v>
      </c>
      <c r="GE323" s="78">
        <v>14</v>
      </c>
      <c r="GF323" s="78">
        <v>14</v>
      </c>
      <c r="GG323" s="78">
        <v>15</v>
      </c>
      <c r="GH323" s="78">
        <v>14</v>
      </c>
      <c r="GI323" s="78">
        <v>14</v>
      </c>
      <c r="GJ323" s="78">
        <v>14</v>
      </c>
      <c r="GK323" s="78">
        <v>14</v>
      </c>
      <c r="GL323" s="78">
        <v>14</v>
      </c>
      <c r="GM323" s="79">
        <v>14</v>
      </c>
      <c r="GN323" s="77">
        <v>14</v>
      </c>
      <c r="GO323" s="78">
        <v>14</v>
      </c>
      <c r="GP323" s="78">
        <v>14</v>
      </c>
      <c r="GQ323" s="78">
        <v>15</v>
      </c>
      <c r="GR323" s="78">
        <v>14</v>
      </c>
      <c r="GS323" s="78">
        <v>15</v>
      </c>
      <c r="GT323" s="78">
        <v>15</v>
      </c>
      <c r="GU323" s="78">
        <v>15</v>
      </c>
      <c r="GV323" s="78">
        <v>16</v>
      </c>
      <c r="GW323" s="78">
        <v>16</v>
      </c>
      <c r="GX323" s="78">
        <v>15</v>
      </c>
      <c r="GY323" s="79">
        <v>15</v>
      </c>
      <c r="GZ323" s="77">
        <v>15</v>
      </c>
      <c r="HA323" s="78">
        <v>15</v>
      </c>
      <c r="HB323" s="78">
        <v>15</v>
      </c>
      <c r="HC323" s="78">
        <v>14</v>
      </c>
      <c r="HD323" s="78">
        <v>16</v>
      </c>
      <c r="HE323" s="78">
        <v>32</v>
      </c>
      <c r="HF323" s="78">
        <v>32</v>
      </c>
      <c r="HG323" s="78">
        <v>32</v>
      </c>
      <c r="HH323" s="78">
        <v>30</v>
      </c>
      <c r="HI323" s="78">
        <v>30</v>
      </c>
      <c r="HJ323" s="78">
        <v>30</v>
      </c>
      <c r="HK323" s="79">
        <v>30</v>
      </c>
      <c r="HL323" s="77">
        <v>31</v>
      </c>
      <c r="HM323" s="78">
        <v>31</v>
      </c>
      <c r="HN323" s="78">
        <v>31</v>
      </c>
      <c r="HO323" s="78">
        <v>32</v>
      </c>
      <c r="HP323" s="78">
        <v>27</v>
      </c>
      <c r="HQ323" s="78">
        <v>31</v>
      </c>
      <c r="HR323" s="78">
        <v>39</v>
      </c>
      <c r="HS323" s="78">
        <v>39</v>
      </c>
      <c r="HT323" s="78">
        <v>38</v>
      </c>
      <c r="HU323" s="78">
        <v>39</v>
      </c>
      <c r="HV323" s="78">
        <v>36</v>
      </c>
      <c r="HW323" s="79">
        <v>37</v>
      </c>
      <c r="HX323" s="77">
        <v>39</v>
      </c>
      <c r="HY323" s="78">
        <v>39</v>
      </c>
      <c r="HZ323" s="78">
        <v>39</v>
      </c>
      <c r="IA323" s="78">
        <v>40</v>
      </c>
      <c r="IB323" s="78">
        <v>39</v>
      </c>
      <c r="IC323" s="78">
        <v>39</v>
      </c>
      <c r="ID323" s="78">
        <v>34</v>
      </c>
      <c r="IE323" s="78">
        <v>31</v>
      </c>
      <c r="IF323" s="78">
        <v>32</v>
      </c>
      <c r="IG323" s="78">
        <v>33</v>
      </c>
      <c r="IH323" s="78">
        <v>32</v>
      </c>
      <c r="II323" s="78">
        <v>32</v>
      </c>
      <c r="IJ323" s="79">
        <v>32</v>
      </c>
      <c r="IK323" s="77">
        <v>30</v>
      </c>
      <c r="IL323" s="78">
        <v>31</v>
      </c>
      <c r="IM323" s="78">
        <v>30</v>
      </c>
      <c r="IN323" s="78">
        <v>30</v>
      </c>
      <c r="IO323" s="78">
        <v>29</v>
      </c>
      <c r="IP323" s="78">
        <v>23</v>
      </c>
      <c r="IQ323" s="78">
        <v>23</v>
      </c>
      <c r="IR323" s="78">
        <v>22</v>
      </c>
      <c r="IS323" s="78">
        <v>22</v>
      </c>
      <c r="IT323" s="78">
        <v>20</v>
      </c>
      <c r="IU323" s="78">
        <v>18</v>
      </c>
      <c r="IV323" s="77">
        <v>17</v>
      </c>
      <c r="IW323" s="78">
        <v>17</v>
      </c>
      <c r="IX323" s="80">
        <v>17</v>
      </c>
      <c r="IY323" s="80">
        <v>15</v>
      </c>
      <c r="IZ323" s="80">
        <v>16</v>
      </c>
      <c r="JA323" s="80">
        <v>15</v>
      </c>
      <c r="JB323" s="80">
        <v>18</v>
      </c>
      <c r="JC323" s="80">
        <v>18</v>
      </c>
      <c r="JD323" s="80">
        <v>18</v>
      </c>
      <c r="JE323" s="80">
        <v>22</v>
      </c>
      <c r="JF323" s="80">
        <v>26</v>
      </c>
      <c r="JG323" s="16">
        <v>27</v>
      </c>
      <c r="JH323" s="93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3">
        <v>22</v>
      </c>
      <c r="JU323" s="16">
        <v>23</v>
      </c>
      <c r="JV323" s="16">
        <v>23</v>
      </c>
      <c r="JW323" s="16">
        <v>26</v>
      </c>
      <c r="JX323" s="81">
        <v>27</v>
      </c>
    </row>
    <row r="324" spans="1:284" s="27" customFormat="1" x14ac:dyDescent="0.2">
      <c r="A324" s="20"/>
      <c r="B324" s="21"/>
      <c r="C324" s="22" t="s">
        <v>254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1">
        <v>32</v>
      </c>
      <c r="JH324" s="86">
        <v>35</v>
      </c>
      <c r="JI324" s="27">
        <v>37</v>
      </c>
      <c r="JJ324" s="27">
        <v>38</v>
      </c>
      <c r="JK324" s="27">
        <v>37</v>
      </c>
      <c r="JL324" s="27">
        <v>39</v>
      </c>
      <c r="JM324" s="27">
        <v>41</v>
      </c>
      <c r="JN324" s="27">
        <v>40</v>
      </c>
      <c r="JO324" s="27">
        <v>35</v>
      </c>
      <c r="JP324" s="27">
        <v>36</v>
      </c>
      <c r="JQ324" s="27">
        <v>36</v>
      </c>
      <c r="JR324" s="27">
        <v>37</v>
      </c>
      <c r="JS324" s="27">
        <v>37</v>
      </c>
      <c r="JT324" s="90">
        <v>38</v>
      </c>
      <c r="JU324" s="27">
        <v>36</v>
      </c>
      <c r="JV324" s="27">
        <v>40</v>
      </c>
      <c r="JW324" s="27">
        <v>42</v>
      </c>
      <c r="JX324" s="61">
        <v>41</v>
      </c>
    </row>
    <row r="325" spans="1:284" s="27" customFormat="1" x14ac:dyDescent="0.2">
      <c r="A325" s="20"/>
      <c r="B325" s="21"/>
      <c r="C325" s="22" t="s">
        <v>292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1">
        <v>2669</v>
      </c>
      <c r="JH325" s="86">
        <v>2821</v>
      </c>
      <c r="JI325" s="41">
        <v>2846</v>
      </c>
      <c r="JJ325" s="41">
        <v>2840</v>
      </c>
      <c r="JK325" s="41">
        <v>2331</v>
      </c>
      <c r="JL325" s="41">
        <v>2704</v>
      </c>
      <c r="JM325" s="41">
        <v>2768</v>
      </c>
      <c r="JN325" s="41">
        <v>2980</v>
      </c>
      <c r="JO325" s="41">
        <v>2938</v>
      </c>
      <c r="JP325" s="41">
        <v>3008</v>
      </c>
      <c r="JQ325" s="41">
        <v>3076</v>
      </c>
      <c r="JR325" s="41">
        <v>3085</v>
      </c>
      <c r="JS325" s="41">
        <v>3179</v>
      </c>
      <c r="JT325" s="86">
        <v>3289</v>
      </c>
      <c r="JU325" s="41">
        <v>3270</v>
      </c>
      <c r="JV325" s="41">
        <v>3317</v>
      </c>
      <c r="JW325" s="41">
        <v>3657</v>
      </c>
      <c r="JX325" s="59">
        <v>3649</v>
      </c>
    </row>
    <row r="326" spans="1:284" s="27" customFormat="1" x14ac:dyDescent="0.2">
      <c r="A326" s="20"/>
      <c r="B326" s="21"/>
      <c r="C326" s="22" t="s">
        <v>269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1">
        <v>5867</v>
      </c>
      <c r="JH326" s="86">
        <v>5616</v>
      </c>
      <c r="JI326" s="41">
        <v>5858</v>
      </c>
      <c r="JJ326" s="41">
        <v>5951</v>
      </c>
      <c r="JK326" s="41">
        <v>6616</v>
      </c>
      <c r="JL326" s="41">
        <v>7091</v>
      </c>
      <c r="JM326" s="41">
        <v>7239</v>
      </c>
      <c r="JN326" s="41">
        <v>6585</v>
      </c>
      <c r="JO326" s="41">
        <v>6367</v>
      </c>
      <c r="JP326" s="41">
        <v>6190</v>
      </c>
      <c r="JQ326" s="41">
        <v>6465</v>
      </c>
      <c r="JR326" s="41">
        <v>6692</v>
      </c>
      <c r="JS326" s="41">
        <v>6786</v>
      </c>
      <c r="JT326" s="86">
        <v>6569</v>
      </c>
      <c r="JU326" s="41">
        <v>6619</v>
      </c>
      <c r="JV326" s="41">
        <v>6626</v>
      </c>
      <c r="JW326" s="41">
        <v>6734</v>
      </c>
      <c r="JX326" s="59">
        <v>6913</v>
      </c>
    </row>
    <row r="327" spans="1:284" s="27" customFormat="1" x14ac:dyDescent="0.2">
      <c r="A327" s="20"/>
      <c r="B327" s="21"/>
      <c r="C327" s="22" t="s">
        <v>289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1">
        <v>8656</v>
      </c>
      <c r="JH327" s="86">
        <v>8574</v>
      </c>
      <c r="JI327" s="41">
        <v>8636</v>
      </c>
      <c r="JJ327" s="41">
        <v>8752</v>
      </c>
      <c r="JK327" s="41">
        <v>8845</v>
      </c>
      <c r="JL327" s="41">
        <v>8759</v>
      </c>
      <c r="JM327" s="41">
        <v>8789</v>
      </c>
      <c r="JN327" s="41">
        <v>9014</v>
      </c>
      <c r="JO327" s="41">
        <v>8933</v>
      </c>
      <c r="JP327" s="41">
        <v>9038</v>
      </c>
      <c r="JQ327" s="41">
        <v>9488</v>
      </c>
      <c r="JR327" s="41">
        <v>9632</v>
      </c>
      <c r="JS327" s="41">
        <v>9569</v>
      </c>
      <c r="JT327" s="86">
        <v>9566</v>
      </c>
      <c r="JU327" s="41">
        <v>9594</v>
      </c>
      <c r="JV327" s="41">
        <v>9620</v>
      </c>
      <c r="JW327" s="41">
        <v>9810</v>
      </c>
      <c r="JX327" s="59">
        <v>9682</v>
      </c>
    </row>
    <row r="328" spans="1:284" s="44" customFormat="1" x14ac:dyDescent="0.2">
      <c r="A328" s="42"/>
      <c r="B328" s="43"/>
      <c r="C328" s="31" t="s">
        <v>329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 t="shared" ref="JG328:JQ328" si="278">SUM(JG322:JG327)</f>
        <v>17621</v>
      </c>
      <c r="JH328" s="32">
        <f t="shared" si="278"/>
        <v>17459</v>
      </c>
      <c r="JI328" s="33">
        <f t="shared" si="278"/>
        <v>17797</v>
      </c>
      <c r="JJ328" s="33">
        <f t="shared" si="278"/>
        <v>18017</v>
      </c>
      <c r="JK328" s="33">
        <f t="shared" si="278"/>
        <v>18310</v>
      </c>
      <c r="JL328" s="33">
        <f t="shared" ref="JL328:JO328" si="279">SUM(JL322:JL327)</f>
        <v>19033</v>
      </c>
      <c r="JM328" s="33">
        <f t="shared" si="279"/>
        <v>19304</v>
      </c>
      <c r="JN328" s="33">
        <f t="shared" si="279"/>
        <v>19119</v>
      </c>
      <c r="JO328" s="33">
        <f t="shared" si="279"/>
        <v>18822</v>
      </c>
      <c r="JP328" s="33">
        <f t="shared" si="278"/>
        <v>18847</v>
      </c>
      <c r="JQ328" s="33">
        <f t="shared" si="278"/>
        <v>19623</v>
      </c>
      <c r="JR328" s="33">
        <f t="shared" ref="JR328:JS328" si="280">SUM(JR322:JR327)</f>
        <v>20167</v>
      </c>
      <c r="JS328" s="33">
        <f t="shared" si="280"/>
        <v>20116</v>
      </c>
      <c r="JT328" s="32">
        <f t="shared" ref="JT328" si="281">SUM(JT322:JT327)</f>
        <v>20005</v>
      </c>
      <c r="JU328" s="33">
        <v>20061</v>
      </c>
      <c r="JV328" s="33">
        <v>20191</v>
      </c>
      <c r="JW328" s="33">
        <v>20818</v>
      </c>
      <c r="JX328" s="34">
        <v>20873</v>
      </c>
    </row>
    <row r="329" spans="1:284" s="27" customFormat="1" ht="25.5" x14ac:dyDescent="0.2">
      <c r="A329" s="20"/>
      <c r="B329" s="21" t="s">
        <v>295</v>
      </c>
      <c r="C329" s="22" t="s">
        <v>295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1">
        <v>6355</v>
      </c>
      <c r="JH329" s="86">
        <v>6397</v>
      </c>
      <c r="JI329" s="41">
        <v>6490</v>
      </c>
      <c r="JJ329" s="41">
        <v>6401</v>
      </c>
      <c r="JK329" s="41">
        <v>6347</v>
      </c>
      <c r="JL329" s="41">
        <v>6344</v>
      </c>
      <c r="JM329" s="41">
        <v>6182</v>
      </c>
      <c r="JN329" s="41">
        <v>6221</v>
      </c>
      <c r="JO329" s="41">
        <v>6285</v>
      </c>
      <c r="JP329" s="41">
        <v>6324</v>
      </c>
      <c r="JQ329" s="41">
        <v>6376</v>
      </c>
      <c r="JR329" s="41">
        <v>6387</v>
      </c>
      <c r="JS329" s="41">
        <v>6261</v>
      </c>
      <c r="JT329" s="86">
        <v>6322</v>
      </c>
      <c r="JU329" s="41">
        <v>6384</v>
      </c>
      <c r="JV329" s="41">
        <v>6447</v>
      </c>
      <c r="JW329" s="41">
        <v>6543</v>
      </c>
      <c r="JX329" s="59">
        <v>6626</v>
      </c>
    </row>
    <row r="330" spans="1:284" s="44" customFormat="1" x14ac:dyDescent="0.2">
      <c r="A330" s="42"/>
      <c r="B330" s="43"/>
      <c r="C330" s="31" t="s">
        <v>295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 t="shared" ref="JG330:JP330" si="282">SUM(JG329)</f>
        <v>6355</v>
      </c>
      <c r="JH330" s="32">
        <f t="shared" si="282"/>
        <v>6397</v>
      </c>
      <c r="JI330" s="33">
        <f t="shared" si="282"/>
        <v>6490</v>
      </c>
      <c r="JJ330" s="33">
        <f t="shared" si="282"/>
        <v>6401</v>
      </c>
      <c r="JK330" s="33">
        <f>SUM(JK329)</f>
        <v>6347</v>
      </c>
      <c r="JL330" s="33">
        <f t="shared" ref="JL330" si="283">SUM(JL329)</f>
        <v>6344</v>
      </c>
      <c r="JM330" s="33">
        <f t="shared" ref="JM330" si="284">SUM(JM329)</f>
        <v>6182</v>
      </c>
      <c r="JN330" s="33">
        <f t="shared" ref="JN330" si="285">SUM(JN329)</f>
        <v>6221</v>
      </c>
      <c r="JO330" s="33">
        <f t="shared" ref="JO330" si="286">SUM(JO329)</f>
        <v>6285</v>
      </c>
      <c r="JP330" s="33">
        <f t="shared" si="282"/>
        <v>6324</v>
      </c>
      <c r="JQ330" s="33">
        <f t="shared" ref="JQ330" si="287">SUM(JQ329)</f>
        <v>6376</v>
      </c>
      <c r="JR330" s="33">
        <f t="shared" ref="JR330:JS330" si="288">SUM(JR329)</f>
        <v>6387</v>
      </c>
      <c r="JS330" s="33">
        <f t="shared" si="288"/>
        <v>6261</v>
      </c>
      <c r="JT330" s="32">
        <f t="shared" ref="JT330" si="289">SUM(JT329)</f>
        <v>6322</v>
      </c>
      <c r="JU330" s="33">
        <v>6384</v>
      </c>
      <c r="JV330" s="33">
        <v>6447</v>
      </c>
      <c r="JW330" s="33">
        <v>6543</v>
      </c>
      <c r="JX330" s="34">
        <v>6626</v>
      </c>
    </row>
    <row r="331" spans="1:284" s="27" customFormat="1" x14ac:dyDescent="0.2">
      <c r="A331" s="36"/>
      <c r="B331" s="114" t="s">
        <v>317</v>
      </c>
      <c r="C331" s="115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0">
        <f>JC272+JC275+JC277+JC281+JC283+JC290+JC292+JC294+JC296+JC301+JC316+JC321+JC328+JC330</f>
        <v>619137</v>
      </c>
      <c r="JD331" s="50">
        <v>619859</v>
      </c>
      <c r="JE331" s="50">
        <v>622204</v>
      </c>
      <c r="JF331" s="50">
        <v>626463</v>
      </c>
      <c r="JG331" s="50">
        <f t="shared" ref="JG331:JQ331" si="290">JG272+JG275+JG277+JG281+JG283+JG290+JG292+JG294+JG296+JG301+JG316+JG321+JG328+JG330</f>
        <v>620320</v>
      </c>
      <c r="JH331" s="67">
        <f t="shared" si="290"/>
        <v>622201</v>
      </c>
      <c r="JI331" s="50">
        <f t="shared" si="290"/>
        <v>626630</v>
      </c>
      <c r="JJ331" s="50">
        <f t="shared" si="290"/>
        <v>630046</v>
      </c>
      <c r="JK331" s="50">
        <f t="shared" si="290"/>
        <v>630421</v>
      </c>
      <c r="JL331" s="50">
        <f t="shared" ref="JL331:JO331" si="291">JL272+JL275+JL277+JL281+JL283+JL290+JL292+JL294+JL296+JL301+JL316+JL321+JL328+JL330</f>
        <v>632610</v>
      </c>
      <c r="JM331" s="50">
        <f t="shared" si="291"/>
        <v>634764</v>
      </c>
      <c r="JN331" s="50">
        <f t="shared" si="291"/>
        <v>632848</v>
      </c>
      <c r="JO331" s="50">
        <f t="shared" si="291"/>
        <v>636862</v>
      </c>
      <c r="JP331" s="50">
        <f t="shared" si="290"/>
        <v>640257</v>
      </c>
      <c r="JQ331" s="50">
        <f t="shared" si="290"/>
        <v>645409</v>
      </c>
      <c r="JR331" s="50">
        <f t="shared" ref="JR331:JS331" si="292">JR272+JR275+JR277+JR281+JR283+JR290+JR292+JR294+JR296+JR301+JR316+JR321+JR328+JR330</f>
        <v>650779</v>
      </c>
      <c r="JS331" s="50">
        <f t="shared" si="292"/>
        <v>644397</v>
      </c>
      <c r="JT331" s="67">
        <f t="shared" ref="JT331" si="293">JT272+JT275+JT277+JT281+JT283+JT290+JT292+JT294+JT296+JT301+JT316+JT321+JT328+JT330</f>
        <v>649778</v>
      </c>
      <c r="JU331" s="50">
        <v>653044</v>
      </c>
      <c r="JV331" s="50">
        <v>656605</v>
      </c>
      <c r="JW331" s="50">
        <v>659145</v>
      </c>
      <c r="JX331" s="68">
        <v>659693</v>
      </c>
    </row>
    <row r="332" spans="1:284" s="27" customFormat="1" x14ac:dyDescent="0.2">
      <c r="A332" s="20" t="s">
        <v>330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1">
        <v>9734</v>
      </c>
      <c r="JH332" s="86">
        <v>9657</v>
      </c>
      <c r="JI332" s="41">
        <v>9717</v>
      </c>
      <c r="JJ332" s="41">
        <v>9729</v>
      </c>
      <c r="JK332" s="41">
        <v>9619</v>
      </c>
      <c r="JL332" s="41">
        <v>9650</v>
      </c>
      <c r="JM332" s="41">
        <v>9729</v>
      </c>
      <c r="JN332" s="41">
        <v>9745</v>
      </c>
      <c r="JO332" s="41">
        <v>9704</v>
      </c>
      <c r="JP332" s="41">
        <v>9776</v>
      </c>
      <c r="JQ332" s="41">
        <v>9799</v>
      </c>
      <c r="JR332" s="41">
        <v>9906</v>
      </c>
      <c r="JS332" s="41">
        <v>9835</v>
      </c>
      <c r="JT332" s="108">
        <v>9739</v>
      </c>
      <c r="JU332" s="109">
        <v>9723</v>
      </c>
      <c r="JV332" s="109">
        <v>9710</v>
      </c>
      <c r="JW332" s="109">
        <v>9671</v>
      </c>
      <c r="JX332" s="110">
        <v>9618</v>
      </c>
    </row>
    <row r="333" spans="1:284" s="44" customFormat="1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 t="shared" ref="JG333:JP333" si="294">SUM(JG332)</f>
        <v>9734</v>
      </c>
      <c r="JH333" s="32">
        <f t="shared" si="294"/>
        <v>9657</v>
      </c>
      <c r="JI333" s="33">
        <f t="shared" si="294"/>
        <v>9717</v>
      </c>
      <c r="JJ333" s="33">
        <f t="shared" si="294"/>
        <v>9729</v>
      </c>
      <c r="JK333" s="33">
        <f>SUM(JK332)</f>
        <v>9619</v>
      </c>
      <c r="JL333" s="33">
        <f t="shared" ref="JL333" si="295">SUM(JL332)</f>
        <v>9650</v>
      </c>
      <c r="JM333" s="33">
        <f t="shared" ref="JM333" si="296">SUM(JM332)</f>
        <v>9729</v>
      </c>
      <c r="JN333" s="33">
        <f t="shared" ref="JN333" si="297">SUM(JN332)</f>
        <v>9745</v>
      </c>
      <c r="JO333" s="33">
        <f t="shared" ref="JO333" si="298">SUM(JO332)</f>
        <v>9704</v>
      </c>
      <c r="JP333" s="33">
        <f t="shared" si="294"/>
        <v>9776</v>
      </c>
      <c r="JQ333" s="33">
        <f t="shared" ref="JQ333" si="299">SUM(JQ332)</f>
        <v>9799</v>
      </c>
      <c r="JR333" s="33">
        <f t="shared" ref="JR333:JS333" si="300">SUM(JR332)</f>
        <v>9906</v>
      </c>
      <c r="JS333" s="33">
        <f t="shared" si="300"/>
        <v>9835</v>
      </c>
      <c r="JT333" s="32">
        <f t="shared" ref="JT333" si="301">SUM(JT332)</f>
        <v>9739</v>
      </c>
      <c r="JU333" s="33">
        <v>9723</v>
      </c>
      <c r="JV333" s="33">
        <v>9710</v>
      </c>
      <c r="JW333" s="33">
        <v>9671</v>
      </c>
      <c r="JX333" s="34">
        <v>9618</v>
      </c>
    </row>
    <row r="334" spans="1:284" s="27" customFormat="1" ht="25.5" x14ac:dyDescent="0.2">
      <c r="A334" s="20"/>
      <c r="B334" s="21" t="s">
        <v>331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1">
        <v>804</v>
      </c>
      <c r="JH334" s="86">
        <v>899</v>
      </c>
      <c r="JI334" s="41">
        <v>929</v>
      </c>
      <c r="JJ334" s="41">
        <v>834</v>
      </c>
      <c r="JK334" s="41">
        <v>839</v>
      </c>
      <c r="JL334" s="41">
        <v>851</v>
      </c>
      <c r="JM334" s="41">
        <v>854</v>
      </c>
      <c r="JN334" s="41">
        <v>862</v>
      </c>
      <c r="JO334" s="41">
        <v>870</v>
      </c>
      <c r="JP334" s="41">
        <v>855</v>
      </c>
      <c r="JQ334" s="41">
        <v>875</v>
      </c>
      <c r="JR334" s="41">
        <v>883</v>
      </c>
      <c r="JS334" s="41">
        <v>876</v>
      </c>
      <c r="JT334" s="86">
        <v>889</v>
      </c>
      <c r="JU334" s="41">
        <v>885</v>
      </c>
      <c r="JV334" s="41">
        <v>884</v>
      </c>
      <c r="JW334" s="41">
        <v>909</v>
      </c>
      <c r="JX334" s="59">
        <v>948</v>
      </c>
    </row>
    <row r="335" spans="1:284" s="44" customFormat="1" x14ac:dyDescent="0.2">
      <c r="A335" s="42"/>
      <c r="B335" s="43"/>
      <c r="C335" s="31" t="s">
        <v>331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 t="shared" ref="JG335:JQ335" si="302">SUM(JG334)</f>
        <v>804</v>
      </c>
      <c r="JH335" s="32">
        <f t="shared" si="302"/>
        <v>899</v>
      </c>
      <c r="JI335" s="33">
        <f t="shared" si="302"/>
        <v>929</v>
      </c>
      <c r="JJ335" s="33">
        <f t="shared" si="302"/>
        <v>834</v>
      </c>
      <c r="JK335" s="33">
        <f t="shared" si="302"/>
        <v>839</v>
      </c>
      <c r="JL335" s="33">
        <f t="shared" ref="JL335:JO335" si="303">SUM(JL334)</f>
        <v>851</v>
      </c>
      <c r="JM335" s="33">
        <f t="shared" si="303"/>
        <v>854</v>
      </c>
      <c r="JN335" s="33">
        <f t="shared" si="303"/>
        <v>862</v>
      </c>
      <c r="JO335" s="33">
        <f t="shared" si="303"/>
        <v>870</v>
      </c>
      <c r="JP335" s="33">
        <f t="shared" si="302"/>
        <v>855</v>
      </c>
      <c r="JQ335" s="33">
        <f t="shared" si="302"/>
        <v>875</v>
      </c>
      <c r="JR335" s="33">
        <f t="shared" ref="JR335:JS335" si="304">SUM(JR334)</f>
        <v>883</v>
      </c>
      <c r="JS335" s="33">
        <f t="shared" si="304"/>
        <v>876</v>
      </c>
      <c r="JT335" s="32">
        <f t="shared" ref="JT335" si="305">SUM(JT334)</f>
        <v>889</v>
      </c>
      <c r="JU335" s="33">
        <v>885</v>
      </c>
      <c r="JV335" s="33">
        <v>884</v>
      </c>
      <c r="JW335" s="33">
        <v>909</v>
      </c>
      <c r="JX335" s="34">
        <v>948</v>
      </c>
    </row>
    <row r="336" spans="1:284" s="27" customFormat="1" ht="25.5" x14ac:dyDescent="0.2">
      <c r="A336" s="20"/>
      <c r="B336" s="21" t="s">
        <v>332</v>
      </c>
      <c r="C336" s="22" t="s">
        <v>298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1">
        <v>12533</v>
      </c>
      <c r="JH336" s="86">
        <v>12557</v>
      </c>
      <c r="JI336" s="41">
        <v>12503</v>
      </c>
      <c r="JJ336" s="41">
        <v>12449</v>
      </c>
      <c r="JK336" s="41">
        <v>12427</v>
      </c>
      <c r="JL336" s="41">
        <v>12653</v>
      </c>
      <c r="JM336" s="41">
        <v>12671</v>
      </c>
      <c r="JN336" s="41">
        <v>12529</v>
      </c>
      <c r="JO336" s="41">
        <v>12488</v>
      </c>
      <c r="JP336" s="41">
        <v>12756</v>
      </c>
      <c r="JQ336" s="41">
        <v>13045</v>
      </c>
      <c r="JR336" s="41">
        <v>13105</v>
      </c>
      <c r="JS336" s="41">
        <v>12967</v>
      </c>
      <c r="JT336" s="86">
        <v>12622</v>
      </c>
      <c r="JU336" s="41">
        <v>12603</v>
      </c>
      <c r="JV336" s="41">
        <v>12575</v>
      </c>
      <c r="JW336" s="41">
        <v>12747</v>
      </c>
      <c r="JX336" s="59">
        <v>12817</v>
      </c>
    </row>
    <row r="337" spans="1:284" s="27" customFormat="1" x14ac:dyDescent="0.2">
      <c r="A337" s="20"/>
      <c r="B337" s="21"/>
      <c r="C337" s="22" t="s">
        <v>259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4">
        <v>14604</v>
      </c>
      <c r="JK337" s="24">
        <v>14672</v>
      </c>
      <c r="JL337" s="24">
        <v>14719</v>
      </c>
      <c r="JM337" s="24">
        <v>15004</v>
      </c>
      <c r="JN337" s="24">
        <v>14717</v>
      </c>
      <c r="JO337" s="24">
        <v>14990</v>
      </c>
      <c r="JP337" s="24">
        <v>16188</v>
      </c>
      <c r="JQ337" s="24">
        <v>16089</v>
      </c>
      <c r="JR337" s="24">
        <v>16349</v>
      </c>
      <c r="JS337" s="24">
        <v>16234</v>
      </c>
      <c r="JT337" s="23">
        <v>16231</v>
      </c>
      <c r="JU337" s="24">
        <v>16093</v>
      </c>
      <c r="JV337" s="24">
        <v>16223</v>
      </c>
      <c r="JW337" s="24">
        <v>16168</v>
      </c>
      <c r="JX337" s="25">
        <v>16653</v>
      </c>
    </row>
    <row r="338" spans="1:284" s="27" customFormat="1" x14ac:dyDescent="0.2">
      <c r="A338" s="20"/>
      <c r="B338" s="21"/>
      <c r="C338" s="22" t="s">
        <v>296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4">
        <v>21</v>
      </c>
      <c r="JK338" s="24">
        <v>20</v>
      </c>
      <c r="JL338" s="24">
        <v>21</v>
      </c>
      <c r="JM338" s="24">
        <v>19</v>
      </c>
      <c r="JN338" s="24">
        <v>19</v>
      </c>
      <c r="JO338" s="24">
        <v>19</v>
      </c>
      <c r="JP338" s="24">
        <v>19</v>
      </c>
      <c r="JQ338" s="24">
        <v>19</v>
      </c>
      <c r="JR338" s="24">
        <v>19</v>
      </c>
      <c r="JS338" s="24">
        <v>18</v>
      </c>
      <c r="JT338" s="23">
        <v>18</v>
      </c>
      <c r="JU338" s="24">
        <v>18</v>
      </c>
      <c r="JV338" s="24">
        <v>18</v>
      </c>
      <c r="JW338" s="24">
        <v>17</v>
      </c>
      <c r="JX338" s="25">
        <v>16</v>
      </c>
    </row>
    <row r="339" spans="1:284" s="27" customFormat="1" x14ac:dyDescent="0.2">
      <c r="A339" s="20"/>
      <c r="B339" s="21"/>
      <c r="C339" s="22" t="s">
        <v>272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1">
        <v>973</v>
      </c>
      <c r="JH339" s="86">
        <v>986</v>
      </c>
      <c r="JI339" s="41">
        <v>981</v>
      </c>
      <c r="JJ339" s="41">
        <v>986</v>
      </c>
      <c r="JK339" s="41">
        <v>977</v>
      </c>
      <c r="JL339" s="41">
        <v>976</v>
      </c>
      <c r="JM339" s="41">
        <v>1004</v>
      </c>
      <c r="JN339" s="41">
        <v>1007</v>
      </c>
      <c r="JO339" s="41">
        <v>1020</v>
      </c>
      <c r="JP339" s="41">
        <v>1004</v>
      </c>
      <c r="JQ339" s="41">
        <v>1003</v>
      </c>
      <c r="JR339" s="41">
        <v>1008</v>
      </c>
      <c r="JS339" s="41">
        <v>1000</v>
      </c>
      <c r="JT339" s="86">
        <v>1003</v>
      </c>
      <c r="JU339" s="41">
        <v>1014</v>
      </c>
      <c r="JV339" s="41">
        <v>1018</v>
      </c>
      <c r="JW339" s="41">
        <v>1027</v>
      </c>
      <c r="JX339" s="59">
        <v>1032</v>
      </c>
    </row>
    <row r="340" spans="1:284" s="27" customFormat="1" x14ac:dyDescent="0.2">
      <c r="A340" s="20"/>
      <c r="B340" s="21"/>
      <c r="C340" s="22" t="s">
        <v>309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1">
        <v>3764</v>
      </c>
      <c r="JH340" s="86">
        <v>3822</v>
      </c>
      <c r="JI340" s="41">
        <v>4233</v>
      </c>
      <c r="JJ340" s="41">
        <v>4262</v>
      </c>
      <c r="JK340" s="41">
        <v>4266</v>
      </c>
      <c r="JL340" s="41">
        <v>4287</v>
      </c>
      <c r="JM340" s="41">
        <v>4495</v>
      </c>
      <c r="JN340" s="41">
        <v>4502</v>
      </c>
      <c r="JO340" s="41">
        <v>4510</v>
      </c>
      <c r="JP340" s="41">
        <v>4581</v>
      </c>
      <c r="JQ340" s="41">
        <v>4660</v>
      </c>
      <c r="JR340" s="41">
        <v>4309</v>
      </c>
      <c r="JS340" s="41">
        <v>4274</v>
      </c>
      <c r="JT340" s="86">
        <v>4280</v>
      </c>
      <c r="JU340" s="41">
        <v>4336</v>
      </c>
      <c r="JV340" s="41">
        <v>4365</v>
      </c>
      <c r="JW340" s="41">
        <v>4390</v>
      </c>
      <c r="JX340" s="59">
        <v>4443</v>
      </c>
    </row>
    <row r="341" spans="1:284" s="44" customFormat="1" x14ac:dyDescent="0.2">
      <c r="A341" s="42"/>
      <c r="B341" s="43"/>
      <c r="C341" s="31" t="s">
        <v>332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 t="shared" ref="JG341:JQ341" si="306">SUM(JG336:JG340)</f>
        <v>31388</v>
      </c>
      <c r="JH341" s="32">
        <f t="shared" si="306"/>
        <v>31695</v>
      </c>
      <c r="JI341" s="33">
        <f t="shared" si="306"/>
        <v>32254</v>
      </c>
      <c r="JJ341" s="33">
        <f t="shared" si="306"/>
        <v>32322</v>
      </c>
      <c r="JK341" s="33">
        <f t="shared" si="306"/>
        <v>32362</v>
      </c>
      <c r="JL341" s="33">
        <f t="shared" ref="JL341:JO341" si="307">SUM(JL336:JL340)</f>
        <v>32656</v>
      </c>
      <c r="JM341" s="33">
        <f t="shared" si="307"/>
        <v>33193</v>
      </c>
      <c r="JN341" s="33">
        <f t="shared" si="307"/>
        <v>32774</v>
      </c>
      <c r="JO341" s="33">
        <f t="shared" si="307"/>
        <v>33027</v>
      </c>
      <c r="JP341" s="33">
        <f t="shared" si="306"/>
        <v>34548</v>
      </c>
      <c r="JQ341" s="33">
        <f t="shared" si="306"/>
        <v>34816</v>
      </c>
      <c r="JR341" s="33">
        <f t="shared" ref="JR341:JS341" si="308">SUM(JR336:JR340)</f>
        <v>34790</v>
      </c>
      <c r="JS341" s="33">
        <f t="shared" si="308"/>
        <v>34493</v>
      </c>
      <c r="JT341" s="32">
        <f t="shared" ref="JT341" si="309">SUM(JT336:JT340)</f>
        <v>34154</v>
      </c>
      <c r="JU341" s="33">
        <v>34064</v>
      </c>
      <c r="JV341" s="33">
        <v>34199</v>
      </c>
      <c r="JW341" s="33">
        <v>34349</v>
      </c>
      <c r="JX341" s="34">
        <v>34961</v>
      </c>
    </row>
    <row r="342" spans="1:284" s="27" customFormat="1" x14ac:dyDescent="0.2">
      <c r="A342" s="20"/>
      <c r="B342" s="21" t="s">
        <v>315</v>
      </c>
      <c r="C342" s="22" t="s">
        <v>315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1">
        <v>3709</v>
      </c>
      <c r="JH342" s="86">
        <v>3741</v>
      </c>
      <c r="JI342" s="41">
        <v>3762</v>
      </c>
      <c r="JJ342" s="41">
        <v>3784</v>
      </c>
      <c r="JK342" s="41">
        <v>4005</v>
      </c>
      <c r="JL342" s="41">
        <v>4079</v>
      </c>
      <c r="JM342" s="41">
        <v>4176</v>
      </c>
      <c r="JN342" s="41">
        <v>4258</v>
      </c>
      <c r="JO342" s="41">
        <v>4286</v>
      </c>
      <c r="JP342" s="41">
        <v>4302</v>
      </c>
      <c r="JQ342" s="41">
        <v>4430</v>
      </c>
      <c r="JR342" s="41">
        <v>4381</v>
      </c>
      <c r="JS342" s="41">
        <v>4603</v>
      </c>
      <c r="JT342" s="86">
        <v>4611</v>
      </c>
      <c r="JU342" s="41">
        <v>4652</v>
      </c>
      <c r="JV342" s="41">
        <v>4735</v>
      </c>
      <c r="JW342" s="41">
        <v>4761</v>
      </c>
      <c r="JX342" s="59">
        <v>4796</v>
      </c>
    </row>
    <row r="343" spans="1:284" s="44" customFormat="1" x14ac:dyDescent="0.2">
      <c r="A343" s="42"/>
      <c r="B343" s="43"/>
      <c r="C343" s="31" t="s">
        <v>315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 t="shared" ref="JG343:JP343" si="310">SUM(JG342)</f>
        <v>3709</v>
      </c>
      <c r="JH343" s="32">
        <f t="shared" si="310"/>
        <v>3741</v>
      </c>
      <c r="JI343" s="33">
        <f t="shared" si="310"/>
        <v>3762</v>
      </c>
      <c r="JJ343" s="33">
        <f t="shared" si="310"/>
        <v>3784</v>
      </c>
      <c r="JK343" s="33">
        <f>SUM(JK342)</f>
        <v>4005</v>
      </c>
      <c r="JL343" s="33">
        <f t="shared" ref="JL343" si="311">SUM(JL342)</f>
        <v>4079</v>
      </c>
      <c r="JM343" s="33">
        <f t="shared" ref="JM343" si="312">SUM(JM342)</f>
        <v>4176</v>
      </c>
      <c r="JN343" s="33">
        <f t="shared" ref="JN343" si="313">SUM(JN342)</f>
        <v>4258</v>
      </c>
      <c r="JO343" s="33">
        <f t="shared" ref="JO343" si="314">SUM(JO342)</f>
        <v>4286</v>
      </c>
      <c r="JP343" s="33">
        <f t="shared" si="310"/>
        <v>4302</v>
      </c>
      <c r="JQ343" s="33">
        <f t="shared" ref="JQ343" si="315">SUM(JQ342)</f>
        <v>4430</v>
      </c>
      <c r="JR343" s="33">
        <f t="shared" ref="JR343:JS343" si="316">SUM(JR342)</f>
        <v>4381</v>
      </c>
      <c r="JS343" s="33">
        <f t="shared" si="316"/>
        <v>4603</v>
      </c>
      <c r="JT343" s="32">
        <f t="shared" ref="JT343" si="317">SUM(JT342)</f>
        <v>4611</v>
      </c>
      <c r="JU343" s="33">
        <v>4652</v>
      </c>
      <c r="JV343" s="33">
        <v>4735</v>
      </c>
      <c r="JW343" s="33">
        <v>4761</v>
      </c>
      <c r="JX343" s="34">
        <v>4796</v>
      </c>
    </row>
    <row r="344" spans="1:284" s="27" customFormat="1" x14ac:dyDescent="0.2">
      <c r="A344" s="20"/>
      <c r="B344" s="21" t="s">
        <v>333</v>
      </c>
      <c r="C344" s="22" t="s">
        <v>311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1">
        <v>13</v>
      </c>
      <c r="JH344" s="86">
        <v>96</v>
      </c>
      <c r="JI344" s="41">
        <v>6</v>
      </c>
      <c r="JJ344" s="41">
        <v>4</v>
      </c>
      <c r="JK344" s="41">
        <v>3</v>
      </c>
      <c r="JL344" s="41">
        <v>156</v>
      </c>
      <c r="JM344" s="41">
        <v>21</v>
      </c>
      <c r="JN344" s="41">
        <v>29</v>
      </c>
      <c r="JO344" s="41">
        <v>2</v>
      </c>
      <c r="JP344" s="41">
        <v>51</v>
      </c>
      <c r="JQ344" s="41">
        <v>53</v>
      </c>
      <c r="JR344" s="41">
        <v>51</v>
      </c>
      <c r="JS344" s="41">
        <v>52</v>
      </c>
      <c r="JT344" s="86">
        <v>89</v>
      </c>
      <c r="JU344" s="41">
        <v>131</v>
      </c>
      <c r="JV344" s="41">
        <v>195</v>
      </c>
      <c r="JW344" s="41">
        <v>136</v>
      </c>
      <c r="JX344" s="59">
        <v>167</v>
      </c>
    </row>
    <row r="345" spans="1:284" s="27" customFormat="1" x14ac:dyDescent="0.2">
      <c r="A345" s="20"/>
      <c r="B345" s="21"/>
      <c r="C345" s="22" t="s">
        <v>314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1">
        <v>531</v>
      </c>
      <c r="JH345" s="86">
        <v>533</v>
      </c>
      <c r="JI345" s="41">
        <v>528</v>
      </c>
      <c r="JJ345" s="41">
        <v>529</v>
      </c>
      <c r="JK345" s="41">
        <v>531</v>
      </c>
      <c r="JL345" s="41">
        <v>533</v>
      </c>
      <c r="JM345" s="41">
        <v>522</v>
      </c>
      <c r="JN345" s="41">
        <v>519</v>
      </c>
      <c r="JO345" s="41">
        <v>512</v>
      </c>
      <c r="JP345" s="41">
        <v>518</v>
      </c>
      <c r="JQ345" s="41">
        <v>521</v>
      </c>
      <c r="JR345" s="41">
        <v>519</v>
      </c>
      <c r="JS345" s="41">
        <v>517</v>
      </c>
      <c r="JT345" s="86">
        <v>523</v>
      </c>
      <c r="JU345" s="41">
        <v>540</v>
      </c>
      <c r="JV345" s="41">
        <v>568</v>
      </c>
      <c r="JW345" s="41">
        <v>583</v>
      </c>
      <c r="JX345" s="59">
        <v>592</v>
      </c>
    </row>
    <row r="346" spans="1:284" s="44" customFormat="1" x14ac:dyDescent="0.2">
      <c r="A346" s="42"/>
      <c r="B346" s="43"/>
      <c r="C346" s="31" t="s">
        <v>333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 t="shared" ref="JG346:JQ346" si="318">SUM(JG344:JG345)</f>
        <v>544</v>
      </c>
      <c r="JH346" s="32">
        <f t="shared" si="318"/>
        <v>629</v>
      </c>
      <c r="JI346" s="33">
        <f t="shared" si="318"/>
        <v>534</v>
      </c>
      <c r="JJ346" s="33">
        <f t="shared" si="318"/>
        <v>533</v>
      </c>
      <c r="JK346" s="33">
        <f t="shared" si="318"/>
        <v>534</v>
      </c>
      <c r="JL346" s="33">
        <f t="shared" ref="JL346:JO346" si="319">SUM(JL344:JL345)</f>
        <v>689</v>
      </c>
      <c r="JM346" s="33">
        <f t="shared" si="319"/>
        <v>543</v>
      </c>
      <c r="JN346" s="33">
        <f t="shared" si="319"/>
        <v>548</v>
      </c>
      <c r="JO346" s="33">
        <f t="shared" si="319"/>
        <v>514</v>
      </c>
      <c r="JP346" s="33">
        <f t="shared" si="318"/>
        <v>569</v>
      </c>
      <c r="JQ346" s="33">
        <f t="shared" si="318"/>
        <v>574</v>
      </c>
      <c r="JR346" s="33">
        <f t="shared" ref="JR346:JS346" si="320">SUM(JR344:JR345)</f>
        <v>570</v>
      </c>
      <c r="JS346" s="33">
        <f t="shared" si="320"/>
        <v>569</v>
      </c>
      <c r="JT346" s="32">
        <f t="shared" ref="JT346" si="321">SUM(JT344:JT345)</f>
        <v>612</v>
      </c>
      <c r="JU346" s="33">
        <v>671</v>
      </c>
      <c r="JV346" s="33">
        <v>763</v>
      </c>
      <c r="JW346" s="33">
        <v>719</v>
      </c>
      <c r="JX346" s="34">
        <v>759</v>
      </c>
    </row>
    <row r="347" spans="1:284" s="27" customFormat="1" x14ac:dyDescent="0.2">
      <c r="A347" s="20"/>
      <c r="B347" s="21" t="s">
        <v>334</v>
      </c>
      <c r="C347" s="22" t="s">
        <v>316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4">
        <v>34853</v>
      </c>
      <c r="JK347" s="24">
        <v>35010</v>
      </c>
      <c r="JL347" s="24">
        <v>35161</v>
      </c>
      <c r="JM347" s="24">
        <v>35329</v>
      </c>
      <c r="JN347" s="24">
        <v>35320</v>
      </c>
      <c r="JO347" s="24">
        <v>35204</v>
      </c>
      <c r="JP347" s="24">
        <v>35800</v>
      </c>
      <c r="JQ347" s="24">
        <v>36316</v>
      </c>
      <c r="JR347" s="24">
        <v>36423</v>
      </c>
      <c r="JS347" s="24">
        <v>36025</v>
      </c>
      <c r="JT347" s="23">
        <v>36397</v>
      </c>
      <c r="JU347" s="24">
        <v>36453</v>
      </c>
      <c r="JV347" s="24">
        <v>36354</v>
      </c>
      <c r="JW347" s="24">
        <v>36457</v>
      </c>
      <c r="JX347" s="25">
        <v>36364</v>
      </c>
    </row>
    <row r="348" spans="1:284" s="27" customFormat="1" x14ac:dyDescent="0.2">
      <c r="A348" s="20"/>
      <c r="B348" s="21"/>
      <c r="C348" s="22" t="s">
        <v>319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1">
        <v>15729</v>
      </c>
      <c r="JH348" s="86">
        <v>15893</v>
      </c>
      <c r="JI348" s="41">
        <v>16277</v>
      </c>
      <c r="JJ348" s="41">
        <v>16306</v>
      </c>
      <c r="JK348" s="41">
        <v>16321</v>
      </c>
      <c r="JL348" s="41">
        <v>16093</v>
      </c>
      <c r="JM348" s="41">
        <v>16264</v>
      </c>
      <c r="JN348" s="41">
        <v>16375</v>
      </c>
      <c r="JO348" s="41">
        <v>16504</v>
      </c>
      <c r="JP348" s="41">
        <v>16569</v>
      </c>
      <c r="JQ348" s="41">
        <v>16404</v>
      </c>
      <c r="JR348" s="41">
        <v>16433</v>
      </c>
      <c r="JS348" s="41">
        <v>16432</v>
      </c>
      <c r="JT348" s="86">
        <v>16475</v>
      </c>
      <c r="JU348" s="41">
        <v>16543</v>
      </c>
      <c r="JV348" s="41">
        <v>16695</v>
      </c>
      <c r="JW348" s="41">
        <v>16695</v>
      </c>
      <c r="JX348" s="59">
        <v>16673</v>
      </c>
    </row>
    <row r="349" spans="1:284" s="27" customFormat="1" x14ac:dyDescent="0.2">
      <c r="A349" s="20"/>
      <c r="B349" s="21"/>
      <c r="C349" s="22" t="s">
        <v>320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1">
        <v>1457</v>
      </c>
      <c r="JH349" s="86">
        <v>1453</v>
      </c>
      <c r="JI349" s="41">
        <v>1457</v>
      </c>
      <c r="JJ349" s="41">
        <v>1463</v>
      </c>
      <c r="JK349" s="41">
        <v>1470</v>
      </c>
      <c r="JL349" s="41">
        <v>1477</v>
      </c>
      <c r="JM349" s="41">
        <v>1491</v>
      </c>
      <c r="JN349" s="41">
        <v>1503</v>
      </c>
      <c r="JO349" s="41">
        <v>1499</v>
      </c>
      <c r="JP349" s="41">
        <v>1629</v>
      </c>
      <c r="JQ349" s="41">
        <v>1630</v>
      </c>
      <c r="JR349" s="41">
        <v>1646</v>
      </c>
      <c r="JS349" s="41">
        <v>1611</v>
      </c>
      <c r="JT349" s="86">
        <v>1628</v>
      </c>
      <c r="JU349" s="41">
        <v>1612</v>
      </c>
      <c r="JV349" s="41">
        <v>1652</v>
      </c>
      <c r="JW349" s="41">
        <v>1652</v>
      </c>
      <c r="JX349" s="59">
        <v>1633</v>
      </c>
    </row>
    <row r="350" spans="1:284" s="44" customFormat="1" x14ac:dyDescent="0.2">
      <c r="A350" s="42"/>
      <c r="B350" s="43"/>
      <c r="C350" s="31" t="s">
        <v>334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 t="shared" ref="JF350:JQ350" si="322">SUM(JF347:JF349)</f>
        <v>50875</v>
      </c>
      <c r="JG350" s="33">
        <f t="shared" si="322"/>
        <v>51076</v>
      </c>
      <c r="JH350" s="32">
        <f t="shared" si="322"/>
        <v>51722</v>
      </c>
      <c r="JI350" s="33">
        <f t="shared" si="322"/>
        <v>52349</v>
      </c>
      <c r="JJ350" s="33">
        <f t="shared" si="322"/>
        <v>52622</v>
      </c>
      <c r="JK350" s="33">
        <f t="shared" si="322"/>
        <v>52801</v>
      </c>
      <c r="JL350" s="33">
        <f t="shared" ref="JL350:JO350" si="323">SUM(JL347:JL349)</f>
        <v>52731</v>
      </c>
      <c r="JM350" s="33">
        <f t="shared" si="323"/>
        <v>53084</v>
      </c>
      <c r="JN350" s="33">
        <f t="shared" si="323"/>
        <v>53198</v>
      </c>
      <c r="JO350" s="33">
        <f t="shared" si="323"/>
        <v>53207</v>
      </c>
      <c r="JP350" s="33">
        <f t="shared" si="322"/>
        <v>53998</v>
      </c>
      <c r="JQ350" s="33">
        <f t="shared" si="322"/>
        <v>54350</v>
      </c>
      <c r="JR350" s="56">
        <f t="shared" ref="JR350:JS350" si="324">SUM(JR347:JR349)</f>
        <v>54502</v>
      </c>
      <c r="JS350" s="33">
        <f t="shared" si="324"/>
        <v>54068</v>
      </c>
      <c r="JT350" s="106">
        <f t="shared" ref="JT350" si="325">SUM(JT347:JT349)</f>
        <v>54500</v>
      </c>
      <c r="JU350" s="56">
        <v>54608</v>
      </c>
      <c r="JV350" s="56">
        <v>54701</v>
      </c>
      <c r="JW350" s="56">
        <v>54804</v>
      </c>
      <c r="JX350" s="107">
        <v>54670</v>
      </c>
    </row>
    <row r="351" spans="1:284" s="27" customFormat="1" x14ac:dyDescent="0.2">
      <c r="A351" s="36"/>
      <c r="B351" s="114" t="s">
        <v>330</v>
      </c>
      <c r="C351" s="115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 t="shared" ref="JF351:JQ351" si="326">JF333+JF335+JF341+JF343+JF346+JF350</f>
        <v>97872</v>
      </c>
      <c r="JG351" s="40">
        <f t="shared" si="326"/>
        <v>97255</v>
      </c>
      <c r="JH351" s="65">
        <f t="shared" si="326"/>
        <v>98343</v>
      </c>
      <c r="JI351" s="40">
        <f t="shared" si="326"/>
        <v>99545</v>
      </c>
      <c r="JJ351" s="40">
        <f t="shared" si="326"/>
        <v>99824</v>
      </c>
      <c r="JK351" s="40">
        <f t="shared" si="326"/>
        <v>100160</v>
      </c>
      <c r="JL351" s="40">
        <f t="shared" ref="JL351:JO351" si="327">JL333+JL335+JL341+JL343+JL346+JL350</f>
        <v>100656</v>
      </c>
      <c r="JM351" s="40">
        <f t="shared" si="327"/>
        <v>101579</v>
      </c>
      <c r="JN351" s="40">
        <f t="shared" si="327"/>
        <v>101385</v>
      </c>
      <c r="JO351" s="40">
        <f t="shared" si="327"/>
        <v>101608</v>
      </c>
      <c r="JP351" s="40">
        <f t="shared" si="326"/>
        <v>104048</v>
      </c>
      <c r="JQ351" s="40">
        <f t="shared" si="326"/>
        <v>104844</v>
      </c>
      <c r="JR351" s="40">
        <f t="shared" ref="JR351:JS351" si="328">JR333+JR335+JR341+JR343+JR346+JR350</f>
        <v>105032</v>
      </c>
      <c r="JS351" s="97">
        <f t="shared" si="328"/>
        <v>104444</v>
      </c>
      <c r="JT351" s="65">
        <f t="shared" ref="JT351" si="329">JT333+JT335+JT341+JT343+JT346+JT350</f>
        <v>104505</v>
      </c>
      <c r="JU351" s="40">
        <v>104603</v>
      </c>
      <c r="JV351" s="40">
        <v>104992</v>
      </c>
      <c r="JW351" s="40">
        <v>105213</v>
      </c>
      <c r="JX351" s="66">
        <v>105752</v>
      </c>
    </row>
    <row r="352" spans="1:284" s="2" customFormat="1" x14ac:dyDescent="0.2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9">
        <f t="shared" si="330"/>
        <v>1861159</v>
      </c>
      <c r="JI352" s="71">
        <f t="shared" si="330"/>
        <v>1874622</v>
      </c>
      <c r="JJ352" s="71">
        <f t="shared" si="330"/>
        <v>1886776</v>
      </c>
      <c r="JK352" s="71">
        <f t="shared" si="330"/>
        <v>1884715</v>
      </c>
      <c r="JL352" s="71">
        <f t="shared" ref="JL352" si="331">JL20+JL92+JL101+JL106+JL255+JL269+JL331+JL351</f>
        <v>1888232</v>
      </c>
      <c r="JM352" s="71">
        <f t="shared" si="330"/>
        <v>1896755</v>
      </c>
      <c r="JN352" s="71">
        <f t="shared" ref="JN352:JO352" si="332">JN20+JN92+JN101+JN106+JN255+JN269+JN331+JN351</f>
        <v>1896517</v>
      </c>
      <c r="JO352" s="71">
        <f t="shared" si="332"/>
        <v>1910627</v>
      </c>
      <c r="JP352" s="71">
        <f t="shared" si="330"/>
        <v>1927647</v>
      </c>
      <c r="JQ352" s="71">
        <f t="shared" si="330"/>
        <v>1950941</v>
      </c>
      <c r="JR352" s="71">
        <f t="shared" ref="JR352:JS352" si="333">JR20+JR92+JR101+JR106+JR255+JR269+JR331+JR351</f>
        <v>1960510</v>
      </c>
      <c r="JS352" s="71">
        <f t="shared" si="333"/>
        <v>1932962</v>
      </c>
      <c r="JT352" s="69">
        <f t="shared" ref="JT352" si="334">JT20+JT92+JT101+JT106+JT255+JT269+JT331+JT351</f>
        <v>1951256</v>
      </c>
      <c r="JU352" s="71">
        <v>1964519</v>
      </c>
      <c r="JV352" s="71">
        <v>1972715</v>
      </c>
      <c r="JW352" s="71">
        <v>1973202</v>
      </c>
      <c r="JX352" s="85">
        <v>1974565</v>
      </c>
    </row>
    <row r="353" spans="1:266" x14ac:dyDescent="0.2">
      <c r="JF353" s="19"/>
    </row>
    <row r="354" spans="1:266" x14ac:dyDescent="0.2">
      <c r="A354" s="123" t="s">
        <v>350</v>
      </c>
      <c r="B354" s="123"/>
      <c r="C354" s="123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4:C354"/>
    <mergeCell ref="B101:C101"/>
    <mergeCell ref="B106:C106"/>
    <mergeCell ref="B269:C269"/>
    <mergeCell ref="B331:C331"/>
    <mergeCell ref="B351:C351"/>
    <mergeCell ref="B255:C255"/>
    <mergeCell ref="JT5:JX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Galindo Acosta</cp:lastModifiedBy>
  <dcterms:created xsi:type="dcterms:W3CDTF">2021-05-25T16:53:42Z</dcterms:created>
  <dcterms:modified xsi:type="dcterms:W3CDTF">2023-06-12T21:39:12Z</dcterms:modified>
</cp:coreProperties>
</file>