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O18" i="1" l="1"/>
  <c r="C19" i="29" l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P18" i="1"/>
  <c r="Q18" i="1" l="1"/>
  <c r="R18" i="1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M19" i="29" s="1"/>
  <c r="B18" i="29"/>
  <c r="D19" i="29" l="1"/>
  <c r="I19" i="29"/>
  <c r="J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<sst xmlns="http://schemas.openxmlformats.org/spreadsheetml/2006/main" count="440" uniqueCount="35">
  <si>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</si>
  <si>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</si>
  <si>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</si>
  <si>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</si>
  <si>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</si>
  <si>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</si>
  <si>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</si>
  <si>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</si>
  <si>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</si>
  <si>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</si>
  <si>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</si>
  <si>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</si>
  <si>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</si>
  <si>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</si>
  <si>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</si>
  <si>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</si>
  <si>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</si>
  <si>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</si>
  <si>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</si>
  <si>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</si>
  <si>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</si>
  <si>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</si>
  <si>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</si>
  <si>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</si>
  <si>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</si>
  <si>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</si>
  <si>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</si>
  <si>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</si>
  <si>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</si>
  <si>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</si>
  <si>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</si>
  <si>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2008 - 2021</t>
  </si>
  <si>
    <t>2008-2021</t>
  </si>
  <si>
    <t>Var Ago 2021 respecto a Jul 2021</t>
  </si>
  <si>
    <t>Var Ago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</si>
</sst>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9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3" fontId="13" fillId="0" borderId="13" xfId="33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44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3" fontId="16" fillId="33" borderId="1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8" fillId="0" borderId="0" xfId="41" applyNumberFormat="1" applyBorder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45" fillId="35" borderId="0" xfId="0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P10" sqref="P10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6" width="6.5703125" style="32" customWidth="1"/>
    <col min="17" max="17" width="10.5703125" style="32" customWidth="1"/>
    <col min="18" max="18" width="10.42578125" style="32" customWidth="1"/>
    <col min="19" max="24" width="11.42578125" style="32" customWidth="1"/>
    <col min="25" max="16384" width="9.85546875" style="32"/>
  </cols>
  <sheetData>
    <row r="1" spans="1:24" s="27" customFormat="1" ht="15.75" customHeight="1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26"/>
      <c r="T1" s="26"/>
      <c r="U1" s="26"/>
      <c r="V1" s="26"/>
      <c r="W1" s="26"/>
      <c r="X1" s="26"/>
    </row>
    <row r="2" spans="1:24" s="29" customFormat="1" ht="15.75" customHeigh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28"/>
      <c r="T2" s="28"/>
      <c r="U2" s="28"/>
      <c r="V2" s="28"/>
      <c r="W2" s="28"/>
      <c r="X2" s="28"/>
    </row>
    <row r="3" spans="1:24" s="29" customFormat="1" ht="15" customHeight="1" x14ac:dyDescent="0.2">
      <c r="A3" s="97" t="s">
        <v>32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28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  <c r="X5" s="8"/>
    </row>
    <row r="6" spans="1:24" s="7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8"/>
      <c r="T6" s="8"/>
      <c r="U6" s="8"/>
      <c r="V6" s="8"/>
      <c r="W6" s="8"/>
      <c r="X6" s="8"/>
    </row>
    <row r="7" spans="1:24" s="7" customFormat="1" ht="12.75" customHeight="1" x14ac:dyDescent="0.2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8"/>
      <c r="T7" s="8"/>
      <c r="U7" s="8"/>
      <c r="V7" s="8"/>
      <c r="W7" s="8"/>
      <c r="X7" s="8"/>
    </row>
    <row r="8" spans="1:24" s="7" customFormat="1" ht="21.75" customHeight="1" x14ac:dyDescent="0.2">
      <c r="A8" s="98" t="s">
        <v>10</v>
      </c>
      <c r="B8" s="86">
        <v>2008</v>
      </c>
      <c r="C8" s="86">
        <v>2009</v>
      </c>
      <c r="D8" s="86">
        <v>2010</v>
      </c>
      <c r="E8" s="86">
        <v>2011</v>
      </c>
      <c r="F8" s="86">
        <v>2012</v>
      </c>
      <c r="G8" s="86">
        <v>2013</v>
      </c>
      <c r="H8" s="86">
        <v>2014</v>
      </c>
      <c r="I8" s="86">
        <v>2015</v>
      </c>
      <c r="J8" s="86">
        <v>2016</v>
      </c>
      <c r="K8" s="86">
        <v>2017</v>
      </c>
      <c r="L8" s="86">
        <v>2018</v>
      </c>
      <c r="M8" s="86">
        <v>2019</v>
      </c>
      <c r="N8" s="86">
        <v>2020</v>
      </c>
      <c r="O8" s="104">
        <v>2021</v>
      </c>
      <c r="P8" s="104"/>
      <c r="Q8" s="102" t="s">
        <v>33</v>
      </c>
      <c r="R8" s="102" t="s">
        <v>34</v>
      </c>
      <c r="S8" s="8"/>
    </row>
    <row r="9" spans="1:24" s="7" customFormat="1" ht="18" customHeight="1" x14ac:dyDescent="0.2">
      <c r="A9" s="99"/>
      <c r="B9" s="48" t="s">
        <v>13</v>
      </c>
      <c r="C9" s="48" t="s">
        <v>13</v>
      </c>
      <c r="D9" s="48" t="s">
        <v>13</v>
      </c>
      <c r="E9" s="48" t="s">
        <v>13</v>
      </c>
      <c r="F9" s="47" t="s">
        <v>13</v>
      </c>
      <c r="G9" s="48" t="s">
        <v>13</v>
      </c>
      <c r="H9" s="47" t="s">
        <v>13</v>
      </c>
      <c r="I9" s="47" t="s">
        <v>13</v>
      </c>
      <c r="J9" s="87" t="s">
        <v>13</v>
      </c>
      <c r="K9" s="87" t="s">
        <v>13</v>
      </c>
      <c r="L9" s="85" t="s">
        <v>13</v>
      </c>
      <c r="M9" s="85" t="s">
        <v>13</v>
      </c>
      <c r="N9" s="85" t="s">
        <v>13</v>
      </c>
      <c r="O9" s="90" t="s">
        <v>20</v>
      </c>
      <c r="P9" s="90" t="s">
        <v>21</v>
      </c>
      <c r="Q9" s="103"/>
      <c r="R9" s="103"/>
      <c r="S9" s="8"/>
    </row>
    <row r="10" spans="1:24" s="7" customFormat="1" ht="23.25" customHeight="1" x14ac:dyDescent="0.2">
      <c r="A10" s="66" t="s">
        <v>0</v>
      </c>
      <c r="B10" s="67">
        <v>1951</v>
      </c>
      <c r="C10" s="67">
        <v>1970</v>
      </c>
      <c r="D10" s="68">
        <v>2002</v>
      </c>
      <c r="E10" s="68">
        <v>2020</v>
      </c>
      <c r="F10" s="68">
        <v>2022</v>
      </c>
      <c r="G10" s="68">
        <v>2101</v>
      </c>
      <c r="H10" s="68">
        <v>2249</v>
      </c>
      <c r="I10" s="68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92">
        <v>3619</v>
      </c>
      <c r="P10" s="92">
        <v>3685</v>
      </c>
      <c r="Q10" s="71">
        <f>P10-O10</f>
        <v>66</v>
      </c>
      <c r="R10" s="44">
        <f>P10-N10</f>
        <v>253</v>
      </c>
      <c r="S10" s="59"/>
    </row>
    <row r="11" spans="1:24" s="7" customFormat="1" ht="12" customHeight="1" x14ac:dyDescent="0.2">
      <c r="A11" s="69" t="s">
        <v>1</v>
      </c>
      <c r="B11" s="70">
        <v>129</v>
      </c>
      <c r="C11" s="70">
        <v>116</v>
      </c>
      <c r="D11" s="70">
        <v>119</v>
      </c>
      <c r="E11" s="70">
        <v>134</v>
      </c>
      <c r="F11" s="70">
        <v>133</v>
      </c>
      <c r="G11" s="70">
        <v>138</v>
      </c>
      <c r="H11" s="70">
        <v>122</v>
      </c>
      <c r="I11" s="70">
        <v>126</v>
      </c>
      <c r="J11" s="65">
        <v>121</v>
      </c>
      <c r="K11" s="65">
        <v>117</v>
      </c>
      <c r="L11" s="65">
        <v>124</v>
      </c>
      <c r="M11" s="65">
        <v>131</v>
      </c>
      <c r="N11" s="65">
        <v>127</v>
      </c>
      <c r="O11" s="93">
        <v>128</v>
      </c>
      <c r="P11" s="93">
        <v>133</v>
      </c>
      <c r="Q11" s="91">
        <f t="shared" ref="Q11:Q17" si="0">P11-O11</f>
        <v>5</v>
      </c>
      <c r="R11" s="44">
        <f t="shared" ref="R11:R17" si="1">P11-N11</f>
        <v>6</v>
      </c>
      <c r="S11" s="8"/>
    </row>
    <row r="12" spans="1:24" s="7" customFormat="1" ht="12" customHeight="1" x14ac:dyDescent="0.2">
      <c r="A12" s="66" t="s">
        <v>2</v>
      </c>
      <c r="B12" s="68">
        <v>13491</v>
      </c>
      <c r="C12" s="68">
        <v>13095</v>
      </c>
      <c r="D12" s="68">
        <v>13168</v>
      </c>
      <c r="E12" s="68">
        <v>13135</v>
      </c>
      <c r="F12" s="68">
        <v>13165</v>
      </c>
      <c r="G12" s="68">
        <v>13135</v>
      </c>
      <c r="H12" s="68">
        <v>13305</v>
      </c>
      <c r="I12" s="68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92">
        <v>15657</v>
      </c>
      <c r="P12" s="92">
        <v>15717</v>
      </c>
      <c r="Q12" s="91">
        <f t="shared" si="0"/>
        <v>60</v>
      </c>
      <c r="R12" s="44">
        <f t="shared" si="1"/>
        <v>303</v>
      </c>
      <c r="S12" s="59"/>
    </row>
    <row r="13" spans="1:24" s="7" customFormat="1" ht="12" customHeight="1" x14ac:dyDescent="0.2">
      <c r="A13" s="66" t="s">
        <v>3</v>
      </c>
      <c r="B13" s="68">
        <v>7964</v>
      </c>
      <c r="C13" s="68">
        <v>7671</v>
      </c>
      <c r="D13" s="68">
        <v>7663</v>
      </c>
      <c r="E13" s="68">
        <v>7755</v>
      </c>
      <c r="F13" s="68">
        <v>8044</v>
      </c>
      <c r="G13" s="68">
        <v>8121</v>
      </c>
      <c r="H13" s="68">
        <v>8541</v>
      </c>
      <c r="I13" s="68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94">
        <v>12280</v>
      </c>
      <c r="P13" s="94">
        <v>12454</v>
      </c>
      <c r="Q13" s="40">
        <f t="shared" si="0"/>
        <v>174</v>
      </c>
      <c r="R13" s="44">
        <f t="shared" si="1"/>
        <v>760</v>
      </c>
      <c r="S13" s="8"/>
    </row>
    <row r="14" spans="1:24" s="7" customFormat="1" ht="12" customHeight="1" x14ac:dyDescent="0.2">
      <c r="A14" s="66" t="s">
        <v>4</v>
      </c>
      <c r="B14" s="68">
        <v>58</v>
      </c>
      <c r="C14" s="68">
        <v>62</v>
      </c>
      <c r="D14" s="68">
        <v>65</v>
      </c>
      <c r="E14" s="68">
        <v>68</v>
      </c>
      <c r="F14" s="68">
        <v>64</v>
      </c>
      <c r="G14" s="68">
        <v>67</v>
      </c>
      <c r="H14" s="68">
        <v>72</v>
      </c>
      <c r="I14" s="68">
        <v>79</v>
      </c>
      <c r="J14" s="40">
        <v>94</v>
      </c>
      <c r="K14" s="64">
        <v>102</v>
      </c>
      <c r="L14" s="64">
        <v>128</v>
      </c>
      <c r="M14" s="64">
        <v>147</v>
      </c>
      <c r="N14" s="64">
        <v>161</v>
      </c>
      <c r="O14" s="92">
        <v>177</v>
      </c>
      <c r="P14" s="92">
        <v>179</v>
      </c>
      <c r="Q14" s="91">
        <f t="shared" si="0"/>
        <v>2</v>
      </c>
      <c r="R14" s="44">
        <f t="shared" si="1"/>
        <v>18</v>
      </c>
      <c r="S14" s="8"/>
    </row>
    <row r="15" spans="1:24" s="7" customFormat="1" ht="12" customHeight="1" x14ac:dyDescent="0.2">
      <c r="A15" s="66" t="s">
        <v>5</v>
      </c>
      <c r="B15" s="68">
        <v>22804</v>
      </c>
      <c r="C15" s="68">
        <v>22958</v>
      </c>
      <c r="D15" s="68">
        <v>23341</v>
      </c>
      <c r="E15" s="68">
        <v>23679</v>
      </c>
      <c r="F15" s="68">
        <v>24080</v>
      </c>
      <c r="G15" s="68">
        <v>24338</v>
      </c>
      <c r="H15" s="68">
        <v>24640</v>
      </c>
      <c r="I15" s="68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94">
        <v>31022</v>
      </c>
      <c r="P15" s="94">
        <v>31253</v>
      </c>
      <c r="Q15" s="40">
        <f t="shared" si="0"/>
        <v>231</v>
      </c>
      <c r="R15" s="44">
        <f t="shared" si="1"/>
        <v>1075</v>
      </c>
      <c r="S15" s="59"/>
    </row>
    <row r="16" spans="1:24" s="7" customFormat="1" ht="12" customHeight="1" x14ac:dyDescent="0.2">
      <c r="A16" s="66" t="s">
        <v>6</v>
      </c>
      <c r="B16" s="68">
        <v>5603</v>
      </c>
      <c r="C16" s="68">
        <v>5344</v>
      </c>
      <c r="D16" s="68">
        <v>5328</v>
      </c>
      <c r="E16" s="68">
        <v>5324</v>
      </c>
      <c r="F16" s="68">
        <v>5452</v>
      </c>
      <c r="G16" s="68">
        <v>5519</v>
      </c>
      <c r="H16" s="68">
        <v>5798</v>
      </c>
      <c r="I16" s="68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92">
        <v>6116</v>
      </c>
      <c r="P16" s="92">
        <v>6169</v>
      </c>
      <c r="Q16" s="91">
        <f t="shared" si="0"/>
        <v>53</v>
      </c>
      <c r="R16" s="44">
        <f t="shared" si="1"/>
        <v>136</v>
      </c>
      <c r="S16" s="59"/>
    </row>
    <row r="17" spans="1:63" s="7" customFormat="1" ht="12" customHeight="1" x14ac:dyDescent="0.2">
      <c r="A17" s="72" t="s">
        <v>7</v>
      </c>
      <c r="B17" s="73">
        <v>22287</v>
      </c>
      <c r="C17" s="73">
        <v>22575</v>
      </c>
      <c r="D17" s="73">
        <v>23027</v>
      </c>
      <c r="E17" s="73">
        <v>23456</v>
      </c>
      <c r="F17" s="73">
        <v>24330</v>
      </c>
      <c r="G17" s="73">
        <v>24632</v>
      </c>
      <c r="H17" s="73">
        <v>25234</v>
      </c>
      <c r="I17" s="73">
        <v>26120</v>
      </c>
      <c r="J17" s="71">
        <v>26954</v>
      </c>
      <c r="K17" s="71">
        <v>28175</v>
      </c>
      <c r="L17" s="71">
        <v>29472</v>
      </c>
      <c r="M17" s="71">
        <v>30907</v>
      </c>
      <c r="N17" s="71">
        <v>31028</v>
      </c>
      <c r="O17" s="93">
        <v>31964</v>
      </c>
      <c r="P17" s="93">
        <v>32206</v>
      </c>
      <c r="Q17" s="40">
        <f t="shared" si="0"/>
        <v>242</v>
      </c>
      <c r="R17" s="44">
        <f t="shared" si="1"/>
        <v>1178</v>
      </c>
      <c r="S17" s="59"/>
    </row>
    <row r="18" spans="1:63" s="7" customFormat="1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100963</v>
      </c>
      <c r="P18" s="20">
        <f>SUM(P10:P17)</f>
        <v>101796</v>
      </c>
      <c r="Q18" s="20">
        <f>SUM(Q10:Q17)</f>
        <v>833</v>
      </c>
      <c r="R18" s="74">
        <f>SUM(R10:R17)</f>
        <v>3729</v>
      </c>
      <c r="S18" s="59"/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62"/>
    </row>
    <row r="20" spans="1:63" ht="19.5" customHeight="1" x14ac:dyDescent="0.2">
      <c r="A20" s="95" t="s">
        <v>8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7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8"/>
      <c r="C24" s="78"/>
      <c r="D24" s="78"/>
      <c r="E24" s="78"/>
      <c r="F24" s="78"/>
      <c r="G24" s="79"/>
      <c r="H24" s="79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10">
    <mergeCell ref="A20:R20"/>
    <mergeCell ref="A1:R1"/>
    <mergeCell ref="A2:R2"/>
    <mergeCell ref="A3:R3"/>
    <mergeCell ref="A8:A9"/>
    <mergeCell ref="A6:R6"/>
    <mergeCell ref="A7:R7"/>
    <mergeCell ref="R8:R9"/>
    <mergeCell ref="O8:P8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2016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2016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2017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2017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1" t="s">
        <v>14</v>
      </c>
      <c r="C9" s="61" t="s">
        <v>15</v>
      </c>
      <c r="D9" s="61" t="s">
        <v>16</v>
      </c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2018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  <c r="I9" s="63" t="s">
        <v>21</v>
      </c>
      <c r="J9" s="63" t="s">
        <v>22</v>
      </c>
      <c r="K9" s="63" t="s">
        <v>23</v>
      </c>
      <c r="L9" s="63" t="s">
        <v>24</v>
      </c>
      <c r="M9" s="63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2019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20</v>
      </c>
      <c r="I9" s="75" t="s">
        <v>21</v>
      </c>
      <c r="J9" s="75" t="s">
        <v>22</v>
      </c>
      <c r="K9" s="75" t="s">
        <v>23</v>
      </c>
      <c r="L9" s="75" t="s">
        <v>24</v>
      </c>
      <c r="M9" s="75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2020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2020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8">
        <f>(B18/'2019'!M18-1)*100</f>
        <v>-9.959954820824013E-2</v>
      </c>
      <c r="C19" s="88">
        <f t="shared" ref="C19:H19" si="1">(C18/B18-1)*100</f>
        <v>0.55913580627588999</v>
      </c>
      <c r="D19" s="88">
        <f t="shared" si="1"/>
        <v>0.54171734619827827</v>
      </c>
      <c r="E19" s="88">
        <f t="shared" si="1"/>
        <v>-0.6363922860308846</v>
      </c>
      <c r="F19" s="88">
        <f t="shared" si="1"/>
        <v>-0.20973798099057639</v>
      </c>
      <c r="G19" s="88">
        <f t="shared" si="1"/>
        <v>0.21838090551180578</v>
      </c>
      <c r="H19" s="88">
        <f t="shared" si="1"/>
        <v>-1.1253312054337883E-2</v>
      </c>
      <c r="I19" s="88">
        <f>(I18/H18-1)*100</f>
        <v>0.2742024596369852</v>
      </c>
      <c r="J19" s="88">
        <f>(J18/I18-1)*100</f>
        <v>3.2651062179867019E-2</v>
      </c>
      <c r="K19" s="88">
        <f>(K18/J18-1)*100</f>
        <v>0.18972235255716452</v>
      </c>
      <c r="L19" s="88">
        <f>(L18/K18-1)*100</f>
        <v>9.3663463104731726E-2</v>
      </c>
      <c r="M19" s="88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N37" sqref="N37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2021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2021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87" t="s">
        <v>14</v>
      </c>
      <c r="C9" s="87" t="s">
        <v>15</v>
      </c>
      <c r="D9" s="87" t="s">
        <v>16</v>
      </c>
      <c r="E9" s="87" t="s">
        <v>17</v>
      </c>
      <c r="F9" s="87" t="s">
        <v>18</v>
      </c>
      <c r="G9" s="87" t="s">
        <v>19</v>
      </c>
      <c r="H9" s="87" t="s">
        <v>20</v>
      </c>
      <c r="I9" s="87" t="s">
        <v>21</v>
      </c>
      <c r="J9" s="87" t="s">
        <v>22</v>
      </c>
      <c r="K9" s="87" t="s">
        <v>23</v>
      </c>
      <c r="L9" s="87" t="s">
        <v>24</v>
      </c>
      <c r="M9" s="87" t="s">
        <v>13</v>
      </c>
    </row>
    <row r="10" spans="1:13" x14ac:dyDescent="0.2">
      <c r="A10" s="41" t="s">
        <v>0</v>
      </c>
      <c r="B10" s="40">
        <v>3450</v>
      </c>
      <c r="C10" s="71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/>
      <c r="K10" s="40"/>
      <c r="L10" s="40"/>
      <c r="M10" s="40"/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/>
      <c r="K11" s="40"/>
      <c r="L11" s="40"/>
      <c r="M11" s="40"/>
    </row>
    <row r="12" spans="1:13" x14ac:dyDescent="0.2">
      <c r="A12" s="41" t="s">
        <v>2</v>
      </c>
      <c r="B12" s="40">
        <v>15429</v>
      </c>
      <c r="C12" s="71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/>
      <c r="K12" s="40"/>
      <c r="L12" s="40"/>
      <c r="M12" s="40"/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/>
      <c r="K13" s="40"/>
      <c r="L13" s="40"/>
      <c r="M13" s="40"/>
    </row>
    <row r="14" spans="1:13" x14ac:dyDescent="0.2">
      <c r="A14" s="41" t="s">
        <v>4</v>
      </c>
      <c r="B14" s="40">
        <v>166</v>
      </c>
      <c r="C14" s="89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/>
      <c r="K14" s="40"/>
      <c r="L14" s="40"/>
      <c r="M14" s="40"/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/>
      <c r="K15" s="40"/>
      <c r="L15" s="40"/>
      <c r="M15" s="40"/>
    </row>
    <row r="16" spans="1:13" x14ac:dyDescent="0.2">
      <c r="A16" s="41" t="s">
        <v>6</v>
      </c>
      <c r="B16" s="40">
        <v>6028</v>
      </c>
      <c r="C16" s="71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/>
      <c r="K16" s="40"/>
      <c r="L16" s="40"/>
      <c r="M16" s="40"/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0</v>
      </c>
      <c r="K18" s="20">
        <f t="shared" si="0"/>
        <v>0</v>
      </c>
      <c r="L18" s="20">
        <v>98316</v>
      </c>
      <c r="M18" s="20">
        <f t="shared" si="0"/>
        <v>0</v>
      </c>
    </row>
    <row r="19" spans="1:13" x14ac:dyDescent="0.2">
      <c r="A19" s="43" t="s">
        <v>25</v>
      </c>
      <c r="B19" s="88">
        <f>(B18/'2020'!M18-1)*100</f>
        <v>0.14887780802921302</v>
      </c>
      <c r="C19" s="88">
        <f>(C18/B18-1)*100</f>
        <v>0.26574893344057937</v>
      </c>
      <c r="D19" s="88">
        <f t="shared" ref="D19:H19" si="1">(D18/C18-1)*100</f>
        <v>0.22950220362736307</v>
      </c>
      <c r="E19" s="88">
        <f t="shared" si="1"/>
        <v>0.17933130699088196</v>
      </c>
      <c r="F19" s="88">
        <f t="shared" si="1"/>
        <v>0.37217957664572587</v>
      </c>
      <c r="G19" s="88">
        <f t="shared" si="1"/>
        <v>0.43730162728601307</v>
      </c>
      <c r="H19" s="88">
        <f t="shared" si="1"/>
        <v>1.2881349130709596</v>
      </c>
      <c r="I19" s="88">
        <f>(I18/H18-1)*100</f>
        <v>0.82505472301734883</v>
      </c>
      <c r="J19" s="88">
        <f>(J18/I18-1)*100</f>
        <v>-100</v>
      </c>
      <c r="K19" s="88" t="e">
        <f>(K18/J18-1)*100</f>
        <v>#DIV/0!</v>
      </c>
      <c r="L19" s="88" t="e">
        <f>(L18/K18-1)*100</f>
        <v>#DIV/0!</v>
      </c>
      <c r="M19" s="88">
        <f>(M18/L18-1)*100</f>
        <v>-100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7">
        <v>2008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5" t="s">
        <v>10</v>
      </c>
      <c r="B8" s="105">
        <v>2008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2009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2009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2010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2011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2012</v>
      </c>
      <c r="C8" s="105"/>
      <c r="D8" s="105"/>
      <c r="E8" s="105"/>
      <c r="F8" s="105"/>
      <c r="G8" s="105"/>
      <c r="H8" s="105"/>
      <c r="I8" s="107"/>
      <c r="J8" s="107"/>
      <c r="K8" s="107"/>
      <c r="L8" s="107"/>
      <c r="M8" s="107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2013</v>
      </c>
      <c r="C8" s="105"/>
      <c r="D8" s="105"/>
      <c r="E8" s="105"/>
      <c r="F8" s="105"/>
      <c r="G8" s="105"/>
      <c r="H8" s="105"/>
      <c r="I8" s="107"/>
      <c r="J8" s="107"/>
      <c r="K8" s="107"/>
      <c r="L8" s="107"/>
      <c r="M8" s="107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7">
        <v>2014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5" t="s">
        <v>10</v>
      </c>
      <c r="B8" s="105">
        <v>2014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22" s="17" customFormat="1" ht="14.25" customHeight="1" x14ac:dyDescent="0.2">
      <c r="A9" s="105"/>
      <c r="B9" s="46" t="s">
        <v>14</v>
      </c>
      <c r="C9" s="46" t="s">
        <v>15</v>
      </c>
      <c r="D9" s="49" t="s">
        <v>16</v>
      </c>
      <c r="E9" s="50" t="s">
        <v>17</v>
      </c>
      <c r="F9" s="51" t="s">
        <v>18</v>
      </c>
      <c r="G9" s="52" t="s">
        <v>19</v>
      </c>
      <c r="H9" s="53" t="s">
        <v>20</v>
      </c>
      <c r="I9" s="54" t="s">
        <v>21</v>
      </c>
      <c r="J9" s="55" t="s">
        <v>22</v>
      </c>
      <c r="K9" s="56" t="s">
        <v>23</v>
      </c>
      <c r="L9" s="56" t="s">
        <v>24</v>
      </c>
      <c r="M9" s="56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8"/>
    </row>
    <row r="27" spans="1:105" x14ac:dyDescent="0.2">
      <c r="M27" s="58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7">
        <v>2015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U6" s="5"/>
    </row>
    <row r="7" spans="1:21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U7" s="5"/>
    </row>
    <row r="8" spans="1:21" s="17" customFormat="1" ht="14.25" customHeight="1" x14ac:dyDescent="0.2">
      <c r="A8" s="105" t="s">
        <v>10</v>
      </c>
      <c r="B8" s="105">
        <v>2015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21" s="17" customFormat="1" ht="14.25" customHeight="1" x14ac:dyDescent="0.2">
      <c r="A9" s="105"/>
      <c r="B9" s="57" t="s">
        <v>14</v>
      </c>
      <c r="C9" s="57" t="s">
        <v>15</v>
      </c>
      <c r="D9" s="57" t="s">
        <v>16</v>
      </c>
      <c r="E9" s="57" t="s">
        <v>17</v>
      </c>
      <c r="F9" s="57" t="s">
        <v>18</v>
      </c>
      <c r="G9" s="57" t="s">
        <v>19</v>
      </c>
      <c r="H9" s="57" t="s">
        <v>20</v>
      </c>
      <c r="I9" s="57" t="s">
        <v>21</v>
      </c>
      <c r="J9" s="57" t="s">
        <v>22</v>
      </c>
      <c r="K9" s="57" t="s">
        <v>23</v>
      </c>
      <c r="L9" s="57" t="s">
        <v>24</v>
      </c>
      <c r="M9" s="57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8"/>
    </row>
    <row r="27" spans="1:104" x14ac:dyDescent="0.2">
      <c r="M27" s="58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2021-09-30T17:30:28Z</dcterms:modified>
</cp:coreProperties>
</file>