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O18" i="1" l="1"/>
  <c r="C19" i="29" l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M19" i="29" s="1"/>
  <c r="B18" i="29"/>
  <c r="D19" i="29" l="1"/>
  <c r="I19" i="29"/>
  <c r="J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<sst xmlns="http://schemas.openxmlformats.org/spreadsheetml/2006/main" count="440" uniqueCount="35">
  <si>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</si>
  <si>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</si>
  <si>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</si>
  <si>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</si>
  <si>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</si>
  <si>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</si>
  <si>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</si>
  <si>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</si>
  <si>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</si>
  <si>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</si>
  <si>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</si>
  <si>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</si>
  <si>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</si>
  <si>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</si>
  <si>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</si>
  <si>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</si>
  <si>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</si>
  <si>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</si>
  <si>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</si>
  <si>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</si>
  <si>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</si>
  <si>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</si>
  <si>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</si>
  <si>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</si>
  <si>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</si>
  <si>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</si>
  <si>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</si>
  <si>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</si>
  <si>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</si>
  <si>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</si>
  <si>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</si>
  <si>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</si>
  <si>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</si>
  <si>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Mar 2021 respecto a Feb 2021</t>
  </si>
  <si>
    <t>Var Mar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</si>
</sst>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9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45" fillId="35" borderId="0" xfId="0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U3" sqref="U3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7" t="s">
        <v>32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28"/>
      <c r="T3" s="28"/>
      <c r="U3" s="10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8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4">
        <v>2021</v>
      </c>
      <c r="P8" s="104"/>
      <c r="Q8" s="102" t="s">
        <v>33</v>
      </c>
      <c r="R8" s="102" t="s">
        <v>34</v>
      </c>
      <c r="S8" s="8"/>
    </row>
    <row r="9" spans="1:24" s="7" customFormat="1" ht="18" customHeight="1" x14ac:dyDescent="0.2">
      <c r="A9" s="99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15</v>
      </c>
      <c r="P9" s="90" t="s">
        <v>16</v>
      </c>
      <c r="Q9" s="103"/>
      <c r="R9" s="103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71">
        <v>3451</v>
      </c>
      <c r="P10" s="92">
        <v>3462</v>
      </c>
      <c r="Q10" s="71">
        <f>P10-O10</f>
        <v>11</v>
      </c>
      <c r="R10" s="44">
        <f>P10-N10</f>
        <v>30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40">
        <v>127</v>
      </c>
      <c r="P11" s="93">
        <v>125</v>
      </c>
      <c r="Q11" s="91">
        <f t="shared" ref="Q11:Q17" si="0">P11-O11</f>
        <v>-2</v>
      </c>
      <c r="R11" s="44">
        <f t="shared" ref="R11:R17" si="1">P11-N11</f>
        <v>-2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71">
        <v>15446</v>
      </c>
      <c r="P12" s="92">
        <v>15462</v>
      </c>
      <c r="Q12" s="91">
        <f t="shared" si="0"/>
        <v>16</v>
      </c>
      <c r="R12" s="44">
        <f t="shared" si="1"/>
        <v>48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40">
        <v>11832</v>
      </c>
      <c r="P13" s="94">
        <v>11885</v>
      </c>
      <c r="Q13" s="40">
        <f t="shared" si="0"/>
        <v>53</v>
      </c>
      <c r="R13" s="44">
        <f t="shared" si="1"/>
        <v>191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89">
        <v>166</v>
      </c>
      <c r="P14" s="92">
        <v>165</v>
      </c>
      <c r="Q14" s="91">
        <f t="shared" si="0"/>
        <v>-1</v>
      </c>
      <c r="R14" s="44">
        <f t="shared" si="1"/>
        <v>4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40">
        <v>30295</v>
      </c>
      <c r="P15" s="94">
        <v>30354</v>
      </c>
      <c r="Q15" s="40">
        <f t="shared" si="0"/>
        <v>59</v>
      </c>
      <c r="R15" s="44">
        <f t="shared" si="1"/>
        <v>176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71">
        <v>6039</v>
      </c>
      <c r="P16" s="92">
        <v>6002</v>
      </c>
      <c r="Q16" s="91">
        <f t="shared" si="0"/>
        <v>-37</v>
      </c>
      <c r="R16" s="44">
        <f t="shared" si="1"/>
        <v>-31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40">
        <v>31118</v>
      </c>
      <c r="P17" s="93">
        <v>31245</v>
      </c>
      <c r="Q17" s="40">
        <f t="shared" si="0"/>
        <v>127</v>
      </c>
      <c r="R17" s="44">
        <f t="shared" si="1"/>
        <v>217</v>
      </c>
      <c r="S17" s="59"/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98474</v>
      </c>
      <c r="P18" s="20">
        <f>SUM(P10:P17)</f>
        <v>98700</v>
      </c>
      <c r="Q18" s="20">
        <f>SUM(Q10:Q17)</f>
        <v>226</v>
      </c>
      <c r="R18" s="74">
        <f>SUM(R10:R17)</f>
        <v>633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5" t="s">
        <v>8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2016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2016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2017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2017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2018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2019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2020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29" sqref="F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2021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/>
      <c r="F15" s="40"/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/>
      <c r="F16" s="40"/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/>
      <c r="F17" s="40"/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v>98316</v>
      </c>
      <c r="M18" s="20">
        <f t="shared" si="0"/>
        <v>0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-100</v>
      </c>
      <c r="F19" s="88" t="e">
        <f t="shared" si="1"/>
        <v>#DIV/0!</v>
      </c>
      <c r="G19" s="88" t="e">
        <f t="shared" si="1"/>
        <v>#DIV/0!</v>
      </c>
      <c r="H19" s="88" t="e">
        <f t="shared" si="1"/>
        <v>#DIV/0!</v>
      </c>
      <c r="I19" s="88" t="e">
        <f>(I18/H18-1)*100</f>
        <v>#DIV/0!</v>
      </c>
      <c r="J19" s="88" t="e">
        <f>(J18/I18-1)*100</f>
        <v>#DIV/0!</v>
      </c>
      <c r="K19" s="88" t="e">
        <f>(K18/J18-1)*100</f>
        <v>#DIV/0!</v>
      </c>
      <c r="L19" s="88" t="e">
        <f>(L18/K18-1)*100</f>
        <v>#DIV/0!</v>
      </c>
      <c r="M19" s="88">
        <f>(M18/L18-1)*100</f>
        <v>-100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7">
        <v>2008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5" t="s">
        <v>10</v>
      </c>
      <c r="B8" s="105">
        <v>2008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2009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2009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2010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2011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2012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2013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7">
        <v>2014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5" t="s">
        <v>10</v>
      </c>
      <c r="B8" s="105">
        <v>2014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2" s="17" customFormat="1" ht="14.25" customHeight="1" x14ac:dyDescent="0.2">
      <c r="A9" s="105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7">
        <v>2015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U6" s="5"/>
    </row>
    <row r="7" spans="1:21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U7" s="5"/>
    </row>
    <row r="8" spans="1:21" s="17" customFormat="1" ht="14.25" customHeight="1" x14ac:dyDescent="0.2">
      <c r="A8" s="105" t="s">
        <v>10</v>
      </c>
      <c r="B8" s="105">
        <v>2015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1" s="17" customFormat="1" ht="14.25" customHeight="1" x14ac:dyDescent="0.2">
      <c r="A9" s="105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2021-04-21T17:04:25Z</dcterms:modified>
</cp:coreProperties>
</file>