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62913"/>
</workbook>
</file>

<file path=xl/calcChain.xml><?xml version="1.0" encoding="utf-8"?>
<calcChain xmlns="http://schemas.openxmlformats.org/spreadsheetml/2006/main">
  <c r="P18" i="1" l="1"/>
  <c r="R16" i="1" l="1"/>
  <c r="R17" i="1"/>
  <c r="R11" i="1"/>
  <c r="R13" i="1"/>
  <c r="R12" i="1"/>
  <c r="R14" i="1"/>
  <c r="R15" i="1"/>
  <c r="R10" i="1"/>
  <c r="Q16" i="1"/>
  <c r="Q17" i="1"/>
  <c r="Q11" i="1"/>
  <c r="Q13" i="1"/>
  <c r="Q12" i="1"/>
  <c r="Q14" i="1"/>
  <c r="Q15" i="1"/>
  <c r="Q10" i="1"/>
  <c r="Q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R18" i="1" l="1"/>
  <c r="O18" i="1"/>
  <c r="M18" i="27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<sst xmlns="http://schemas.openxmlformats.org/spreadsheetml/2006/main" count="515" uniqueCount="38">
  <si>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</si>
  <si>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</si>
  <si>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</si>
  <si>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</si>
  <si>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</si>
  <si>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</si>
  <si>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</si>
  <si>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</si>
  <si>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</si>
  <si>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</si>
  <si>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</si>
  <si>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</si>
  <si>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</si>
  <si>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</si>
  <si>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</si>
  <si>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</si>
  <si>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</si>
  <si>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</si>
  <si>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</si>
  <si>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</si>
  <si>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</si>
  <si>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</si>
  <si>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</si>
  <si>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</si>
  <si>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</si>
  <si>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</si>
  <si>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</si>
  <si>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</si>
  <si>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</si>
  <si>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</si>
  <si>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</si>
  <si>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</si>
  <si>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</si>
  <si>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</si>
  <si>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2008-2021</t>
  </si>
  <si>
    <t>Por división económica 2008 - 2021</t>
  </si>
  <si>
    <t>Var Jun 2021 respecto a May 2021</t>
  </si>
  <si>
    <t>Var Jun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</si>
</sst>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Normal="100" workbookViewId="0">
      <selection activeCell="T25" sqref="T25"/>
    </sheetView>
  </sheetViews>
  <sheetFormatPr baseColWidth="10" defaultColWidth="9.85546875" defaultRowHeight="12.75" x14ac:dyDescent="0.2"/>
  <cols>
    <col min="1" max="1" width="22.28515625" customWidth="1"/>
    <col min="2" max="18" width="8.7109375" customWidth="1"/>
    <col min="19" max="19" width="14.5703125" customWidth="1"/>
    <col min="20" max="33" width="11.42578125" customWidth="1"/>
  </cols>
  <sheetData>
    <row r="1" spans="1:33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">
      <c r="A7" s="95" t="s">
        <v>35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">
      <c r="A8" s="93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96">
        <v>2021</v>
      </c>
      <c r="P8" s="96"/>
      <c r="Q8" s="89" t="s">
        <v>36</v>
      </c>
      <c r="R8" s="89" t="s">
        <v>37</v>
      </c>
      <c r="S8" s="2"/>
      <c r="T8" s="2"/>
      <c r="U8" s="2"/>
    </row>
    <row r="9" spans="1:33" s="1" customFormat="1" ht="21.75" customHeight="1" x14ac:dyDescent="0.2">
      <c r="A9" s="94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10</v>
      </c>
      <c r="P9" s="82" t="s">
        <v>11</v>
      </c>
      <c r="Q9" s="90"/>
      <c r="R9" s="90"/>
      <c r="S9" s="2"/>
      <c r="T9" s="2"/>
      <c r="U9" s="2"/>
    </row>
    <row r="10" spans="1:33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742607</v>
      </c>
      <c r="P10" s="39">
        <v>723404</v>
      </c>
      <c r="Q10" s="39">
        <f>P10-O10</f>
        <v>-19203</v>
      </c>
      <c r="R10" s="39">
        <f>P10-N10</f>
        <v>-34593</v>
      </c>
      <c r="S10" s="77"/>
      <c r="T10" s="11"/>
      <c r="U10" s="11"/>
    </row>
    <row r="11" spans="1:33" s="10" customFormat="1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4068728</v>
      </c>
      <c r="P11" s="39">
        <v>4092009</v>
      </c>
      <c r="Q11" s="39">
        <f>P11-O11</f>
        <v>23281</v>
      </c>
      <c r="R11" s="39">
        <f>P11-N11</f>
        <v>51146</v>
      </c>
      <c r="S11" s="77"/>
      <c r="T11" s="11"/>
      <c r="U11" s="11"/>
    </row>
    <row r="12" spans="1:33" s="10" customFormat="1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1560734</v>
      </c>
      <c r="P12" s="39">
        <v>1578850</v>
      </c>
      <c r="Q12" s="39">
        <f>P12-O12</f>
        <v>18116</v>
      </c>
      <c r="R12" s="39">
        <f>P12-N12</f>
        <v>91287</v>
      </c>
      <c r="S12" s="77"/>
      <c r="T12" s="11"/>
      <c r="U12" s="11"/>
    </row>
    <row r="13" spans="1:33" s="10" customFormat="1" ht="22.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144979</v>
      </c>
      <c r="P13" s="39">
        <v>144888</v>
      </c>
      <c r="Q13" s="39">
        <f>P13-O13</f>
        <v>-91</v>
      </c>
      <c r="R13" s="39">
        <f>P13-N13</f>
        <v>-1913</v>
      </c>
      <c r="S13" s="77"/>
      <c r="T13" s="11"/>
      <c r="U13" s="11"/>
    </row>
    <row r="14" spans="1:33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5581011</v>
      </c>
      <c r="P14" s="39">
        <v>5616130</v>
      </c>
      <c r="Q14" s="39">
        <f>P14-O14</f>
        <v>35119</v>
      </c>
      <c r="R14" s="39">
        <f>P14-N14</f>
        <v>177299</v>
      </c>
    </row>
    <row r="15" spans="1:33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125366</v>
      </c>
      <c r="P15" s="39">
        <v>125459</v>
      </c>
      <c r="Q15" s="39">
        <f>P15-O15</f>
        <v>93</v>
      </c>
      <c r="R15" s="39">
        <f>P15-N15</f>
        <v>5513</v>
      </c>
      <c r="S15" s="77"/>
      <c r="T15" s="11"/>
      <c r="U15" s="11"/>
    </row>
    <row r="16" spans="1:33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6652541</v>
      </c>
      <c r="P16" s="39">
        <v>4447279</v>
      </c>
      <c r="Q16" s="39">
        <f>P16-O16</f>
        <v>-2205262</v>
      </c>
      <c r="R16" s="39">
        <f>P16-N16</f>
        <v>-2121241</v>
      </c>
      <c r="S16" s="77"/>
      <c r="T16" s="11"/>
      <c r="U16" s="11"/>
    </row>
    <row r="17" spans="1:21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1233478</v>
      </c>
      <c r="P17" s="39">
        <v>3447361</v>
      </c>
      <c r="Q17" s="39">
        <f t="shared" ref="Q17" si="0">P17-O17</f>
        <v>2213883</v>
      </c>
      <c r="R17" s="39">
        <f t="shared" ref="R17" si="1">P17-N17</f>
        <v>2234150</v>
      </c>
      <c r="S17" s="77"/>
      <c r="T17" s="11"/>
      <c r="U17" s="11"/>
    </row>
    <row r="18" spans="1:21" s="1" customFormat="1" ht="22.5" x14ac:dyDescent="0.2">
      <c r="A18" s="56" t="s">
        <v>3</v>
      </c>
      <c r="B18" s="57">
        <f>SUM(B10:B17)</f>
        <v>14178117</v>
      </c>
      <c r="C18" s="57">
        <f>SUM(C10:C17)</f>
        <v>14006404</v>
      </c>
      <c r="D18" s="57">
        <f>SUM(D10:D17)</f>
        <v>14738783</v>
      </c>
      <c r="E18" s="57">
        <f>SUM(E10:E17)</f>
        <v>15350335</v>
      </c>
      <c r="F18" s="57">
        <f>SUM(F10:F17)</f>
        <v>16062043</v>
      </c>
      <c r="G18" s="57">
        <f>SUM(G10:G17)</f>
        <v>16525061</v>
      </c>
      <c r="H18" s="57">
        <f>SUM(H10:H17)</f>
        <v>17239587</v>
      </c>
      <c r="I18" s="57">
        <f>SUM(I10:I17)</f>
        <v>17882161</v>
      </c>
      <c r="J18" s="57">
        <f>SUM(J10:J17)</f>
        <v>18616624</v>
      </c>
      <c r="K18" s="57">
        <f>SUM(K10:K17)</f>
        <v>19418455</v>
      </c>
      <c r="L18" s="57">
        <f>SUM(L10:L17)</f>
        <v>20079365</v>
      </c>
      <c r="M18" s="57">
        <f>SUM(M10:M17)</f>
        <v>20421442</v>
      </c>
      <c r="N18" s="57">
        <f>SUM(N10:N17)</f>
        <v>19773732</v>
      </c>
      <c r="O18" s="57">
        <f>SUM(O10:O17)</f>
        <v>20109444</v>
      </c>
      <c r="P18" s="57">
        <f>SUM(P10:P17)</f>
        <v>20175380</v>
      </c>
      <c r="Q18" s="88">
        <f>SUM(Q10:Q17)</f>
        <v>65936</v>
      </c>
      <c r="R18" s="57">
        <f>SUM(R10:R17)</f>
        <v>401648</v>
      </c>
      <c r="S18" s="83"/>
      <c r="T18" s="2"/>
    </row>
    <row r="19" spans="1:21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">
      <c r="A20" s="92" t="s">
        <v>25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21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">
      <c r="A22" s="18" t="s">
        <v>30</v>
      </c>
      <c r="O22" s="87"/>
      <c r="P22" s="87"/>
      <c r="Q22" s="87"/>
    </row>
  </sheetData>
  <mergeCells count="7">
    <mergeCell ref="R8:R9"/>
    <mergeCell ref="Q8:Q9"/>
    <mergeCell ref="A6:R6"/>
    <mergeCell ref="A20:R20"/>
    <mergeCell ref="A8:A9"/>
    <mergeCell ref="A7:R7"/>
    <mergeCell ref="O8:P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2.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">
      <c r="A18" s="43" t="s">
        <v>3</v>
      </c>
      <c r="B18" s="28">
        <f>SUM(B10:B17)</f>
        <v>16547040</v>
      </c>
      <c r="C18" s="28">
        <f>SUM(C10:C17)</f>
        <v>16672599</v>
      </c>
      <c r="D18" s="28">
        <f>SUM(D10:D17)</f>
        <v>16781325</v>
      </c>
      <c r="E18" s="28">
        <f>SUM(E10:E17)</f>
        <v>16837367</v>
      </c>
      <c r="F18" s="28">
        <f>SUM(F10:F17)</f>
        <v>16885220</v>
      </c>
      <c r="G18" s="28">
        <f>SUM(G10:G17)</f>
        <v>16928515</v>
      </c>
      <c r="H18" s="28">
        <f>SUM(H10:H17)</f>
        <v>16965972</v>
      </c>
      <c r="I18" s="28">
        <f>SUM(I10:I17)</f>
        <v>17023661</v>
      </c>
      <c r="J18" s="28">
        <f>SUM(J10:J17)</f>
        <v>17180093</v>
      </c>
      <c r="K18" s="28">
        <f>SUM(K10:K17)</f>
        <v>17352227</v>
      </c>
      <c r="L18" s="28">
        <f>SUM(L10:L17)</f>
        <v>17475077</v>
      </c>
      <c r="M18" s="28">
        <f>SUM(M10:M17)</f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0">+(C18-B18)/B18*100</f>
        <v>0.75880036550343755</v>
      </c>
      <c r="D19" s="75">
        <f t="shared" si="0"/>
        <v>0.65212388302507607</v>
      </c>
      <c r="E19" s="75">
        <f t="shared" si="0"/>
        <v>0.3339545596071824</v>
      </c>
      <c r="F19" s="75">
        <f t="shared" si="0"/>
        <v>0.28420714473943581</v>
      </c>
      <c r="G19" s="75">
        <f t="shared" si="0"/>
        <v>0.25640767487779254</v>
      </c>
      <c r="H19" s="75">
        <f t="shared" si="0"/>
        <v>0.22126571645534177</v>
      </c>
      <c r="I19" s="75">
        <f t="shared" si="0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2015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2.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">
      <c r="A18" s="43" t="s">
        <v>3</v>
      </c>
      <c r="B18" s="28">
        <f>SUM(B10:B17)</f>
        <v>17299371</v>
      </c>
      <c r="C18" s="28">
        <f>SUM(C10:C17)</f>
        <v>17433062</v>
      </c>
      <c r="D18" s="28">
        <f>SUM(D10:D17)</f>
        <v>17538198</v>
      </c>
      <c r="E18" s="28">
        <f>SUM(E10:E17)</f>
        <v>17603315</v>
      </c>
      <c r="F18" s="28">
        <f>SUM(F10:F17)</f>
        <v>17595860</v>
      </c>
      <c r="G18" s="28">
        <f>SUM(G10:G17)</f>
        <v>17674295</v>
      </c>
      <c r="H18" s="28">
        <f>SUM(H10:H17)</f>
        <v>17718986</v>
      </c>
      <c r="I18" s="28">
        <f>SUM(I10:I17)</f>
        <v>17791345</v>
      </c>
      <c r="J18" s="28">
        <f>SUM(J10:J17)</f>
        <v>17908989</v>
      </c>
      <c r="K18" s="28">
        <f>SUM(K10:K17)</f>
        <v>18055468</v>
      </c>
      <c r="L18" s="28">
        <f>SUM(L10:L17)</f>
        <v>18187747</v>
      </c>
      <c r="M18" s="28">
        <f>SUM(M10:M17)</f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0">+(C18-B18)/B18*100</f>
        <v>0.77280844488507705</v>
      </c>
      <c r="D19" s="75">
        <f t="shared" si="0"/>
        <v>0.60308395622065714</v>
      </c>
      <c r="E19" s="75">
        <f t="shared" si="0"/>
        <v>0.37128671942237168</v>
      </c>
      <c r="F19" s="75">
        <f t="shared" si="0"/>
        <v>-4.2349977830880153E-2</v>
      </c>
      <c r="G19" s="75">
        <f t="shared" si="0"/>
        <v>0.44575826359154935</v>
      </c>
      <c r="H19" s="75">
        <f t="shared" si="0"/>
        <v>0.25285874203186037</v>
      </c>
      <c r="I19" s="75">
        <f t="shared" si="0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2016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2.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">
      <c r="A18" s="43" t="s">
        <v>3</v>
      </c>
      <c r="B18" s="28">
        <f>SUM(B10:B17)</f>
        <v>17953203</v>
      </c>
      <c r="C18" s="28">
        <f>SUM(C10:C17)</f>
        <v>18095494</v>
      </c>
      <c r="D18" s="28">
        <f>SUM(D10:D17)</f>
        <v>18154906</v>
      </c>
      <c r="E18" s="28">
        <f>SUM(E10:E17)</f>
        <v>18237468</v>
      </c>
      <c r="F18" s="28">
        <f>SUM(F10:F17)</f>
        <v>18257802</v>
      </c>
      <c r="G18" s="28">
        <f>SUM(G10:G17)</f>
        <v>18326071</v>
      </c>
      <c r="H18" s="28">
        <f>SUM(H10:H17)</f>
        <v>18348131</v>
      </c>
      <c r="I18" s="28">
        <f>SUM(I10:I17)</f>
        <v>18466227</v>
      </c>
      <c r="J18" s="28">
        <f>SUM(J10:J17)</f>
        <v>18617186</v>
      </c>
      <c r="K18" s="28">
        <f>SUM(K10:K17)</f>
        <v>18788509</v>
      </c>
      <c r="L18" s="28">
        <f>SUM(L10:L17)</f>
        <v>18935841</v>
      </c>
      <c r="M18" s="28">
        <f>SUM(M10:M17)</f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0">+(C18-B18)/B18*100</f>
        <v>0.79256609530900979</v>
      </c>
      <c r="D19" s="75">
        <f t="shared" si="0"/>
        <v>0.32832483047989736</v>
      </c>
      <c r="E19" s="75">
        <f t="shared" si="0"/>
        <v>0.45476412821966689</v>
      </c>
      <c r="F19" s="75">
        <f t="shared" si="0"/>
        <v>0.11149574052713895</v>
      </c>
      <c r="G19" s="75">
        <f t="shared" si="0"/>
        <v>0.37391686030991023</v>
      </c>
      <c r="H19" s="75">
        <f t="shared" si="0"/>
        <v>0.12037495653050782</v>
      </c>
      <c r="I19" s="75">
        <f t="shared" si="0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2017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2.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">
      <c r="A18" s="43" t="s">
        <v>3</v>
      </c>
      <c r="B18" s="28">
        <f>SUM(B10:B17)</f>
        <v>18699916</v>
      </c>
      <c r="C18" s="28">
        <f>SUM(C10:C17)</f>
        <v>18853971</v>
      </c>
      <c r="D18" s="28">
        <f>SUM(D10:D17)</f>
        <v>18994318</v>
      </c>
      <c r="E18" s="28">
        <f>SUM(E10:E17)</f>
        <v>19021083</v>
      </c>
      <c r="F18" s="28">
        <f>SUM(F10:F17)</f>
        <v>19047825</v>
      </c>
      <c r="G18" s="28">
        <f>SUM(G10:G17)</f>
        <v>19134058</v>
      </c>
      <c r="H18" s="28">
        <f>SUM(H10:H17)</f>
        <v>19172222</v>
      </c>
      <c r="I18" s="28">
        <f>SUM(I10:I17)</f>
        <v>19292865</v>
      </c>
      <c r="J18" s="28">
        <f>SUM(J10:J17)</f>
        <v>19428916</v>
      </c>
      <c r="K18" s="28">
        <f>SUM(K10:K17)</f>
        <v>19623674</v>
      </c>
      <c r="L18" s="28">
        <f>SUM(L10:L17)</f>
        <v>19755991</v>
      </c>
      <c r="M18" s="28">
        <f>SUM(M10:M17)</f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0">+(C18-B18)/B18*100</f>
        <v>0.82382723002606006</v>
      </c>
      <c r="D19" s="75">
        <f t="shared" si="0"/>
        <v>0.74438960365431761</v>
      </c>
      <c r="E19" s="75">
        <f t="shared" si="0"/>
        <v>0.14091056072663416</v>
      </c>
      <c r="F19" s="75">
        <f t="shared" si="0"/>
        <v>0.14059136380404838</v>
      </c>
      <c r="G19" s="75">
        <f t="shared" si="0"/>
        <v>0.45271835498278679</v>
      </c>
      <c r="H19" s="75">
        <f t="shared" si="0"/>
        <v>0.19945586033030732</v>
      </c>
      <c r="I19" s="75">
        <f t="shared" si="0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2.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">
      <c r="A18" s="43" t="s">
        <v>3</v>
      </c>
      <c r="B18" s="28">
        <f>SUM(B10:B17)</f>
        <v>19532177</v>
      </c>
      <c r="C18" s="28">
        <f>SUM(C10:C17)</f>
        <v>19696488</v>
      </c>
      <c r="D18" s="28">
        <f>SUM(D10:D17)</f>
        <v>19786997</v>
      </c>
      <c r="E18" s="28">
        <f>SUM(E10:E17)</f>
        <v>19874106</v>
      </c>
      <c r="F18" s="28">
        <f>SUM(F10:F17)</f>
        <v>19908072</v>
      </c>
      <c r="G18" s="28">
        <f>SUM(G10:G17)</f>
        <v>19894575</v>
      </c>
      <c r="H18" s="28">
        <f>SUM(H10:H17)</f>
        <v>19949244</v>
      </c>
      <c r="I18" s="28">
        <f>SUM(I10:I17)</f>
        <v>20063433</v>
      </c>
      <c r="J18" s="28">
        <f>SUM(J10:J17)</f>
        <v>20192960</v>
      </c>
      <c r="K18" s="28">
        <f>SUM(K10:K17)</f>
        <v>20356179</v>
      </c>
      <c r="L18" s="28">
        <f>SUM(L10:L17)</f>
        <v>20457926</v>
      </c>
      <c r="M18" s="28">
        <f>SUM(M10:M17)</f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0">+(C18-B18)/B18*100</f>
        <v>0.84123239309166609</v>
      </c>
      <c r="D19" s="75">
        <f t="shared" si="0"/>
        <v>0.45951846847011502</v>
      </c>
      <c r="E19" s="75">
        <f t="shared" si="0"/>
        <v>0.44023355337851422</v>
      </c>
      <c r="F19" s="75">
        <f t="shared" si="0"/>
        <v>0.1709058007439429</v>
      </c>
      <c r="G19" s="75">
        <f t="shared" si="0"/>
        <v>-6.7796620385941947E-2</v>
      </c>
      <c r="H19" s="75">
        <f t="shared" si="0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2.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">
      <c r="A18" s="43" t="s">
        <v>3</v>
      </c>
      <c r="B18" s="28">
        <f>SUM(B10:B17)</f>
        <v>20174011</v>
      </c>
      <c r="C18" s="28">
        <f>SUM(C10:C17)</f>
        <v>20299993</v>
      </c>
      <c r="D18" s="28">
        <f>SUM(D10:D17)</f>
        <v>20348508</v>
      </c>
      <c r="E18" s="28">
        <f>SUM(E10:E17)</f>
        <v>20378927</v>
      </c>
      <c r="F18" s="28">
        <f>SUM(F10:F17)</f>
        <v>20382910</v>
      </c>
      <c r="G18" s="28">
        <f>SUM(G10:G17)</f>
        <v>20368666</v>
      </c>
      <c r="H18" s="28">
        <f>SUM(H10:H17)</f>
        <v>20385377</v>
      </c>
      <c r="I18" s="28">
        <f>SUM(I10:I17)</f>
        <v>20422008</v>
      </c>
      <c r="J18" s="28">
        <f>SUM(J10:J17)</f>
        <v>20567426</v>
      </c>
      <c r="K18" s="28">
        <f>SUM(K10:K17)</f>
        <v>20727422</v>
      </c>
      <c r="L18" s="28">
        <f>SUM(L10:L17)</f>
        <v>20803652</v>
      </c>
      <c r="M18" s="28">
        <f>SUM(M10:M17)</f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0">+(F18-E18)/E18*100</f>
        <v>1.9544699286669999E-2</v>
      </c>
      <c r="G19" s="75">
        <f t="shared" ref="G19:M19" si="1">+(G18-F18)/F18*100</f>
        <v>-6.9882072775673335E-2</v>
      </c>
      <c r="H19" s="75">
        <f t="shared" si="1"/>
        <v>8.2042682618488613E-2</v>
      </c>
      <c r="I19" s="75">
        <f t="shared" si="1"/>
        <v>0.17969253156318865</v>
      </c>
      <c r="J19" s="75">
        <f t="shared" si="1"/>
        <v>0.71206514070506677</v>
      </c>
      <c r="K19" s="75">
        <f t="shared" si="1"/>
        <v>0.77790969078969829</v>
      </c>
      <c r="L19" s="75">
        <f t="shared" si="1"/>
        <v>0.36777366717385307</v>
      </c>
      <c r="M19" s="75">
        <f t="shared" si="1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2.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">
      <c r="A18" s="43" t="s">
        <v>3</v>
      </c>
      <c r="B18" s="28">
        <f>SUM(B10:B17)</f>
        <v>20490397</v>
      </c>
      <c r="C18" s="28">
        <f>SUM(C10:C17)</f>
        <v>20613536</v>
      </c>
      <c r="D18" s="28">
        <f>SUM(D10:D17)</f>
        <v>20482943</v>
      </c>
      <c r="E18" s="28">
        <f>SUM(E10:E17)</f>
        <v>19927696</v>
      </c>
      <c r="F18" s="28">
        <f>SUM(F10:F17)</f>
        <v>19583170</v>
      </c>
      <c r="G18" s="28">
        <f>SUM(G10:G17)</f>
        <v>19499859</v>
      </c>
      <c r="H18" s="28">
        <f>SUM(H10:H17)</f>
        <v>19495952</v>
      </c>
      <c r="I18" s="28">
        <f>SUM(I10:I17)</f>
        <v>19588342</v>
      </c>
      <c r="J18" s="28">
        <f>SUM(J10:J17)</f>
        <v>19702192</v>
      </c>
      <c r="K18" s="28">
        <f>SUM(K10:K17)</f>
        <v>19902833</v>
      </c>
      <c r="L18" s="28">
        <f>SUM(L10:L17)</f>
        <v>20051552</v>
      </c>
      <c r="M18" s="28">
        <f>SUM(M10:M17)</f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0">+(F18-E18)/E18*100</f>
        <v>-1.7288802478721073</v>
      </c>
      <c r="G19" s="75">
        <f t="shared" si="0"/>
        <v>-0.42542142053610321</v>
      </c>
      <c r="H19" s="75">
        <f t="shared" si="0"/>
        <v>-2.003604231189569E-2</v>
      </c>
      <c r="I19" s="75">
        <f t="shared" si="0"/>
        <v>0.47389324717254128</v>
      </c>
      <c r="J19" s="75">
        <f t="shared" si="0"/>
        <v>0.58121305008867008</v>
      </c>
      <c r="K19" s="75">
        <f t="shared" si="0"/>
        <v>1.0183689205749289</v>
      </c>
      <c r="L19" s="75">
        <f t="shared" si="0"/>
        <v>0.74722528194855475</v>
      </c>
      <c r="M19" s="75">
        <f t="shared" si="0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topLeftCell="A2" workbookViewId="0">
      <selection activeCell="H35" sqref="H35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/>
      <c r="I10" s="39"/>
      <c r="J10" s="39"/>
      <c r="K10" s="39"/>
      <c r="L10" s="39"/>
      <c r="M10" s="39"/>
    </row>
    <row r="11" spans="1:23" s="63" customFormat="1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/>
      <c r="I11" s="39"/>
      <c r="J11" s="39"/>
      <c r="K11" s="39"/>
      <c r="L11" s="39"/>
      <c r="M11" s="39"/>
    </row>
    <row r="12" spans="1:23" s="63" customFormat="1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/>
      <c r="I12" s="39"/>
      <c r="J12" s="39"/>
      <c r="K12" s="39"/>
      <c r="L12" s="39"/>
      <c r="M12" s="39"/>
    </row>
    <row r="13" spans="1:23" s="63" customFormat="1" ht="22.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/>
      <c r="I13" s="39"/>
      <c r="J13" s="39"/>
      <c r="K13" s="39"/>
      <c r="L13" s="39"/>
      <c r="M13" s="39"/>
    </row>
    <row r="14" spans="1:23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/>
      <c r="I14" s="39"/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/>
      <c r="I15" s="39"/>
      <c r="J15" s="39"/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4447279</v>
      </c>
      <c r="H16" s="39"/>
      <c r="I16" s="39"/>
      <c r="J16" s="39"/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3447361</v>
      </c>
      <c r="H17" s="39"/>
      <c r="I17" s="39"/>
      <c r="J17" s="39"/>
      <c r="K17" s="39"/>
      <c r="L17" s="39"/>
      <c r="M17" s="39"/>
    </row>
    <row r="18" spans="1:75" s="63" customFormat="1" x14ac:dyDescent="0.2">
      <c r="A18" s="43" t="s">
        <v>3</v>
      </c>
      <c r="B18" s="28">
        <f>SUM(B10:B17)</f>
        <v>19821651</v>
      </c>
      <c r="C18" s="28">
        <f>SUM(C10:C17)</f>
        <v>19936938</v>
      </c>
      <c r="D18" s="28">
        <f>SUM(D10:D17)</f>
        <v>20025709</v>
      </c>
      <c r="E18" s="28">
        <f>SUM(E10:E17)</f>
        <v>20070483</v>
      </c>
      <c r="F18" s="28">
        <f>SUM(F10:F17)</f>
        <v>20109444</v>
      </c>
      <c r="G18" s="28">
        <f>SUM(G10:G17)</f>
        <v>20175380</v>
      </c>
      <c r="H18" s="28">
        <f>SUM(H10:H17)</f>
        <v>0</v>
      </c>
      <c r="I18" s="28">
        <f>SUM(I10:I17)</f>
        <v>0</v>
      </c>
      <c r="J18" s="28">
        <f>SUM(J10:J17)</f>
        <v>0</v>
      </c>
      <c r="K18" s="28">
        <f>SUM(K10:K17)</f>
        <v>0</v>
      </c>
      <c r="L18" s="28">
        <f>SUM(L10:L17)</f>
        <v>0</v>
      </c>
      <c r="M18" s="28">
        <f>SUM(M10:M17)</f>
        <v>0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0">+(F18-E18)/E18*100</f>
        <v>0.19412088886949058</v>
      </c>
      <c r="G19" s="75">
        <f t="shared" si="0"/>
        <v>0.32788574363368772</v>
      </c>
      <c r="H19" s="75">
        <f t="shared" si="0"/>
        <v>-100</v>
      </c>
      <c r="I19" s="75" t="e">
        <f t="shared" si="0"/>
        <v>#DIV/0!</v>
      </c>
      <c r="J19" s="75" t="e">
        <f t="shared" si="0"/>
        <v>#DIV/0!</v>
      </c>
      <c r="K19" s="75" t="e">
        <f t="shared" si="0"/>
        <v>#DIV/0!</v>
      </c>
      <c r="L19" s="75" t="e">
        <f t="shared" si="0"/>
        <v>#DIV/0!</v>
      </c>
      <c r="M19" s="75" t="e">
        <f t="shared" si="0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5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5" s="5" customFormat="1" ht="14.25" x14ac:dyDescent="0.2">
      <c r="A4" s="99">
        <v>2000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0" t="s">
        <v>4</v>
      </c>
      <c r="B8" s="100">
        <v>2000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35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9">
        <v>2001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0" t="s">
        <v>4</v>
      </c>
      <c r="B8" s="100">
        <v>2001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51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9">
        <v>2008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0" t="s">
        <v>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1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5" x14ac:dyDescent="0.2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">
      <c r="A18" s="43" t="s">
        <v>3</v>
      </c>
      <c r="B18" s="28">
        <f>SUM(B10:B17)</f>
        <v>14315318</v>
      </c>
      <c r="C18" s="28">
        <f>SUM(C10:C17)</f>
        <v>14396101</v>
      </c>
      <c r="D18" s="28">
        <f>SUM(D10:D17)</f>
        <v>14400376</v>
      </c>
      <c r="E18" s="28">
        <f>SUM(E10:E17)</f>
        <v>14480066</v>
      </c>
      <c r="F18" s="28">
        <f>SUM(F10:F17)</f>
        <v>14443848</v>
      </c>
      <c r="G18" s="28">
        <f>SUM(G10:G17)</f>
        <v>14472908</v>
      </c>
      <c r="H18" s="28">
        <f>SUM(H10:H17)</f>
        <v>14483011</v>
      </c>
      <c r="I18" s="28">
        <f>SUM(I10:I17)</f>
        <v>14460993</v>
      </c>
      <c r="J18" s="28">
        <f>SUM(J10:J17)</f>
        <v>14526347</v>
      </c>
      <c r="K18" s="28">
        <f>SUM(K10:K17)</f>
        <v>14564570</v>
      </c>
      <c r="L18" s="28">
        <f>SUM(L10:L17)</f>
        <v>14505253</v>
      </c>
      <c r="M18" s="28">
        <f>SUM(M10:M17)</f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0">+(C18-B18)/B18*100</f>
        <v>0.5643115996445206</v>
      </c>
      <c r="D19" s="75">
        <f t="shared" si="0"/>
        <v>2.9695540480023028E-2</v>
      </c>
      <c r="E19" s="75">
        <f t="shared" si="0"/>
        <v>0.55338832819365269</v>
      </c>
      <c r="F19" s="75">
        <f t="shared" si="0"/>
        <v>-0.25012316932809558</v>
      </c>
      <c r="G19" s="75">
        <f t="shared" si="0"/>
        <v>0.20119292310470174</v>
      </c>
      <c r="H19" s="75">
        <f t="shared" si="0"/>
        <v>6.9806289102369745E-2</v>
      </c>
      <c r="I19" s="75">
        <f t="shared" si="0"/>
        <v>-0.15202639837807208</v>
      </c>
      <c r="J19" s="75">
        <f t="shared" si="0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9">
        <v>2009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5" x14ac:dyDescent="0.2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">
      <c r="A18" s="43" t="s">
        <v>3</v>
      </c>
      <c r="B18" s="28">
        <f>SUM(B10:B17)</f>
        <v>14073102</v>
      </c>
      <c r="C18" s="28">
        <f>SUM(C10:C17)</f>
        <v>14026501</v>
      </c>
      <c r="D18" s="28">
        <f>SUM(D10:D17)</f>
        <v>14039826</v>
      </c>
      <c r="E18" s="28">
        <f>SUM(E10:E17)</f>
        <v>13979608</v>
      </c>
      <c r="F18" s="28">
        <f>SUM(F10:F17)</f>
        <v>13868132</v>
      </c>
      <c r="G18" s="28">
        <f>SUM(G10:G17)</f>
        <v>13871175</v>
      </c>
      <c r="H18" s="28">
        <f>SUM(H10:H17)</f>
        <v>13887498</v>
      </c>
      <c r="I18" s="28">
        <f>SUM(I10:I17)</f>
        <v>13918843</v>
      </c>
      <c r="J18" s="28">
        <f>SUM(J10:J17)</f>
        <v>13992494</v>
      </c>
      <c r="K18" s="28">
        <f>SUM(K10:K17)</f>
        <v>14073749</v>
      </c>
      <c r="L18" s="28">
        <f>SUM(L10:L17)</f>
        <v>14192197</v>
      </c>
      <c r="M18" s="28">
        <f>SUM(M10:M17)</f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0">+(C18-B18)/B18*100</f>
        <v>-0.33113523940919348</v>
      </c>
      <c r="D19" s="75">
        <f t="shared" si="0"/>
        <v>9.4998745588796521E-2</v>
      </c>
      <c r="E19" s="75">
        <f t="shared" si="0"/>
        <v>-0.42890844943519957</v>
      </c>
      <c r="F19" s="75">
        <f t="shared" si="0"/>
        <v>-0.79741864006487173</v>
      </c>
      <c r="G19" s="75">
        <f t="shared" si="0"/>
        <v>2.1942392818297372E-2</v>
      </c>
      <c r="H19" s="75">
        <f t="shared" si="0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9">
        <v>2010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5" x14ac:dyDescent="0.2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">
      <c r="A18" s="43" t="s">
        <v>3</v>
      </c>
      <c r="B18" s="28">
        <f>SUM(B10:B17)</f>
        <v>14076279</v>
      </c>
      <c r="C18" s="28">
        <f>SUM(C10:C17)</f>
        <v>14204647</v>
      </c>
      <c r="D18" s="28">
        <f>SUM(D10:D17)</f>
        <v>14341056</v>
      </c>
      <c r="E18" s="28">
        <f>SUM(E10:E17)</f>
        <v>14408942</v>
      </c>
      <c r="F18" s="28">
        <f>SUM(F10:F17)</f>
        <v>14433952</v>
      </c>
      <c r="G18" s="28">
        <f>SUM(G10:G17)</f>
        <v>14480255</v>
      </c>
      <c r="H18" s="28">
        <f>SUM(H10:H17)</f>
        <v>14518395</v>
      </c>
      <c r="I18" s="28">
        <f>SUM(I10:I17)</f>
        <v>14593979</v>
      </c>
      <c r="J18" s="28">
        <f>SUM(J10:J17)</f>
        <v>14701487</v>
      </c>
      <c r="K18" s="28">
        <f>SUM(K10:K17)</f>
        <v>14829981</v>
      </c>
      <c r="L18" s="28">
        <f>SUM(L10:L17)</f>
        <v>14965625</v>
      </c>
      <c r="M18" s="28">
        <f>SUM(M10:M17)</f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0">+(C18-B18)/B18*100</f>
        <v>0.91194555038302383</v>
      </c>
      <c r="D19" s="75">
        <f t="shared" si="0"/>
        <v>0.96031249491803639</v>
      </c>
      <c r="E19" s="75">
        <f t="shared" si="0"/>
        <v>0.47336820942613983</v>
      </c>
      <c r="F19" s="75">
        <f t="shared" si="0"/>
        <v>0.17357277168580454</v>
      </c>
      <c r="G19" s="75">
        <f t="shared" si="0"/>
        <v>0.32079225426272723</v>
      </c>
      <c r="H19" s="75">
        <f t="shared" si="0"/>
        <v>0.2633931515708805</v>
      </c>
      <c r="I19" s="75">
        <f t="shared" si="0"/>
        <v>0.52060851078924353</v>
      </c>
      <c r="J19" s="75">
        <f t="shared" si="0"/>
        <v>0.73665996093320407</v>
      </c>
      <c r="K19" s="75">
        <f t="shared" si="0"/>
        <v>0.87402043072241609</v>
      </c>
      <c r="L19" s="75">
        <f t="shared" si="0"/>
        <v>0.91466064589024088</v>
      </c>
      <c r="M19" s="75">
        <f t="shared" si="0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5" x14ac:dyDescent="0.2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">
      <c r="A18" s="43" t="s">
        <v>3</v>
      </c>
      <c r="B18" s="28">
        <f>SUM(B10:B17)</f>
        <v>14787440</v>
      </c>
      <c r="C18" s="28">
        <f>SUM(C10:C17)</f>
        <v>14893818</v>
      </c>
      <c r="D18" s="28">
        <f>SUM(D10:D17)</f>
        <v>15003502</v>
      </c>
      <c r="E18" s="28">
        <f>SUM(E10:E17)</f>
        <v>15022588</v>
      </c>
      <c r="F18" s="28">
        <f>SUM(F10:F17)</f>
        <v>15050810</v>
      </c>
      <c r="G18" s="28">
        <f>SUM(G10:G17)</f>
        <v>15090360</v>
      </c>
      <c r="H18" s="28">
        <f>SUM(H10:H17)</f>
        <v>15131332</v>
      </c>
      <c r="I18" s="28">
        <f>SUM(I10:I17)</f>
        <v>15202180</v>
      </c>
      <c r="J18" s="28">
        <f>SUM(J10:J17)</f>
        <v>15315651</v>
      </c>
      <c r="K18" s="28">
        <f>SUM(K10:K17)</f>
        <v>15445527</v>
      </c>
      <c r="L18" s="28">
        <f>SUM(L10:L17)</f>
        <v>15550167</v>
      </c>
      <c r="M18" s="28">
        <f>SUM(M10:M17)</f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0">+(C18-B18)/B18*100</f>
        <v>0.71938077179011373</v>
      </c>
      <c r="D19" s="75">
        <f t="shared" si="0"/>
        <v>0.73643977655695803</v>
      </c>
      <c r="E19" s="75">
        <f t="shared" si="0"/>
        <v>0.12721030063514505</v>
      </c>
      <c r="F19" s="75">
        <f t="shared" si="0"/>
        <v>0.18786376887923703</v>
      </c>
      <c r="G19" s="75">
        <f t="shared" si="0"/>
        <v>0.26277655488309265</v>
      </c>
      <c r="H19" s="75">
        <f t="shared" si="0"/>
        <v>0.27151108389726952</v>
      </c>
      <c r="I19" s="75">
        <f t="shared" si="0"/>
        <v>0.46822051092395567</v>
      </c>
      <c r="J19" s="75">
        <f t="shared" si="0"/>
        <v>0.74641268554904627</v>
      </c>
      <c r="K19" s="75">
        <f t="shared" si="0"/>
        <v>0.84799529579251964</v>
      </c>
      <c r="L19" s="75">
        <f t="shared" si="0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5" x14ac:dyDescent="0.2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">
      <c r="A18" s="43" t="s">
        <v>3</v>
      </c>
      <c r="B18" s="28">
        <f>SUM(B10:B17)</f>
        <v>15427859</v>
      </c>
      <c r="C18" s="28">
        <f>SUM(C10:C17)</f>
        <v>15563594</v>
      </c>
      <c r="D18" s="28">
        <f>SUM(D10:D17)</f>
        <v>15695679</v>
      </c>
      <c r="E18" s="28">
        <f>SUM(E10:E17)</f>
        <v>15706159</v>
      </c>
      <c r="F18" s="28">
        <f>SUM(F10:F17)</f>
        <v>15731556</v>
      </c>
      <c r="G18" s="28">
        <f>SUM(G10:G17)</f>
        <v>15806830</v>
      </c>
      <c r="H18" s="28">
        <f>SUM(H10:H17)</f>
        <v>15849227</v>
      </c>
      <c r="I18" s="28">
        <f>SUM(I10:I17)</f>
        <v>15920256</v>
      </c>
      <c r="J18" s="28">
        <f>SUM(J10:J17)</f>
        <v>16033095</v>
      </c>
      <c r="K18" s="28">
        <f>SUM(K10:K17)</f>
        <v>16182408</v>
      </c>
      <c r="L18" s="28">
        <f>SUM(L10:L17)</f>
        <v>16294936</v>
      </c>
      <c r="M18" s="28">
        <f>SUM(M10:M17)</f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0">+(C18-B18)/B18*100</f>
        <v>0.87980451467698784</v>
      </c>
      <c r="D19" s="75">
        <f t="shared" si="0"/>
        <v>0.84867929605462589</v>
      </c>
      <c r="E19" s="75">
        <f t="shared" si="0"/>
        <v>6.6769968983183201E-2</v>
      </c>
      <c r="F19" s="75">
        <f t="shared" si="0"/>
        <v>0.16170089708120236</v>
      </c>
      <c r="G19" s="75">
        <f t="shared" si="0"/>
        <v>0.47849049388375819</v>
      </c>
      <c r="H19" s="75">
        <f t="shared" si="0"/>
        <v>0.26821949752100832</v>
      </c>
      <c r="I19" s="75">
        <f t="shared" si="0"/>
        <v>0.44815434847390345</v>
      </c>
      <c r="J19" s="75">
        <f t="shared" si="0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0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0" s="62" customFormat="1" ht="14.25" x14ac:dyDescent="0.2">
      <c r="A4" s="99">
        <v>2013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0" t="s">
        <v>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0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2.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">
      <c r="A18" s="43" t="s">
        <v>3</v>
      </c>
      <c r="B18" s="28">
        <f>SUM(B10:B17)</f>
        <v>16106212</v>
      </c>
      <c r="C18" s="28">
        <f>SUM(C10:C17)</f>
        <v>16227085</v>
      </c>
      <c r="D18" s="28">
        <f>SUM(D10:D17)</f>
        <v>16281079</v>
      </c>
      <c r="E18" s="28">
        <f>SUM(E10:E17)</f>
        <v>16347973</v>
      </c>
      <c r="F18" s="28">
        <f>SUM(F10:F17)</f>
        <v>16354902</v>
      </c>
      <c r="G18" s="28">
        <f>SUM(G10:G17)</f>
        <v>16357421</v>
      </c>
      <c r="H18" s="28">
        <f>SUM(H10:H17)</f>
        <v>16362732</v>
      </c>
      <c r="I18" s="28">
        <f>SUM(I10:I17)</f>
        <v>16414905</v>
      </c>
      <c r="J18" s="28">
        <f>SUM(J10:J17)</f>
        <v>16508845</v>
      </c>
      <c r="K18" s="28">
        <f>SUM(K10:K17)</f>
        <v>16652436</v>
      </c>
      <c r="L18" s="28">
        <f>SUM(L10:L17)</f>
        <v>16772971</v>
      </c>
      <c r="M18" s="28">
        <f>SUM(M10:M17)</f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0">+(C18-B18)/B18*100</f>
        <v>0.75047441322639985</v>
      </c>
      <c r="D19" s="75">
        <f t="shared" si="0"/>
        <v>0.33273998379869213</v>
      </c>
      <c r="E19" s="75">
        <f t="shared" si="0"/>
        <v>0.41086957443053995</v>
      </c>
      <c r="F19" s="75">
        <f t="shared" si="0"/>
        <v>4.2384459529019286E-2</v>
      </c>
      <c r="G19" s="75">
        <f t="shared" si="0"/>
        <v>1.5402110021814868E-2</v>
      </c>
      <c r="H19" s="75">
        <f t="shared" si="0"/>
        <v>3.2468443527864203E-2</v>
      </c>
      <c r="I19" s="75">
        <f t="shared" si="0"/>
        <v>0.31885262192157149</v>
      </c>
      <c r="J19" s="75">
        <f t="shared" si="0"/>
        <v>0.57228476192825972</v>
      </c>
      <c r="K19" s="75">
        <f t="shared" si="0"/>
        <v>0.86978222885974155</v>
      </c>
      <c r="L19" s="75">
        <f t="shared" si="0"/>
        <v>0.72382803332797674</v>
      </c>
      <c r="M19" s="75">
        <f t="shared" si="0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2021-07-13T21:16:44Z</dcterms:modified>
</cp:coreProperties>
</file>