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7" i="1"/>
  <c r="R16" i="1"/>
  <c r="R15" i="1"/>
  <c r="R14" i="1"/>
  <c r="R13" i="1"/>
  <c r="R12" i="1"/>
  <c r="R11" i="1"/>
  <c r="R10" i="1"/>
  <c r="R18" i="1" s="1"/>
  <c r="Q18" i="1"/>
  <c r="S17" i="1"/>
  <c r="S16" i="1"/>
  <c r="S15" i="1"/>
  <c r="S14" i="1"/>
  <c r="S13" i="1"/>
  <c r="S12" i="1"/>
  <c r="S11" i="1"/>
  <c r="S18" i="1" l="1"/>
  <c r="B19" i="30" l="1"/>
  <c r="P18" i="1"/>
  <c r="M18" i="30"/>
  <c r="M19" i="30" s="1"/>
  <c r="L18" i="30"/>
  <c r="L19" i="30" s="1"/>
  <c r="K18" i="30"/>
  <c r="K19" i="30" s="1"/>
  <c r="J18" i="30"/>
  <c r="J19" i="30" s="1"/>
  <c r="I18" i="30"/>
  <c r="H18" i="30"/>
  <c r="H19" i="30" s="1"/>
  <c r="G18" i="30"/>
  <c r="F18" i="30"/>
  <c r="F19" i="30" s="1"/>
  <c r="E18" i="30"/>
  <c r="D18" i="30"/>
  <c r="C18" i="30"/>
  <c r="B18" i="30"/>
  <c r="O18" i="1"/>
  <c r="E19" i="30" l="1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<sst xmlns="http://schemas.openxmlformats.org/spreadsheetml/2006/main" count="470" uniqueCount="35">
  <si>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</si>
  <si>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</si>
  <si>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</si>
  <si>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</si>
  <si>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</si>
  <si>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</si>
  <si>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</si>
  <si>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</si>
  <si>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</si>
  <si>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</si>
  <si>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</si>
  <si>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</si>
  <si>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</si>
  <si>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</si>
  <si>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</si>
  <si>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</si>
  <si>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</si>
  <si>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</si>
  <si>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</si>
  <si>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</si>
  <si>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</si>
  <si>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</si>
  <si>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</si>
  <si>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</si>
  <si>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</si>
  <si>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</si>
  <si>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</si>
  <si>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</si>
  <si>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</si>
  <si>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</si>
  <si>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</si>
  <si>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2008 - 2022</t>
  </si>
  <si>
    <t>2008-2022</t>
  </si>
  <si>
    <t>Var Mar 2022 respecto a Feb 2022</t>
  </si>
  <si>
    <t>Var Mar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</si>
</sst>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S26" sqref="S26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7" width="6.5703125" style="32" customWidth="1"/>
    <col min="18" max="18" width="10.28515625" style="32" customWidth="1"/>
    <col min="19" max="19" width="10.5703125" style="32" customWidth="1"/>
    <col min="20" max="24" width="11.42578125" style="32" customWidth="1"/>
    <col min="25" max="16384" width="9.85546875" style="32"/>
  </cols>
  <sheetData>
    <row r="1" spans="1:24" s="27" customFormat="1" ht="15.75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75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5" customHeight="1" x14ac:dyDescent="0.2">
      <c r="A3" s="92" t="s">
        <v>32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9">
        <v>2022</v>
      </c>
      <c r="Q8" s="99"/>
      <c r="R8" s="97" t="s">
        <v>33</v>
      </c>
      <c r="S8" s="97" t="s">
        <v>34</v>
      </c>
    </row>
    <row r="9" spans="1:24" s="7" customFormat="1" ht="18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15</v>
      </c>
      <c r="Q9" s="85" t="s">
        <v>16</v>
      </c>
      <c r="R9" s="98"/>
      <c r="S9" s="98"/>
    </row>
    <row r="10" spans="1:24" s="7" customFormat="1" ht="23.25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3812</v>
      </c>
      <c r="Q10" s="86">
        <v>3819</v>
      </c>
      <c r="R10" s="86">
        <f>Q10-P10</f>
        <v>7</v>
      </c>
      <c r="S10" s="40">
        <f>Q10-O10</f>
        <v>51</v>
      </c>
    </row>
    <row r="11" spans="1:24" s="7" customFormat="1" ht="12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130</v>
      </c>
      <c r="Q11" s="87">
        <v>128</v>
      </c>
      <c r="R11" s="86">
        <f t="shared" ref="R11:R17" si="0">Q11-P11</f>
        <v>-2</v>
      </c>
      <c r="S11" s="40">
        <f t="shared" ref="S11:S17" si="1">Q11-O11</f>
        <v>-2</v>
      </c>
    </row>
    <row r="12" spans="1:24" s="7" customFormat="1" ht="12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15799</v>
      </c>
      <c r="Q12" s="86">
        <v>15826</v>
      </c>
      <c r="R12" s="86">
        <f t="shared" si="0"/>
        <v>27</v>
      </c>
      <c r="S12" s="40">
        <f t="shared" si="1"/>
        <v>50</v>
      </c>
    </row>
    <row r="13" spans="1:24" s="7" customFormat="1" ht="12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12794</v>
      </c>
      <c r="Q13" s="87">
        <v>12874</v>
      </c>
      <c r="R13" s="86">
        <f t="shared" si="0"/>
        <v>80</v>
      </c>
      <c r="S13" s="40">
        <f t="shared" si="1"/>
        <v>148</v>
      </c>
    </row>
    <row r="14" spans="1:24" s="7" customFormat="1" ht="12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187</v>
      </c>
      <c r="Q14" s="86">
        <v>191</v>
      </c>
      <c r="R14" s="86">
        <f t="shared" si="0"/>
        <v>4</v>
      </c>
      <c r="S14" s="40">
        <f t="shared" si="1"/>
        <v>6</v>
      </c>
    </row>
    <row r="15" spans="1:24" s="7" customFormat="1" ht="12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31629</v>
      </c>
      <c r="Q15" s="87">
        <v>31715</v>
      </c>
      <c r="R15" s="86">
        <f t="shared" si="0"/>
        <v>86</v>
      </c>
      <c r="S15" s="40">
        <f t="shared" si="1"/>
        <v>143</v>
      </c>
    </row>
    <row r="16" spans="1:24" s="7" customFormat="1" ht="12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6158</v>
      </c>
      <c r="Q16" s="86">
        <v>6164</v>
      </c>
      <c r="R16" s="86">
        <f t="shared" si="0"/>
        <v>6</v>
      </c>
      <c r="S16" s="40">
        <f t="shared" si="1"/>
        <v>15</v>
      </c>
    </row>
    <row r="17" spans="1:63" s="7" customFormat="1" ht="12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33117</v>
      </c>
      <c r="Q17" s="87">
        <v>33259</v>
      </c>
      <c r="R17" s="86">
        <f t="shared" si="0"/>
        <v>142</v>
      </c>
      <c r="S17" s="40">
        <f t="shared" si="1"/>
        <v>314</v>
      </c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103626</v>
      </c>
      <c r="Q18" s="20">
        <f>SUM(Q10:Q17)</f>
        <v>103976</v>
      </c>
      <c r="R18" s="20">
        <f>SUM(R10:R17)</f>
        <v>350</v>
      </c>
      <c r="S18" s="20">
        <f>SUM(S10:S17)</f>
        <v>725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30" sqref="E30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/>
      <c r="F15" s="40"/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/>
      <c r="F16" s="40"/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/>
      <c r="F17" s="40"/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-100</v>
      </c>
      <c r="F19" s="83" t="e">
        <f t="shared" si="1"/>
        <v>#DIV/0!</v>
      </c>
      <c r="G19" s="83" t="e">
        <f t="shared" si="1"/>
        <v>#DIV/0!</v>
      </c>
      <c r="H19" s="83" t="e">
        <f t="shared" si="1"/>
        <v>#DIV/0!</v>
      </c>
      <c r="I19" s="83" t="e">
        <f>(I18/H18-1)*100</f>
        <v>#DIV/0!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25" customHeight="1" x14ac:dyDescent="0.2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25" customHeight="1" x14ac:dyDescent="0.2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25" customHeight="1" x14ac:dyDescent="0.2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2022-04-08T21:27:13Z</dcterms:modified>
</cp:coreProperties>
</file>