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21570" windowHeight="9405"/>
  </bookViews>
  <sheets>
    <sheet name="PEA" sheetId="1" r:id="rId1"/>
  </sheets>
  <calcPr calcId="162913"/>
</workbook>
</file>

<file path=xl/calcChain.xml><?xml version="1.0" encoding="utf-8"?>
<calcChain xmlns="http://schemas.openxmlformats.org/spreadsheetml/2006/main">
  <c r="P34" i="1" l="1"/>
  <c r="P19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P37" i="1"/>
  <c r="P36" i="1"/>
  <c r="P35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N38" i="1" l="1"/>
  <c r="Q38" i="1" l="1"/>
</calcChain>
</file>

<file path=xl/sharedStrings.xml><?xml version="1.0" encoding="utf-8"?>
<sst xmlns="http://schemas.openxmlformats.org/spreadsheetml/2006/main" count="55" uniqueCount="55">
  <si>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</si>
  <si>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</si>
  <si>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</si>
  <si>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</si>
  <si>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</si>
  <si>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</si>
  <si>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</si>
  <si>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</si>
  <si>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</si>
  <si>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</si>
  <si>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</si>
  <si>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</si>
  <si>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</si>
  <si>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</si>
  <si>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</si>
  <si>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</si>
  <si>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</si>
  <si>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</si>
  <si>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Querétaro</t>
  </si>
  <si>
    <t>Quintana Roo</t>
  </si>
  <si>
    <t>Sinaloa</t>
  </si>
  <si>
    <t>Sonora</t>
  </si>
  <si>
    <t>Tabasco</t>
  </si>
  <si>
    <t>Tamaulipas</t>
  </si>
  <si>
    <t>Tlaxcala</t>
  </si>
  <si>
    <t>Yucatán</t>
  </si>
  <si>
    <t>Zacatecas</t>
  </si>
  <si>
    <t>Coahuila de Zaragoza</t>
  </si>
  <si>
    <t>Michoacán de Ocampo</t>
  </si>
  <si>
    <t>Veracruz de Ignacio de la Llave</t>
  </si>
  <si>
    <t>Población Económicamente Activa (PEA)</t>
  </si>
  <si>
    <t>Valor en: Personas</t>
  </si>
  <si>
    <t>Estados</t>
  </si>
  <si>
    <r>
      <t>FUENTE: IIEG;</t>
    </r>
    <r>
      <rPr>
        <sz val="9"/>
        <rFont val="Calibri"/>
        <family val="2"/>
      </rPr>
      <t xml:space="preserve"> Instituto de Información estadística y Geográfica con base en datos proporcionados por la Encuesta Nacional de Ocupación y Empleo (ENOE), INEGI.</t>
    </r>
  </si>
  <si>
    <t>IV Trim 2016</t>
  </si>
  <si>
    <t>IV Trim 2015</t>
  </si>
  <si>
    <t>IV Trim 2017</t>
  </si>
  <si>
    <t>IV Trim 2018</t>
  </si>
  <si>
    <t>IV Trim 2012</t>
  </si>
  <si>
    <t>IV Trim 2008</t>
  </si>
  <si>
    <t>IV Trim 2009</t>
  </si>
  <si>
    <t>IV Trim 2010</t>
  </si>
  <si>
    <t>IV Trim 2011</t>
  </si>
  <si>
    <t>IV Trim 2013</t>
  </si>
  <si>
    <t>IV Trim 2014</t>
  </si>
  <si>
    <t>Ciudad de México</t>
  </si>
  <si>
    <t>San Luis Potosí</t>
  </si>
  <si>
    <t>Nacional</t>
  </si>
  <si>
    <t>IV Trim 2019</t>
  </si>
  <si>
    <t>IV Trim 2020</t>
  </si>
  <si>
    <t>Nota: La información del primer trimestre de 2005, y hasta el primer trimestre de 2020, proviene de la Encuesta Nacional de Ocupación y Empleo (ENOE); a partir del tercer trimestre de 2020, la información procede de la Encuesta Nacional de Ocupación y Empleo, Nueva edición (ENOEN).</t>
  </si>
  <si>
    <t>I Tim 2021</t>
  </si>
  <si>
    <t>Rank I trim 2021</t>
  </si>
  <si>
    <t>% Partic Nal
 I Trim 2021</t>
  </si>
  <si>
    <t>2008 -2021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</si>
</sst>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9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8"/>
      </patternFill>
    </fill>
    <fill>
      <patternFill patternType="solid">
        <fgColor rgb="FFFBBB27"/>
        <bgColor indexed="8"/>
      </patternFill>
    </fill>
    <fill>
      <patternFill patternType="solid">
        <fgColor theme="2" tint="-9.9978637043366805E-2"/>
        <bgColor indexed="8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0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8" applyNumberFormat="0" applyAlignment="0" applyProtection="0"/>
    <xf numFmtId="0" fontId="9" fillId="23" borderId="9" applyNumberFormat="0" applyAlignment="0" applyProtection="0"/>
    <xf numFmtId="0" fontId="10" fillId="0" borderId="10" applyNumberFormat="0" applyFill="0" applyAlignment="0" applyProtection="0"/>
    <xf numFmtId="0" fontId="11" fillId="0" borderId="0" applyNumberFormat="0" applyFill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2" fillId="30" borderId="8" applyNumberFormat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5" fillId="0" borderId="0"/>
    <xf numFmtId="0" fontId="2" fillId="0" borderId="0"/>
    <xf numFmtId="0" fontId="5" fillId="33" borderId="11" applyNumberFormat="0" applyFont="0" applyAlignment="0" applyProtection="0"/>
    <xf numFmtId="9" fontId="3" fillId="0" borderId="0" applyFont="0" applyFill="0" applyBorder="0" applyAlignment="0" applyProtection="0"/>
    <xf numFmtId="0" fontId="15" fillId="22" borderId="12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11" fillId="0" borderId="15" applyNumberFormat="0" applyFill="0" applyAlignment="0" applyProtection="0"/>
    <xf numFmtId="0" fontId="21" fillId="0" borderId="16" applyNumberFormat="0" applyFill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1" fillId="33" borderId="11" applyNumberFormat="0" applyFont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</cellStyleXfs>
  <cellXfs count="29">
    <xf numFmtId="0" fontId="0" fillId="0" borderId="0" xfId="0"/>
    <xf numFmtId="0" fontId="22" fillId="2" borderId="0" xfId="0" applyFont="1" applyFill="1"/>
    <xf numFmtId="0" fontId="23" fillId="2" borderId="0" xfId="0" applyFont="1" applyFill="1"/>
    <xf numFmtId="0" fontId="23" fillId="0" borderId="0" xfId="0" applyFont="1"/>
    <xf numFmtId="0" fontId="23" fillId="34" borderId="1" xfId="0" applyFont="1" applyFill="1" applyBorder="1" applyAlignment="1">
      <alignment horizontal="left"/>
    </xf>
    <xf numFmtId="3" fontId="23" fillId="35" borderId="0" xfId="0" applyNumberFormat="1" applyFont="1" applyFill="1" applyBorder="1" applyAlignment="1">
      <alignment horizontal="center" vertical="center"/>
    </xf>
    <xf numFmtId="10" fontId="23" fillId="34" borderId="3" xfId="36" applyNumberFormat="1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0" fontId="22" fillId="36" borderId="4" xfId="0" applyFont="1" applyFill="1" applyBorder="1"/>
    <xf numFmtId="3" fontId="22" fillId="36" borderId="5" xfId="0" applyNumberFormat="1" applyFont="1" applyFill="1" applyBorder="1"/>
    <xf numFmtId="3" fontId="22" fillId="36" borderId="7" xfId="0" applyNumberFormat="1" applyFont="1" applyFill="1" applyBorder="1"/>
    <xf numFmtId="0" fontId="24" fillId="37" borderId="4" xfId="0" applyFont="1" applyFill="1" applyBorder="1" applyAlignment="1">
      <alignment horizontal="center"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24" fillId="37" borderId="6" xfId="0" applyFont="1" applyFill="1" applyBorder="1" applyAlignment="1">
      <alignment horizontal="center" vertical="center" wrapText="1"/>
    </xf>
    <xf numFmtId="0" fontId="24" fillId="37" borderId="7" xfId="0" applyFont="1" applyFill="1" applyBorder="1" applyAlignment="1">
      <alignment horizontal="center" vertical="center" wrapText="1"/>
    </xf>
    <xf numFmtId="3" fontId="23" fillId="35" borderId="0" xfId="0" applyNumberFormat="1" applyFont="1" applyFill="1" applyBorder="1" applyAlignment="1">
      <alignment horizontal="right" vertical="center"/>
    </xf>
    <xf numFmtId="0" fontId="22" fillId="38" borderId="1" xfId="0" applyFont="1" applyFill="1" applyBorder="1" applyAlignment="1">
      <alignment horizontal="left"/>
    </xf>
    <xf numFmtId="3" fontId="22" fillId="39" borderId="0" xfId="0" applyNumberFormat="1" applyFont="1" applyFill="1" applyBorder="1" applyAlignment="1">
      <alignment horizontal="right" vertical="center"/>
    </xf>
    <xf numFmtId="3" fontId="22" fillId="39" borderId="0" xfId="0" applyNumberFormat="1" applyFont="1" applyFill="1" applyBorder="1" applyAlignment="1">
      <alignment horizontal="center" vertical="center"/>
    </xf>
    <xf numFmtId="10" fontId="22" fillId="38" borderId="3" xfId="36" applyNumberFormat="1" applyFont="1" applyFill="1" applyBorder="1" applyAlignment="1">
      <alignment horizontal="center"/>
    </xf>
    <xf numFmtId="3" fontId="23" fillId="34" borderId="2" xfId="0" applyNumberFormat="1" applyFont="1" applyFill="1" applyBorder="1" applyAlignment="1">
      <alignment horizontal="right"/>
    </xf>
    <xf numFmtId="3" fontId="23" fillId="34" borderId="0" xfId="0" applyNumberFormat="1" applyFont="1" applyFill="1" applyBorder="1" applyAlignment="1">
      <alignment horizontal="right"/>
    </xf>
    <xf numFmtId="3" fontId="22" fillId="38" borderId="2" xfId="0" applyNumberFormat="1" applyFont="1" applyFill="1" applyBorder="1" applyAlignment="1">
      <alignment horizontal="right"/>
    </xf>
    <xf numFmtId="3" fontId="22" fillId="38" borderId="0" xfId="0" applyNumberFormat="1" applyFont="1" applyFill="1" applyBorder="1" applyAlignment="1">
      <alignment horizontal="right"/>
    </xf>
    <xf numFmtId="10" fontId="22" fillId="36" borderId="6" xfId="36" applyNumberFormat="1" applyFont="1" applyFill="1" applyBorder="1" applyAlignment="1">
      <alignment horizontal="center"/>
    </xf>
    <xf numFmtId="0" fontId="27" fillId="0" borderId="18" xfId="45" applyFont="1" applyBorder="1" applyAlignment="1"/>
    <xf numFmtId="0" fontId="27" fillId="0" borderId="17" xfId="45" applyFont="1" applyBorder="1" applyAlignment="1"/>
    <xf numFmtId="0" fontId="25" fillId="2" borderId="0" xfId="34" applyFont="1" applyFill="1" applyBorder="1" applyAlignment="1">
      <alignment horizontal="left" vertical="center" wrapText="1"/>
    </xf>
  </cellXfs>
  <cellStyles count="60">
    <cellStyle name="20% - Énfasis1" xfId="1" builtinId="30" customBuiltin="1"/>
    <cellStyle name="20% - Énfasis1 2" xfId="48"/>
    <cellStyle name="20% - Énfasis2" xfId="2" builtinId="34" customBuiltin="1"/>
    <cellStyle name="20% - Énfasis2 2" xfId="50"/>
    <cellStyle name="20% - Énfasis3" xfId="3" builtinId="38" customBuiltin="1"/>
    <cellStyle name="20% - Énfasis3 2" xfId="52"/>
    <cellStyle name="20% - Énfasis4" xfId="4" builtinId="42" customBuiltin="1"/>
    <cellStyle name="20% - Énfasis4 2" xfId="54"/>
    <cellStyle name="20% - Énfasis5" xfId="5" builtinId="46" customBuiltin="1"/>
    <cellStyle name="20% - Énfasis5 2" xfId="56"/>
    <cellStyle name="20% - Énfasis6" xfId="6" builtinId="50" customBuiltin="1"/>
    <cellStyle name="20% - Énfasis6 2" xfId="58"/>
    <cellStyle name="40% - Énfasis1" xfId="7" builtinId="31" customBuiltin="1"/>
    <cellStyle name="40% - Énfasis1 2" xfId="49"/>
    <cellStyle name="40% - Énfasis2" xfId="8" builtinId="35" customBuiltin="1"/>
    <cellStyle name="40% - Énfasis2 2" xfId="51"/>
    <cellStyle name="40% - Énfasis3" xfId="9" builtinId="39" customBuiltin="1"/>
    <cellStyle name="40% - Énfasis3 2" xfId="53"/>
    <cellStyle name="40% - Énfasis4" xfId="10" builtinId="43" customBuiltin="1"/>
    <cellStyle name="40% - Énfasis4 2" xfId="55"/>
    <cellStyle name="40% - Énfasis5" xfId="11" builtinId="47" customBuiltin="1"/>
    <cellStyle name="40% - Énfasis5 2" xfId="57"/>
    <cellStyle name="40% - Énfasis6" xfId="12" builtinId="51" customBuiltin="1"/>
    <cellStyle name="40% - Énfasis6 2" xfId="59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1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33"/>
    <cellStyle name="Normal 3" xfId="45"/>
    <cellStyle name="Normal_INDICA8" xfId="34"/>
    <cellStyle name="Notas" xfId="35" builtinId="10" customBuiltin="1"/>
    <cellStyle name="Notas 2" xfId="47"/>
    <cellStyle name="Porcentaje" xfId="36" builtinId="5"/>
    <cellStyle name="Salida" xfId="37" builtinId="21" customBuiltin="1"/>
    <cellStyle name="Texto de advertencia" xfId="38" builtinId="11" customBuiltin="1"/>
    <cellStyle name="Texto explicativo" xfId="39" builtinId="53" customBuiltin="1"/>
    <cellStyle name="Título" xfId="40" builtinId="15" customBuiltin="1"/>
    <cellStyle name="Título 2" xfId="42" builtinId="17" customBuiltin="1"/>
    <cellStyle name="Título 3" xfId="43" builtinId="18" customBuiltin="1"/>
    <cellStyle name="Título 4" xfId="46"/>
    <cellStyle name="Total" xfId="4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showGridLines="0" tabSelected="1" workbookViewId="0">
      <selection activeCell="T7" sqref="T7"/>
    </sheetView>
  </sheetViews>
  <sheetFormatPr baseColWidth="10" defaultRowHeight="12.75" x14ac:dyDescent="0.2"/>
  <cols>
    <col min="1" max="1" width="26" style="3" customWidth="1"/>
    <col min="2" max="2" width="9.5703125" style="3" customWidth="1"/>
    <col min="3" max="3" width="9.85546875" style="3" customWidth="1"/>
    <col min="4" max="4" width="9.7109375" style="3" customWidth="1"/>
    <col min="5" max="5" width="10" style="3" customWidth="1"/>
    <col min="6" max="7" width="9.7109375" style="3" customWidth="1"/>
    <col min="8" max="8" width="9.5703125" style="3" customWidth="1"/>
    <col min="9" max="9" width="10.42578125" style="3" customWidth="1"/>
    <col min="10" max="10" width="9.7109375" style="3" customWidth="1"/>
    <col min="11" max="11" width="10.5703125" style="3" customWidth="1"/>
    <col min="12" max="12" width="9.5703125" style="3" customWidth="1"/>
    <col min="13" max="13" width="9.85546875" style="3" bestFit="1" customWidth="1"/>
    <col min="14" max="14" width="10.28515625" style="3" customWidth="1"/>
    <col min="15" max="15" width="11" style="3" customWidth="1"/>
    <col min="16" max="16" width="12.85546875" style="3" customWidth="1"/>
    <col min="17" max="17" width="12.140625" style="3" customWidth="1"/>
    <col min="18" max="16384" width="11.42578125" style="3"/>
  </cols>
  <sheetData>
    <row r="1" spans="1:17" x14ac:dyDescent="0.2">
      <c r="A1" s="1" t="s">
        <v>30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</row>
    <row r="2" spans="1:17" x14ac:dyDescent="0.2">
      <c r="A2" s="1" t="s">
        <v>31</v>
      </c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</row>
    <row r="3" spans="1:17" x14ac:dyDescent="0.2">
      <c r="A3" s="1" t="s">
        <v>54</v>
      </c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  <c r="P3" s="2"/>
    </row>
    <row r="4" spans="1:17" x14ac:dyDescent="0.2">
      <c r="A4" s="1"/>
      <c r="B4" s="1"/>
      <c r="C4" s="1"/>
      <c r="D4" s="1"/>
      <c r="E4" s="1"/>
      <c r="F4" s="1"/>
      <c r="G4" s="1"/>
      <c r="H4" s="1"/>
      <c r="I4" s="2"/>
      <c r="J4" s="2"/>
      <c r="K4" s="2"/>
      <c r="L4" s="2"/>
      <c r="M4" s="2"/>
      <c r="N4" s="2"/>
      <c r="O4" s="2"/>
      <c r="P4" s="2"/>
    </row>
    <row r="5" spans="1:17" ht="25.5" x14ac:dyDescent="0.2">
      <c r="A5" s="12" t="s">
        <v>32</v>
      </c>
      <c r="B5" s="13" t="s">
        <v>39</v>
      </c>
      <c r="C5" s="15" t="s">
        <v>40</v>
      </c>
      <c r="D5" s="15" t="s">
        <v>41</v>
      </c>
      <c r="E5" s="15" t="s">
        <v>42</v>
      </c>
      <c r="F5" s="15" t="s">
        <v>38</v>
      </c>
      <c r="G5" s="15" t="s">
        <v>43</v>
      </c>
      <c r="H5" s="15" t="s">
        <v>44</v>
      </c>
      <c r="I5" s="15" t="s">
        <v>35</v>
      </c>
      <c r="J5" s="15" t="s">
        <v>34</v>
      </c>
      <c r="K5" s="15" t="s">
        <v>36</v>
      </c>
      <c r="L5" s="15" t="s">
        <v>37</v>
      </c>
      <c r="M5" s="15" t="s">
        <v>48</v>
      </c>
      <c r="N5" s="15" t="s">
        <v>49</v>
      </c>
      <c r="O5" s="15" t="s">
        <v>51</v>
      </c>
      <c r="P5" s="15" t="s">
        <v>52</v>
      </c>
      <c r="Q5" s="14" t="s">
        <v>53</v>
      </c>
    </row>
    <row r="6" spans="1:17" s="7" customFormat="1" ht="12.95" customHeight="1" x14ac:dyDescent="0.2">
      <c r="A6" s="4" t="s">
        <v>0</v>
      </c>
      <c r="B6" s="21">
        <v>472190</v>
      </c>
      <c r="C6" s="22">
        <v>487416</v>
      </c>
      <c r="D6" s="22">
        <v>491955</v>
      </c>
      <c r="E6" s="22">
        <v>515998</v>
      </c>
      <c r="F6" s="22">
        <v>520994</v>
      </c>
      <c r="G6" s="22">
        <v>539578</v>
      </c>
      <c r="H6" s="22">
        <v>536639</v>
      </c>
      <c r="I6" s="16">
        <v>548262</v>
      </c>
      <c r="J6" s="16">
        <v>566914</v>
      </c>
      <c r="K6" s="16">
        <v>568031</v>
      </c>
      <c r="L6" s="16">
        <v>584160</v>
      </c>
      <c r="M6" s="16">
        <v>605419</v>
      </c>
      <c r="N6" s="16">
        <v>591245</v>
      </c>
      <c r="O6" s="16">
        <v>618289</v>
      </c>
      <c r="P6" s="5">
        <f>_xlfn.RANK.EQ(O6,$O$6:$O$37)</f>
        <v>28</v>
      </c>
      <c r="Q6" s="6">
        <f>O6/$O$38</f>
        <v>1.1163447057173268E-2</v>
      </c>
    </row>
    <row r="7" spans="1:17" s="7" customFormat="1" ht="12.95" customHeight="1" x14ac:dyDescent="0.2">
      <c r="A7" s="4" t="s">
        <v>1</v>
      </c>
      <c r="B7" s="21">
        <v>1373116</v>
      </c>
      <c r="C7" s="22">
        <v>1423103</v>
      </c>
      <c r="D7" s="22">
        <v>1411439</v>
      </c>
      <c r="E7" s="22">
        <v>1507177</v>
      </c>
      <c r="F7" s="22">
        <v>1512675</v>
      </c>
      <c r="G7" s="22">
        <v>1555422</v>
      </c>
      <c r="H7" s="22">
        <v>1571047</v>
      </c>
      <c r="I7" s="16">
        <v>1597427</v>
      </c>
      <c r="J7" s="16">
        <v>1636376</v>
      </c>
      <c r="K7" s="16">
        <v>1677618</v>
      </c>
      <c r="L7" s="16">
        <v>1741615</v>
      </c>
      <c r="M7" s="16">
        <v>1766564</v>
      </c>
      <c r="N7" s="16">
        <v>1705014</v>
      </c>
      <c r="O7" s="16">
        <v>1731982</v>
      </c>
      <c r="P7" s="5">
        <f t="shared" ref="P7:P37" si="0">_xlfn.RANK.EQ(O7,$O$6:$O$37)</f>
        <v>11</v>
      </c>
      <c r="Q7" s="6">
        <f t="shared" ref="Q7:Q37" si="1">O7/$O$38</f>
        <v>3.127160496301417E-2</v>
      </c>
    </row>
    <row r="8" spans="1:17" s="7" customFormat="1" ht="12.95" customHeight="1" x14ac:dyDescent="0.2">
      <c r="A8" s="4" t="s">
        <v>2</v>
      </c>
      <c r="B8" s="21">
        <v>297472</v>
      </c>
      <c r="C8" s="22">
        <v>291671</v>
      </c>
      <c r="D8" s="22">
        <v>308752</v>
      </c>
      <c r="E8" s="22">
        <v>338791</v>
      </c>
      <c r="F8" s="22">
        <v>343753</v>
      </c>
      <c r="G8" s="22">
        <v>355413</v>
      </c>
      <c r="H8" s="22">
        <v>368237</v>
      </c>
      <c r="I8" s="16">
        <v>375914</v>
      </c>
      <c r="J8" s="16">
        <v>394690</v>
      </c>
      <c r="K8" s="16">
        <v>402255</v>
      </c>
      <c r="L8" s="16">
        <v>425517</v>
      </c>
      <c r="M8" s="16">
        <v>453332</v>
      </c>
      <c r="N8" s="16">
        <v>424557</v>
      </c>
      <c r="O8" s="16">
        <v>403452</v>
      </c>
      <c r="P8" s="5">
        <f t="shared" si="0"/>
        <v>31</v>
      </c>
      <c r="Q8" s="6">
        <f t="shared" si="1"/>
        <v>7.2844819204460516E-3</v>
      </c>
    </row>
    <row r="9" spans="1:17" s="7" customFormat="1" ht="12.95" customHeight="1" x14ac:dyDescent="0.2">
      <c r="A9" s="4" t="s">
        <v>3</v>
      </c>
      <c r="B9" s="21">
        <v>351242</v>
      </c>
      <c r="C9" s="22">
        <v>373925</v>
      </c>
      <c r="D9" s="22">
        <v>372630</v>
      </c>
      <c r="E9" s="22">
        <v>383579</v>
      </c>
      <c r="F9" s="22">
        <v>404822</v>
      </c>
      <c r="G9" s="22">
        <v>401356</v>
      </c>
      <c r="H9" s="22">
        <v>400431</v>
      </c>
      <c r="I9" s="16">
        <v>411969</v>
      </c>
      <c r="J9" s="16">
        <v>413636</v>
      </c>
      <c r="K9" s="16">
        <v>418346</v>
      </c>
      <c r="L9" s="16">
        <v>433649</v>
      </c>
      <c r="M9" s="16">
        <v>448380</v>
      </c>
      <c r="N9" s="16">
        <v>436711</v>
      </c>
      <c r="O9" s="16">
        <v>438863</v>
      </c>
      <c r="P9" s="5">
        <f t="shared" si="0"/>
        <v>30</v>
      </c>
      <c r="Q9" s="6">
        <f t="shared" si="1"/>
        <v>7.9238412228783486E-3</v>
      </c>
    </row>
    <row r="10" spans="1:17" s="7" customFormat="1" ht="12.95" customHeight="1" x14ac:dyDescent="0.2">
      <c r="A10" s="4" t="s">
        <v>27</v>
      </c>
      <c r="B10" s="21">
        <v>1159856</v>
      </c>
      <c r="C10" s="22">
        <v>1203049</v>
      </c>
      <c r="D10" s="22">
        <v>1176391</v>
      </c>
      <c r="E10" s="22">
        <v>1272864</v>
      </c>
      <c r="F10" s="22">
        <v>1282325</v>
      </c>
      <c r="G10" s="22">
        <v>1319979</v>
      </c>
      <c r="H10" s="22">
        <v>1314365</v>
      </c>
      <c r="I10" s="16">
        <v>1313758</v>
      </c>
      <c r="J10" s="16">
        <v>1366191</v>
      </c>
      <c r="K10" s="16">
        <v>1350875</v>
      </c>
      <c r="L10" s="16">
        <v>1391498</v>
      </c>
      <c r="M10" s="16">
        <v>1402895</v>
      </c>
      <c r="N10" s="16">
        <v>1410380</v>
      </c>
      <c r="O10" s="16">
        <v>1419362</v>
      </c>
      <c r="P10" s="5">
        <f t="shared" si="0"/>
        <v>14</v>
      </c>
      <c r="Q10" s="6">
        <f t="shared" si="1"/>
        <v>2.5627129937559237E-2</v>
      </c>
    </row>
    <row r="11" spans="1:17" s="7" customFormat="1" ht="12.95" customHeight="1" x14ac:dyDescent="0.2">
      <c r="A11" s="4" t="s">
        <v>4</v>
      </c>
      <c r="B11" s="21">
        <v>307366</v>
      </c>
      <c r="C11" s="22">
        <v>310981</v>
      </c>
      <c r="D11" s="22">
        <v>315677</v>
      </c>
      <c r="E11" s="22">
        <v>331644</v>
      </c>
      <c r="F11" s="22">
        <v>344603</v>
      </c>
      <c r="G11" s="22">
        <v>357271</v>
      </c>
      <c r="H11" s="22">
        <v>356667</v>
      </c>
      <c r="I11" s="16">
        <v>359330</v>
      </c>
      <c r="J11" s="16">
        <v>365409</v>
      </c>
      <c r="K11" s="16">
        <v>380332</v>
      </c>
      <c r="L11" s="16">
        <v>396857</v>
      </c>
      <c r="M11" s="16">
        <v>396074</v>
      </c>
      <c r="N11" s="16">
        <v>371574</v>
      </c>
      <c r="O11" s="16">
        <v>365263</v>
      </c>
      <c r="P11" s="5">
        <f t="shared" si="0"/>
        <v>32</v>
      </c>
      <c r="Q11" s="6">
        <f t="shared" si="1"/>
        <v>6.5949647534474642E-3</v>
      </c>
    </row>
    <row r="12" spans="1:17" s="7" customFormat="1" ht="12.95" customHeight="1" x14ac:dyDescent="0.2">
      <c r="A12" s="4" t="s">
        <v>5</v>
      </c>
      <c r="B12" s="21">
        <v>1709199</v>
      </c>
      <c r="C12" s="22">
        <v>1865899</v>
      </c>
      <c r="D12" s="22">
        <v>1821266</v>
      </c>
      <c r="E12" s="22">
        <v>1912096</v>
      </c>
      <c r="F12" s="22">
        <v>1897400</v>
      </c>
      <c r="G12" s="22">
        <v>1956349</v>
      </c>
      <c r="H12" s="22">
        <v>1865624</v>
      </c>
      <c r="I12" s="16">
        <v>2014866</v>
      </c>
      <c r="J12" s="16">
        <v>1964597</v>
      </c>
      <c r="K12" s="16">
        <v>1906694</v>
      </c>
      <c r="L12" s="16">
        <v>1969051</v>
      </c>
      <c r="M12" s="16">
        <v>2166019</v>
      </c>
      <c r="N12" s="16">
        <v>2108289</v>
      </c>
      <c r="O12" s="16">
        <v>2131275</v>
      </c>
      <c r="P12" s="5">
        <f t="shared" si="0"/>
        <v>8</v>
      </c>
      <c r="Q12" s="6">
        <f t="shared" si="1"/>
        <v>3.8480994529705291E-2</v>
      </c>
    </row>
    <row r="13" spans="1:17" s="7" customFormat="1" ht="12.95" customHeight="1" x14ac:dyDescent="0.2">
      <c r="A13" s="4" t="s">
        <v>6</v>
      </c>
      <c r="B13" s="21">
        <v>1487165</v>
      </c>
      <c r="C13" s="22">
        <v>1500752</v>
      </c>
      <c r="D13" s="22">
        <v>1348916</v>
      </c>
      <c r="E13" s="22">
        <v>1437635</v>
      </c>
      <c r="F13" s="22">
        <v>1517276</v>
      </c>
      <c r="G13" s="22">
        <v>1532475</v>
      </c>
      <c r="H13" s="22">
        <v>1593911</v>
      </c>
      <c r="I13" s="16">
        <v>1627360</v>
      </c>
      <c r="J13" s="16">
        <v>1674505</v>
      </c>
      <c r="K13" s="16">
        <v>1676051</v>
      </c>
      <c r="L13" s="16">
        <v>1772618</v>
      </c>
      <c r="M13" s="16">
        <v>1785404</v>
      </c>
      <c r="N13" s="16">
        <v>1763997</v>
      </c>
      <c r="O13" s="16">
        <v>1671214</v>
      </c>
      <c r="P13" s="5">
        <f t="shared" si="0"/>
        <v>12</v>
      </c>
      <c r="Q13" s="6">
        <f t="shared" si="1"/>
        <v>3.0174415217166673E-2</v>
      </c>
    </row>
    <row r="14" spans="1:17" s="7" customFormat="1" ht="12.95" customHeight="1" x14ac:dyDescent="0.2">
      <c r="A14" s="4" t="s">
        <v>45</v>
      </c>
      <c r="B14" s="21">
        <v>4154767</v>
      </c>
      <c r="C14" s="22">
        <v>4235853</v>
      </c>
      <c r="D14" s="22">
        <v>4205116</v>
      </c>
      <c r="E14" s="22">
        <v>4393420</v>
      </c>
      <c r="F14" s="22">
        <v>4470040</v>
      </c>
      <c r="G14" s="22">
        <v>4429488</v>
      </c>
      <c r="H14" s="22">
        <v>4314435</v>
      </c>
      <c r="I14" s="16">
        <v>4403287</v>
      </c>
      <c r="J14" s="16">
        <v>4350772</v>
      </c>
      <c r="K14" s="16">
        <v>4335159</v>
      </c>
      <c r="L14" s="16">
        <v>4440317</v>
      </c>
      <c r="M14" s="16">
        <v>4514470</v>
      </c>
      <c r="N14" s="16">
        <v>3935752</v>
      </c>
      <c r="O14" s="16">
        <v>4175657</v>
      </c>
      <c r="P14" s="5">
        <f t="shared" si="0"/>
        <v>2</v>
      </c>
      <c r="Q14" s="6">
        <f t="shared" si="1"/>
        <v>7.5393102333075557E-2</v>
      </c>
    </row>
    <row r="15" spans="1:17" s="7" customFormat="1" ht="12.95" customHeight="1" x14ac:dyDescent="0.2">
      <c r="A15" s="4" t="s">
        <v>7</v>
      </c>
      <c r="B15" s="21">
        <v>636799</v>
      </c>
      <c r="C15" s="22">
        <v>638272</v>
      </c>
      <c r="D15" s="22">
        <v>653642</v>
      </c>
      <c r="E15" s="22">
        <v>707317</v>
      </c>
      <c r="F15" s="22">
        <v>718467</v>
      </c>
      <c r="G15" s="22">
        <v>732490</v>
      </c>
      <c r="H15" s="22">
        <v>744530</v>
      </c>
      <c r="I15" s="16">
        <v>779604</v>
      </c>
      <c r="J15" s="16">
        <v>783889</v>
      </c>
      <c r="K15" s="16">
        <v>778302</v>
      </c>
      <c r="L15" s="16">
        <v>804613</v>
      </c>
      <c r="M15" s="16">
        <v>810077</v>
      </c>
      <c r="N15" s="16">
        <v>798476</v>
      </c>
      <c r="O15" s="16">
        <v>803577</v>
      </c>
      <c r="P15" s="5">
        <f t="shared" si="0"/>
        <v>25</v>
      </c>
      <c r="Q15" s="6">
        <f t="shared" si="1"/>
        <v>1.4508893568965521E-2</v>
      </c>
    </row>
    <row r="16" spans="1:17" s="7" customFormat="1" ht="12.95" customHeight="1" x14ac:dyDescent="0.2">
      <c r="A16" s="4" t="s">
        <v>8</v>
      </c>
      <c r="B16" s="21">
        <v>2149708</v>
      </c>
      <c r="C16" s="22">
        <v>2262407</v>
      </c>
      <c r="D16" s="22">
        <v>2279071</v>
      </c>
      <c r="E16" s="22">
        <v>2397360</v>
      </c>
      <c r="F16" s="22">
        <v>2473548</v>
      </c>
      <c r="G16" s="22">
        <v>2517481</v>
      </c>
      <c r="H16" s="22">
        <v>2457663</v>
      </c>
      <c r="I16" s="16">
        <v>2536929</v>
      </c>
      <c r="J16" s="16">
        <v>2583592</v>
      </c>
      <c r="K16" s="16">
        <v>2633796</v>
      </c>
      <c r="L16" s="16">
        <v>2659163</v>
      </c>
      <c r="M16" s="16">
        <v>2682748</v>
      </c>
      <c r="N16" s="16">
        <v>2656883</v>
      </c>
      <c r="O16" s="16">
        <v>2684322</v>
      </c>
      <c r="P16" s="5">
        <f t="shared" si="0"/>
        <v>7</v>
      </c>
      <c r="Q16" s="6">
        <f t="shared" si="1"/>
        <v>4.8466472040430059E-2</v>
      </c>
    </row>
    <row r="17" spans="1:17" s="7" customFormat="1" ht="12.95" customHeight="1" x14ac:dyDescent="0.2">
      <c r="A17" s="4" t="s">
        <v>9</v>
      </c>
      <c r="B17" s="21">
        <v>1353231</v>
      </c>
      <c r="C17" s="22">
        <v>1426814</v>
      </c>
      <c r="D17" s="22">
        <v>1422289</v>
      </c>
      <c r="E17" s="22">
        <v>1474825</v>
      </c>
      <c r="F17" s="22">
        <v>1391164</v>
      </c>
      <c r="G17" s="22">
        <v>1413436</v>
      </c>
      <c r="H17" s="22">
        <v>1438315</v>
      </c>
      <c r="I17" s="16">
        <v>1456709</v>
      </c>
      <c r="J17" s="16">
        <v>1421962</v>
      </c>
      <c r="K17" s="16">
        <v>1496749</v>
      </c>
      <c r="L17" s="16">
        <v>1559635</v>
      </c>
      <c r="M17" s="16">
        <v>1541546</v>
      </c>
      <c r="N17" s="16">
        <v>1564536</v>
      </c>
      <c r="O17" s="16">
        <v>1415941</v>
      </c>
      <c r="P17" s="5">
        <f t="shared" si="0"/>
        <v>15</v>
      </c>
      <c r="Q17" s="6">
        <f t="shared" si="1"/>
        <v>2.5565362459272239E-2</v>
      </c>
    </row>
    <row r="18" spans="1:17" s="7" customFormat="1" ht="12.95" customHeight="1" x14ac:dyDescent="0.2">
      <c r="A18" s="4" t="s">
        <v>10</v>
      </c>
      <c r="B18" s="21">
        <v>1028269</v>
      </c>
      <c r="C18" s="22">
        <v>1071419</v>
      </c>
      <c r="D18" s="22">
        <v>1092969</v>
      </c>
      <c r="E18" s="22">
        <v>1118479</v>
      </c>
      <c r="F18" s="22">
        <v>1174639</v>
      </c>
      <c r="G18" s="22">
        <v>1205244</v>
      </c>
      <c r="H18" s="22">
        <v>1220081</v>
      </c>
      <c r="I18" s="16">
        <v>1295452</v>
      </c>
      <c r="J18" s="16">
        <v>1230173</v>
      </c>
      <c r="K18" s="16">
        <v>1237664</v>
      </c>
      <c r="L18" s="16">
        <v>1302465</v>
      </c>
      <c r="M18" s="16">
        <v>1315532</v>
      </c>
      <c r="N18" s="16">
        <v>1269809</v>
      </c>
      <c r="O18" s="16">
        <v>1280514</v>
      </c>
      <c r="P18" s="5">
        <f t="shared" si="0"/>
        <v>18</v>
      </c>
      <c r="Q18" s="6">
        <f t="shared" si="1"/>
        <v>2.3120175589358971E-2</v>
      </c>
    </row>
    <row r="19" spans="1:17" s="7" customFormat="1" ht="12.95" customHeight="1" x14ac:dyDescent="0.2">
      <c r="A19" s="17" t="s">
        <v>11</v>
      </c>
      <c r="B19" s="23">
        <v>3164862</v>
      </c>
      <c r="C19" s="24">
        <v>3363966</v>
      </c>
      <c r="D19" s="24">
        <v>3398249</v>
      </c>
      <c r="E19" s="24">
        <v>3469069</v>
      </c>
      <c r="F19" s="24">
        <v>3454205</v>
      </c>
      <c r="G19" s="24">
        <v>3525624</v>
      </c>
      <c r="H19" s="24">
        <v>3517378</v>
      </c>
      <c r="I19" s="18">
        <v>3714858</v>
      </c>
      <c r="J19" s="18">
        <v>3694536</v>
      </c>
      <c r="K19" s="18">
        <v>3757723</v>
      </c>
      <c r="L19" s="18">
        <v>3797311</v>
      </c>
      <c r="M19" s="18">
        <v>3895568</v>
      </c>
      <c r="N19" s="18">
        <v>3810866</v>
      </c>
      <c r="O19" s="18">
        <v>3879906</v>
      </c>
      <c r="P19" s="19">
        <f>_xlfn.RANK.EQ(O19,$O$6:$O$37)</f>
        <v>3</v>
      </c>
      <c r="Q19" s="20">
        <f t="shared" si="1"/>
        <v>7.0053203627767763E-2</v>
      </c>
    </row>
    <row r="20" spans="1:17" s="7" customFormat="1" ht="12.95" customHeight="1" x14ac:dyDescent="0.2">
      <c r="A20" s="4" t="s">
        <v>12</v>
      </c>
      <c r="B20" s="21">
        <v>6285658</v>
      </c>
      <c r="C20" s="22">
        <v>6648026</v>
      </c>
      <c r="D20" s="22">
        <v>6627998</v>
      </c>
      <c r="E20" s="22">
        <v>6969793</v>
      </c>
      <c r="F20" s="22">
        <v>7099226</v>
      </c>
      <c r="G20" s="22">
        <v>7295121</v>
      </c>
      <c r="H20" s="22">
        <v>7265129</v>
      </c>
      <c r="I20" s="16">
        <v>7655997</v>
      </c>
      <c r="J20" s="16">
        <v>7508735</v>
      </c>
      <c r="K20" s="16">
        <v>7761047</v>
      </c>
      <c r="L20" s="16">
        <v>7924199</v>
      </c>
      <c r="M20" s="16">
        <v>8195649</v>
      </c>
      <c r="N20" s="16">
        <v>7817888</v>
      </c>
      <c r="O20" s="16">
        <v>7256647</v>
      </c>
      <c r="P20" s="5">
        <f t="shared" si="0"/>
        <v>1</v>
      </c>
      <c r="Q20" s="6">
        <f t="shared" si="1"/>
        <v>0.13102156854981281</v>
      </c>
    </row>
    <row r="21" spans="1:17" s="7" customFormat="1" ht="12.95" customHeight="1" x14ac:dyDescent="0.2">
      <c r="A21" s="4" t="s">
        <v>28</v>
      </c>
      <c r="B21" s="21">
        <v>1727031</v>
      </c>
      <c r="C21" s="22">
        <v>1829268</v>
      </c>
      <c r="D21" s="22">
        <v>1730846</v>
      </c>
      <c r="E21" s="22">
        <v>1853718</v>
      </c>
      <c r="F21" s="22">
        <v>1885496</v>
      </c>
      <c r="G21" s="22">
        <v>1937004</v>
      </c>
      <c r="H21" s="22">
        <v>1944386</v>
      </c>
      <c r="I21" s="16">
        <v>1955573</v>
      </c>
      <c r="J21" s="16">
        <v>2002116</v>
      </c>
      <c r="K21" s="16">
        <v>1996173</v>
      </c>
      <c r="L21" s="16">
        <v>2014164</v>
      </c>
      <c r="M21" s="16">
        <v>2092495</v>
      </c>
      <c r="N21" s="16">
        <v>1937391</v>
      </c>
      <c r="O21" s="16">
        <v>1989700</v>
      </c>
      <c r="P21" s="5">
        <f t="shared" si="0"/>
        <v>9</v>
      </c>
      <c r="Q21" s="6">
        <f t="shared" si="1"/>
        <v>3.5924803141666191E-2</v>
      </c>
    </row>
    <row r="22" spans="1:17" s="7" customFormat="1" ht="12.95" customHeight="1" x14ac:dyDescent="0.2">
      <c r="A22" s="4" t="s">
        <v>13</v>
      </c>
      <c r="B22" s="21">
        <v>762382</v>
      </c>
      <c r="C22" s="22">
        <v>783133</v>
      </c>
      <c r="D22" s="22">
        <v>784089</v>
      </c>
      <c r="E22" s="22">
        <v>800395</v>
      </c>
      <c r="F22" s="22">
        <v>803846</v>
      </c>
      <c r="G22" s="22">
        <v>826041</v>
      </c>
      <c r="H22" s="22">
        <v>810715</v>
      </c>
      <c r="I22" s="16">
        <v>788902</v>
      </c>
      <c r="J22" s="16">
        <v>819646</v>
      </c>
      <c r="K22" s="16">
        <v>846148</v>
      </c>
      <c r="L22" s="16">
        <v>838342</v>
      </c>
      <c r="M22" s="16">
        <v>871346</v>
      </c>
      <c r="N22" s="16">
        <v>879639</v>
      </c>
      <c r="O22" s="16">
        <v>823186</v>
      </c>
      <c r="P22" s="5">
        <f t="shared" si="0"/>
        <v>24</v>
      </c>
      <c r="Q22" s="6">
        <f t="shared" si="1"/>
        <v>1.4862941648980062E-2</v>
      </c>
    </row>
    <row r="23" spans="1:17" s="7" customFormat="1" ht="12.95" customHeight="1" x14ac:dyDescent="0.2">
      <c r="A23" s="4" t="s">
        <v>14</v>
      </c>
      <c r="B23" s="21">
        <v>474633</v>
      </c>
      <c r="C23" s="22">
        <v>505283</v>
      </c>
      <c r="D23" s="22">
        <v>513252</v>
      </c>
      <c r="E23" s="22">
        <v>511957</v>
      </c>
      <c r="F23" s="22">
        <v>540494</v>
      </c>
      <c r="G23" s="22">
        <v>554195</v>
      </c>
      <c r="H23" s="22">
        <v>555305</v>
      </c>
      <c r="I23" s="16">
        <v>585739</v>
      </c>
      <c r="J23" s="16">
        <v>591315</v>
      </c>
      <c r="K23" s="16">
        <v>614098</v>
      </c>
      <c r="L23" s="16">
        <v>620909</v>
      </c>
      <c r="M23" s="16">
        <v>624047</v>
      </c>
      <c r="N23" s="16">
        <v>683387</v>
      </c>
      <c r="O23" s="16">
        <v>651580</v>
      </c>
      <c r="P23" s="5">
        <f t="shared" si="0"/>
        <v>27</v>
      </c>
      <c r="Q23" s="6">
        <f t="shared" si="1"/>
        <v>1.1764528939562174E-2</v>
      </c>
    </row>
    <row r="24" spans="1:17" s="7" customFormat="1" ht="12.95" customHeight="1" x14ac:dyDescent="0.2">
      <c r="A24" s="4" t="s">
        <v>15</v>
      </c>
      <c r="B24" s="21">
        <v>2105926</v>
      </c>
      <c r="C24" s="22">
        <v>2207659</v>
      </c>
      <c r="D24" s="22">
        <v>2228480</v>
      </c>
      <c r="E24" s="22">
        <v>2264278</v>
      </c>
      <c r="F24" s="22">
        <v>2308619</v>
      </c>
      <c r="G24" s="22">
        <v>2298389</v>
      </c>
      <c r="H24" s="22">
        <v>2302251</v>
      </c>
      <c r="I24" s="16">
        <v>2370447</v>
      </c>
      <c r="J24" s="16">
        <v>2466545</v>
      </c>
      <c r="K24" s="16">
        <v>2473654</v>
      </c>
      <c r="L24" s="16">
        <v>2508932</v>
      </c>
      <c r="M24" s="16">
        <v>2604667</v>
      </c>
      <c r="N24" s="16">
        <v>2575825</v>
      </c>
      <c r="O24" s="16">
        <v>2785180</v>
      </c>
      <c r="P24" s="5">
        <f t="shared" si="0"/>
        <v>6</v>
      </c>
      <c r="Q24" s="6">
        <f t="shared" si="1"/>
        <v>5.0287502243607507E-2</v>
      </c>
    </row>
    <row r="25" spans="1:17" s="7" customFormat="1" ht="12.95" customHeight="1" x14ac:dyDescent="0.2">
      <c r="A25" s="4" t="s">
        <v>16</v>
      </c>
      <c r="B25" s="21">
        <v>1519011</v>
      </c>
      <c r="C25" s="22">
        <v>1617915</v>
      </c>
      <c r="D25" s="22">
        <v>1599129</v>
      </c>
      <c r="E25" s="22">
        <v>1695676</v>
      </c>
      <c r="F25" s="22">
        <v>1672753</v>
      </c>
      <c r="G25" s="22">
        <v>1630893</v>
      </c>
      <c r="H25" s="22">
        <v>1664270</v>
      </c>
      <c r="I25" s="16">
        <v>1711751</v>
      </c>
      <c r="J25" s="16">
        <v>1716346</v>
      </c>
      <c r="K25" s="16">
        <v>1696053</v>
      </c>
      <c r="L25" s="16">
        <v>1766964</v>
      </c>
      <c r="M25" s="16">
        <v>1885014</v>
      </c>
      <c r="N25" s="16">
        <v>1880398</v>
      </c>
      <c r="O25" s="16">
        <v>1851937</v>
      </c>
      <c r="P25" s="5">
        <f t="shared" si="0"/>
        <v>10</v>
      </c>
      <c r="Q25" s="6">
        <f t="shared" si="1"/>
        <v>3.343743888815795E-2</v>
      </c>
    </row>
    <row r="26" spans="1:17" s="7" customFormat="1" ht="12.95" customHeight="1" x14ac:dyDescent="0.2">
      <c r="A26" s="4" t="s">
        <v>17</v>
      </c>
      <c r="B26" s="21">
        <v>2358209</v>
      </c>
      <c r="C26" s="22">
        <v>2423138</v>
      </c>
      <c r="D26" s="22">
        <v>2435395</v>
      </c>
      <c r="E26" s="22">
        <v>2608697</v>
      </c>
      <c r="F26" s="22">
        <v>2603161</v>
      </c>
      <c r="G26" s="22">
        <v>2651019</v>
      </c>
      <c r="H26" s="22">
        <v>2631791</v>
      </c>
      <c r="I26" s="16">
        <v>2710296</v>
      </c>
      <c r="J26" s="16">
        <v>2789480</v>
      </c>
      <c r="K26" s="16">
        <v>2851683</v>
      </c>
      <c r="L26" s="16">
        <v>2849781</v>
      </c>
      <c r="M26" s="16">
        <v>2953254</v>
      </c>
      <c r="N26" s="16">
        <v>2899694</v>
      </c>
      <c r="O26" s="16">
        <v>2877269</v>
      </c>
      <c r="P26" s="5">
        <f t="shared" si="0"/>
        <v>5</v>
      </c>
      <c r="Q26" s="6">
        <f t="shared" si="1"/>
        <v>5.1950204759822462E-2</v>
      </c>
    </row>
    <row r="27" spans="1:17" s="7" customFormat="1" ht="12.95" customHeight="1" x14ac:dyDescent="0.2">
      <c r="A27" s="4" t="s">
        <v>18</v>
      </c>
      <c r="B27" s="21">
        <v>728072</v>
      </c>
      <c r="C27" s="22">
        <v>741546</v>
      </c>
      <c r="D27" s="22">
        <v>732591</v>
      </c>
      <c r="E27" s="22">
        <v>773975</v>
      </c>
      <c r="F27" s="22">
        <v>754137</v>
      </c>
      <c r="G27" s="22">
        <v>764035</v>
      </c>
      <c r="H27" s="22">
        <v>772029</v>
      </c>
      <c r="I27" s="16">
        <v>842023</v>
      </c>
      <c r="J27" s="16">
        <v>807243</v>
      </c>
      <c r="K27" s="16">
        <v>837024</v>
      </c>
      <c r="L27" s="16">
        <v>861125</v>
      </c>
      <c r="M27" s="16">
        <v>888116</v>
      </c>
      <c r="N27" s="16">
        <v>949571</v>
      </c>
      <c r="O27" s="16">
        <v>1010295</v>
      </c>
      <c r="P27" s="5">
        <f t="shared" si="0"/>
        <v>21</v>
      </c>
      <c r="Q27" s="6">
        <f t="shared" si="1"/>
        <v>1.8241267020158641E-2</v>
      </c>
    </row>
    <row r="28" spans="1:17" s="7" customFormat="1" ht="12.95" customHeight="1" x14ac:dyDescent="0.2">
      <c r="A28" s="4" t="s">
        <v>19</v>
      </c>
      <c r="B28" s="21">
        <v>651673</v>
      </c>
      <c r="C28" s="22">
        <v>653638</v>
      </c>
      <c r="D28" s="22">
        <v>692620</v>
      </c>
      <c r="E28" s="22">
        <v>707912</v>
      </c>
      <c r="F28" s="22">
        <v>713671</v>
      </c>
      <c r="G28" s="22">
        <v>732583</v>
      </c>
      <c r="H28" s="22">
        <v>748707</v>
      </c>
      <c r="I28" s="16">
        <v>790255</v>
      </c>
      <c r="J28" s="16">
        <v>806043</v>
      </c>
      <c r="K28" s="16">
        <v>821059</v>
      </c>
      <c r="L28" s="16">
        <v>872731</v>
      </c>
      <c r="M28" s="16">
        <v>878561</v>
      </c>
      <c r="N28" s="16">
        <v>845007</v>
      </c>
      <c r="O28" s="16">
        <v>919059</v>
      </c>
      <c r="P28" s="5">
        <f t="shared" si="0"/>
        <v>23</v>
      </c>
      <c r="Q28" s="6">
        <f t="shared" si="1"/>
        <v>1.6593965748895104E-2</v>
      </c>
    </row>
    <row r="29" spans="1:17" s="7" customFormat="1" ht="12.95" customHeight="1" x14ac:dyDescent="0.2">
      <c r="A29" s="4" t="s">
        <v>46</v>
      </c>
      <c r="B29" s="21">
        <v>1031211</v>
      </c>
      <c r="C29" s="22">
        <v>1052375</v>
      </c>
      <c r="D29" s="22">
        <v>1058129</v>
      </c>
      <c r="E29" s="22">
        <v>1044239</v>
      </c>
      <c r="F29" s="22">
        <v>1105769</v>
      </c>
      <c r="G29" s="22">
        <v>1150039</v>
      </c>
      <c r="H29" s="22">
        <v>1138630</v>
      </c>
      <c r="I29" s="16">
        <v>1174432</v>
      </c>
      <c r="J29" s="16">
        <v>1190841</v>
      </c>
      <c r="K29" s="16">
        <v>1218530</v>
      </c>
      <c r="L29" s="16">
        <v>1221282</v>
      </c>
      <c r="M29" s="16">
        <v>1253123</v>
      </c>
      <c r="N29" s="16">
        <v>1259897</v>
      </c>
      <c r="O29" s="16">
        <v>1233830</v>
      </c>
      <c r="P29" s="5">
        <f t="shared" si="0"/>
        <v>19</v>
      </c>
      <c r="Q29" s="6">
        <f t="shared" si="1"/>
        <v>2.2277277911384633E-2</v>
      </c>
    </row>
    <row r="30" spans="1:17" s="7" customFormat="1" ht="12.95" customHeight="1" x14ac:dyDescent="0.2">
      <c r="A30" s="4" t="s">
        <v>20</v>
      </c>
      <c r="B30" s="21">
        <v>1216850</v>
      </c>
      <c r="C30" s="22">
        <v>1292218</v>
      </c>
      <c r="D30" s="22">
        <v>1254281</v>
      </c>
      <c r="E30" s="22">
        <v>1294791</v>
      </c>
      <c r="F30" s="22">
        <v>1324241</v>
      </c>
      <c r="G30" s="22">
        <v>1326518</v>
      </c>
      <c r="H30" s="22">
        <v>1371707</v>
      </c>
      <c r="I30" s="16">
        <v>1358096</v>
      </c>
      <c r="J30" s="16">
        <v>1381104</v>
      </c>
      <c r="K30" s="16">
        <v>1381394</v>
      </c>
      <c r="L30" s="16">
        <v>1389771</v>
      </c>
      <c r="M30" s="16">
        <v>1440347</v>
      </c>
      <c r="N30" s="16">
        <v>1321037</v>
      </c>
      <c r="O30" s="16">
        <v>1348508</v>
      </c>
      <c r="P30" s="5">
        <f t="shared" si="0"/>
        <v>17</v>
      </c>
      <c r="Q30" s="6">
        <f t="shared" si="1"/>
        <v>2.4347833560316629E-2</v>
      </c>
    </row>
    <row r="31" spans="1:17" s="7" customFormat="1" ht="12.95" customHeight="1" x14ac:dyDescent="0.2">
      <c r="A31" s="4" t="s">
        <v>21</v>
      </c>
      <c r="B31" s="21">
        <v>1088356</v>
      </c>
      <c r="C31" s="22">
        <v>1167245</v>
      </c>
      <c r="D31" s="22">
        <v>1148109</v>
      </c>
      <c r="E31" s="22">
        <v>1263018</v>
      </c>
      <c r="F31" s="22">
        <v>1253737</v>
      </c>
      <c r="G31" s="22">
        <v>1356891</v>
      </c>
      <c r="H31" s="22">
        <v>1372652</v>
      </c>
      <c r="I31" s="16">
        <v>1386422</v>
      </c>
      <c r="J31" s="16">
        <v>1412624</v>
      </c>
      <c r="K31" s="16">
        <v>1422873</v>
      </c>
      <c r="L31" s="16">
        <v>1464617</v>
      </c>
      <c r="M31" s="16">
        <v>1512652</v>
      </c>
      <c r="N31" s="16">
        <v>1478717</v>
      </c>
      <c r="O31" s="16">
        <v>1357424</v>
      </c>
      <c r="P31" s="5">
        <f t="shared" si="0"/>
        <v>16</v>
      </c>
      <c r="Q31" s="6">
        <f t="shared" si="1"/>
        <v>2.4508815389140619E-2</v>
      </c>
    </row>
    <row r="32" spans="1:17" s="7" customFormat="1" ht="12.95" customHeight="1" x14ac:dyDescent="0.2">
      <c r="A32" s="4" t="s">
        <v>22</v>
      </c>
      <c r="B32" s="21">
        <v>867887</v>
      </c>
      <c r="C32" s="22">
        <v>898706</v>
      </c>
      <c r="D32" s="22">
        <v>904727</v>
      </c>
      <c r="E32" s="22">
        <v>956138</v>
      </c>
      <c r="F32" s="22">
        <v>919467</v>
      </c>
      <c r="G32" s="22">
        <v>979766</v>
      </c>
      <c r="H32" s="22">
        <v>988823</v>
      </c>
      <c r="I32" s="16">
        <v>988960</v>
      </c>
      <c r="J32" s="16">
        <v>1026527</v>
      </c>
      <c r="K32" s="16">
        <v>990981</v>
      </c>
      <c r="L32" s="16">
        <v>1019337</v>
      </c>
      <c r="M32" s="16">
        <v>1076973</v>
      </c>
      <c r="N32" s="16">
        <v>979646</v>
      </c>
      <c r="O32" s="16">
        <v>967637</v>
      </c>
      <c r="P32" s="5">
        <f t="shared" si="0"/>
        <v>22</v>
      </c>
      <c r="Q32" s="6">
        <f t="shared" si="1"/>
        <v>1.7471060329493113E-2</v>
      </c>
    </row>
    <row r="33" spans="1:17" s="7" customFormat="1" ht="12.95" customHeight="1" x14ac:dyDescent="0.2">
      <c r="A33" s="4" t="s">
        <v>23</v>
      </c>
      <c r="B33" s="21">
        <v>1404400</v>
      </c>
      <c r="C33" s="22">
        <v>1446730</v>
      </c>
      <c r="D33" s="22">
        <v>1443793</v>
      </c>
      <c r="E33" s="22">
        <v>1529566</v>
      </c>
      <c r="F33" s="22">
        <v>1510118</v>
      </c>
      <c r="G33" s="22">
        <v>1608390</v>
      </c>
      <c r="H33" s="22">
        <v>1537566</v>
      </c>
      <c r="I33" s="16">
        <v>1600479</v>
      </c>
      <c r="J33" s="16">
        <v>1633550</v>
      </c>
      <c r="K33" s="16">
        <v>1647462</v>
      </c>
      <c r="L33" s="16">
        <v>1697868</v>
      </c>
      <c r="M33" s="16">
        <v>1719792</v>
      </c>
      <c r="N33" s="16">
        <v>1685454</v>
      </c>
      <c r="O33" s="16">
        <v>1586439</v>
      </c>
      <c r="P33" s="5">
        <f t="shared" si="0"/>
        <v>13</v>
      </c>
      <c r="Q33" s="6">
        <f t="shared" si="1"/>
        <v>2.8643769800101408E-2</v>
      </c>
    </row>
    <row r="34" spans="1:17" s="7" customFormat="1" ht="12.95" customHeight="1" x14ac:dyDescent="0.2">
      <c r="A34" s="4" t="s">
        <v>24</v>
      </c>
      <c r="B34" s="21">
        <v>463396</v>
      </c>
      <c r="C34" s="22">
        <v>490935</v>
      </c>
      <c r="D34" s="22">
        <v>484627</v>
      </c>
      <c r="E34" s="22">
        <v>511982</v>
      </c>
      <c r="F34" s="22">
        <v>529415</v>
      </c>
      <c r="G34" s="22">
        <v>539756</v>
      </c>
      <c r="H34" s="22">
        <v>544945</v>
      </c>
      <c r="I34" s="16">
        <v>566621</v>
      </c>
      <c r="J34" s="16">
        <v>580978</v>
      </c>
      <c r="K34" s="16">
        <v>585404</v>
      </c>
      <c r="L34" s="16">
        <v>603336</v>
      </c>
      <c r="M34" s="16">
        <v>623082</v>
      </c>
      <c r="N34" s="16">
        <v>612523</v>
      </c>
      <c r="O34" s="16">
        <v>585720</v>
      </c>
      <c r="P34" s="5">
        <f>_xlfn.RANK.EQ(O34,$O$6:$O$37)</f>
        <v>29</v>
      </c>
      <c r="Q34" s="6">
        <f t="shared" si="1"/>
        <v>1.0575401164063287E-2</v>
      </c>
    </row>
    <row r="35" spans="1:17" s="7" customFormat="1" ht="12.95" customHeight="1" x14ac:dyDescent="0.2">
      <c r="A35" s="4" t="s">
        <v>29</v>
      </c>
      <c r="B35" s="21">
        <v>2945142</v>
      </c>
      <c r="C35" s="22">
        <v>3142258</v>
      </c>
      <c r="D35" s="22">
        <v>3023168</v>
      </c>
      <c r="E35" s="22">
        <v>3142520</v>
      </c>
      <c r="F35" s="22">
        <v>3209734</v>
      </c>
      <c r="G35" s="22">
        <v>3249207</v>
      </c>
      <c r="H35" s="22">
        <v>3131139</v>
      </c>
      <c r="I35" s="16">
        <v>3235550</v>
      </c>
      <c r="J35" s="16">
        <v>3162476</v>
      </c>
      <c r="K35" s="16">
        <v>3236584</v>
      </c>
      <c r="L35" s="16">
        <v>3330020</v>
      </c>
      <c r="M35" s="16">
        <v>3425529</v>
      </c>
      <c r="N35" s="16">
        <v>3401418</v>
      </c>
      <c r="O35" s="16">
        <v>3255349</v>
      </c>
      <c r="P35" s="5">
        <f t="shared" si="0"/>
        <v>4</v>
      </c>
      <c r="Q35" s="6">
        <f t="shared" si="1"/>
        <v>5.8776585406051116E-2</v>
      </c>
    </row>
    <row r="36" spans="1:17" s="7" customFormat="1" ht="12.95" customHeight="1" x14ac:dyDescent="0.2">
      <c r="A36" s="4" t="s">
        <v>25</v>
      </c>
      <c r="B36" s="21">
        <v>896170</v>
      </c>
      <c r="C36" s="22">
        <v>939507</v>
      </c>
      <c r="D36" s="22">
        <v>904821</v>
      </c>
      <c r="E36" s="22">
        <v>961324</v>
      </c>
      <c r="F36" s="22">
        <v>963909</v>
      </c>
      <c r="G36" s="22">
        <v>1002360</v>
      </c>
      <c r="H36" s="22">
        <v>993185</v>
      </c>
      <c r="I36" s="16">
        <v>1010211</v>
      </c>
      <c r="J36" s="16">
        <v>1050904</v>
      </c>
      <c r="K36" s="16">
        <v>1043167</v>
      </c>
      <c r="L36" s="16">
        <v>1100165</v>
      </c>
      <c r="M36" s="16">
        <v>1111355</v>
      </c>
      <c r="N36" s="16">
        <v>1121208</v>
      </c>
      <c r="O36" s="16">
        <v>1183719</v>
      </c>
      <c r="P36" s="5">
        <f t="shared" si="0"/>
        <v>20</v>
      </c>
      <c r="Q36" s="6">
        <f t="shared" si="1"/>
        <v>2.1372504422802415E-2</v>
      </c>
    </row>
    <row r="37" spans="1:17" s="7" customFormat="1" ht="12.95" customHeight="1" x14ac:dyDescent="0.2">
      <c r="A37" s="4" t="s">
        <v>26</v>
      </c>
      <c r="B37" s="21">
        <v>582408</v>
      </c>
      <c r="C37" s="22">
        <v>608685</v>
      </c>
      <c r="D37" s="22">
        <v>614301</v>
      </c>
      <c r="E37" s="22">
        <v>622263</v>
      </c>
      <c r="F37" s="22">
        <v>614295</v>
      </c>
      <c r="G37" s="22">
        <v>627073</v>
      </c>
      <c r="H37" s="22">
        <v>635847</v>
      </c>
      <c r="I37" s="16">
        <v>641538</v>
      </c>
      <c r="J37" s="16">
        <v>641085</v>
      </c>
      <c r="K37" s="16">
        <v>653709</v>
      </c>
      <c r="L37" s="16">
        <v>661187</v>
      </c>
      <c r="M37" s="16">
        <v>685491</v>
      </c>
      <c r="N37" s="16">
        <v>704127</v>
      </c>
      <c r="O37" s="16">
        <v>682037</v>
      </c>
      <c r="P37" s="5">
        <f t="shared" si="0"/>
        <v>26</v>
      </c>
      <c r="Q37" s="6">
        <f t="shared" si="1"/>
        <v>1.2314441855723267E-2</v>
      </c>
    </row>
    <row r="38" spans="1:17" s="2" customFormat="1" ht="12.95" customHeight="1" x14ac:dyDescent="0.2">
      <c r="A38" s="9" t="s">
        <v>47</v>
      </c>
      <c r="B38" s="10">
        <v>46753657</v>
      </c>
      <c r="C38" s="11">
        <v>48903792</v>
      </c>
      <c r="D38" s="11">
        <v>48478718</v>
      </c>
      <c r="E38" s="11">
        <v>50772496</v>
      </c>
      <c r="F38" s="11">
        <v>51317999</v>
      </c>
      <c r="G38" s="11">
        <v>52370886</v>
      </c>
      <c r="H38" s="11">
        <v>52108400</v>
      </c>
      <c r="I38" s="11">
        <v>53809017</v>
      </c>
      <c r="J38" s="11">
        <v>54034800</v>
      </c>
      <c r="K38" s="11">
        <v>54696638</v>
      </c>
      <c r="L38" s="11">
        <v>56023199</v>
      </c>
      <c r="M38" s="11">
        <v>57625521</v>
      </c>
      <c r="N38" s="11">
        <f>SUM(N6:N37)</f>
        <v>55880916</v>
      </c>
      <c r="O38" s="11">
        <v>55385133</v>
      </c>
      <c r="P38" s="11"/>
      <c r="Q38" s="25">
        <f>SUM(Q6:Q37)</f>
        <v>1.0000000000000002</v>
      </c>
    </row>
    <row r="39" spans="1:17" s="2" customFormat="1" ht="12.75" customHeight="1" x14ac:dyDescent="0.2">
      <c r="A39" s="27" t="s">
        <v>50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1:17" s="2" customFormat="1" x14ac:dyDescent="0.2">
      <c r="A40" s="28" t="s">
        <v>33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</row>
    <row r="41" spans="1:17" x14ac:dyDescent="0.2">
      <c r="A41" s="8"/>
      <c r="B41" s="8"/>
      <c r="C41" s="8"/>
      <c r="D41" s="8"/>
      <c r="E41" s="8"/>
      <c r="F41" s="8"/>
      <c r="G41" s="8"/>
      <c r="H41" s="8"/>
    </row>
    <row r="42" spans="1:17" x14ac:dyDescent="0.2">
      <c r="A42" s="8"/>
      <c r="B42" s="8"/>
      <c r="C42" s="8"/>
      <c r="D42" s="8"/>
      <c r="E42" s="8"/>
      <c r="F42" s="8"/>
      <c r="G42" s="8"/>
      <c r="H42" s="8"/>
    </row>
    <row r="43" spans="1:17" x14ac:dyDescent="0.2">
      <c r="A43" s="8"/>
      <c r="B43" s="8"/>
      <c r="C43" s="8"/>
      <c r="D43" s="8"/>
      <c r="E43" s="8"/>
      <c r="F43" s="8"/>
      <c r="G43" s="8"/>
      <c r="H43" s="8"/>
    </row>
    <row r="44" spans="1:17" x14ac:dyDescent="0.2">
      <c r="A44" s="8"/>
      <c r="B44" s="8"/>
      <c r="C44" s="8"/>
      <c r="D44" s="8"/>
      <c r="E44" s="8"/>
      <c r="F44" s="8"/>
      <c r="G44" s="8"/>
      <c r="H44" s="8"/>
    </row>
    <row r="45" spans="1:17" x14ac:dyDescent="0.2">
      <c r="A45" s="8"/>
      <c r="B45" s="8"/>
      <c r="C45" s="8"/>
      <c r="D45" s="8"/>
      <c r="E45" s="8"/>
      <c r="F45" s="8"/>
      <c r="G45" s="8"/>
      <c r="H45" s="8"/>
    </row>
    <row r="46" spans="1:17" x14ac:dyDescent="0.2">
      <c r="A46" s="8"/>
      <c r="B46" s="8"/>
      <c r="C46" s="8"/>
      <c r="D46" s="8"/>
      <c r="E46" s="8"/>
      <c r="F46" s="8"/>
      <c r="G46" s="8"/>
      <c r="H46" s="8"/>
    </row>
    <row r="47" spans="1:17" x14ac:dyDescent="0.2">
      <c r="A47" s="8"/>
      <c r="B47" s="8"/>
      <c r="C47" s="8"/>
      <c r="D47" s="8"/>
      <c r="E47" s="8"/>
      <c r="F47" s="8"/>
      <c r="G47" s="8"/>
      <c r="H47" s="8"/>
    </row>
    <row r="48" spans="1:17" x14ac:dyDescent="0.2">
      <c r="A48" s="8"/>
      <c r="B48" s="8"/>
      <c r="C48" s="8"/>
      <c r="D48" s="8"/>
      <c r="E48" s="8"/>
      <c r="F48" s="8"/>
      <c r="G48" s="8"/>
      <c r="H48" s="8"/>
    </row>
  </sheetData>
  <mergeCells count="1">
    <mergeCell ref="A40:Q40"/>
  </mergeCells>
  <printOptions horizontalCentered="1"/>
  <pageMargins left="0.79" right="0.79" top="0.98" bottom="0.98" header="0" footer="0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Bringas Valenzuela</dc:creator>
  <cp:lastModifiedBy>susana.galindo</cp:lastModifiedBy>
  <dcterms:created xsi:type="dcterms:W3CDTF">2012-09-07T15:08:38Z</dcterms:created>
  <dcterms:modified xsi:type="dcterms:W3CDTF">2021-05-21T17:43:53Z</dcterms:modified>
</cp:coreProperties>
</file>