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R17" i="21"/>
  <c r="R16" i="21"/>
  <c r="R15" i="21"/>
  <c r="R14" i="21"/>
  <c r="R13" i="21"/>
  <c r="R12" i="21"/>
  <c r="R11" i="21"/>
  <c r="R10" i="21"/>
  <c r="Q18" i="21"/>
  <c r="S18" i="21" l="1"/>
  <c r="R18" i="21"/>
  <c r="C18" i="30"/>
  <c r="B19" i="30"/>
  <c r="M18" i="30"/>
  <c r="L18" i="30"/>
  <c r="K18" i="30"/>
  <c r="J18" i="30"/>
  <c r="I18" i="30"/>
  <c r="H18" i="30"/>
  <c r="G18" i="30"/>
  <c r="F18" i="30"/>
  <c r="E18" i="30"/>
  <c r="D18" i="30"/>
  <c r="B18" i="30"/>
  <c r="M19" i="30" l="1"/>
  <c r="K19" i="30"/>
  <c r="G19" i="30"/>
  <c r="E19" i="30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<sst xmlns="http://schemas.openxmlformats.org/spreadsheetml/2006/main" count="546" uniqueCount="32">
  <si>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</si>
  <si>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</si>
  <si>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</si>
  <si>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</si>
  <si>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</si>
  <si>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</si>
  <si>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</si>
  <si>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</si>
  <si>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</si>
  <si>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</si>
  <si>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</si>
  <si>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</si>
  <si>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</si>
  <si>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</si>
  <si>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</si>
  <si>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</si>
  <si>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</si>
  <si>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</si>
  <si>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</si>
  <si>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</si>
  <si>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</si>
  <si>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</si>
  <si>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</si>
  <si>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</si>
  <si>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</si>
  <si>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</si>
  <si>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</si>
  <si>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</si>
  <si>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</si>
  <si>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</si>
  <si>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dic2022 respecto a nov 2022</t>
  </si>
  <si>
    <t>Var dic2022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</si>
</sst>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G28" sqref="G27:G28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22</v>
      </c>
      <c r="Q9" s="84" t="s">
        <v>23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120917</v>
      </c>
      <c r="Q10" s="36">
        <v>118708</v>
      </c>
      <c r="R10" s="36">
        <f>Q10-P10</f>
        <v>-2209</v>
      </c>
      <c r="S10" s="36">
        <f>Q10-O10</f>
        <v>2457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403989</v>
      </c>
      <c r="Q11" s="36">
        <v>399607</v>
      </c>
      <c r="R11" s="36">
        <f t="shared" ref="R11:R17" si="0">Q11-P11</f>
        <v>-4382</v>
      </c>
      <c r="S11" s="36">
        <f t="shared" ref="S11:S17" si="1">Q11-O11</f>
        <v>10658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152128</v>
      </c>
      <c r="Q12" s="36">
        <v>145346</v>
      </c>
      <c r="R12" s="36">
        <f t="shared" si="0"/>
        <v>-6782</v>
      </c>
      <c r="S12" s="36">
        <f t="shared" si="1"/>
        <v>10799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9847</v>
      </c>
      <c r="Q13" s="36">
        <v>9814</v>
      </c>
      <c r="R13" s="36">
        <f t="shared" si="0"/>
        <v>-33</v>
      </c>
      <c r="S13" s="36">
        <f t="shared" si="1"/>
        <v>421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515303</v>
      </c>
      <c r="Q14" s="36">
        <v>508146</v>
      </c>
      <c r="R14" s="36">
        <f t="shared" si="0"/>
        <v>-7157</v>
      </c>
      <c r="S14" s="36">
        <f t="shared" si="1"/>
        <v>27486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2515</v>
      </c>
      <c r="Q15" s="36">
        <v>2500</v>
      </c>
      <c r="R15" s="36">
        <f t="shared" si="0"/>
        <v>-15</v>
      </c>
      <c r="S15" s="36">
        <f t="shared" si="1"/>
        <v>-124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650779</v>
      </c>
      <c r="Q16" s="36">
        <v>644397</v>
      </c>
      <c r="R16" s="36">
        <f t="shared" si="0"/>
        <v>-6382</v>
      </c>
      <c r="S16" s="36">
        <f t="shared" si="1"/>
        <v>24077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105032</v>
      </c>
      <c r="Q17" s="36">
        <v>104444</v>
      </c>
      <c r="R17" s="36">
        <f t="shared" si="0"/>
        <v>-588</v>
      </c>
      <c r="S17" s="36">
        <f t="shared" si="1"/>
        <v>7189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1960510</v>
      </c>
      <c r="Q18" s="54">
        <f>SUM(Q10:Q17)</f>
        <v>1932962</v>
      </c>
      <c r="R18" s="54">
        <f>SUM(R10:R17)</f>
        <v>-27548</v>
      </c>
      <c r="S18" s="57">
        <f>SUM(S10:S17)</f>
        <v>82963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N25" sqref="N25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>
        <v>120917</v>
      </c>
      <c r="M10" s="74">
        <v>118708</v>
      </c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>
        <v>403989</v>
      </c>
      <c r="M11" s="36">
        <v>399607</v>
      </c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>
        <v>152128</v>
      </c>
      <c r="M12" s="74">
        <v>145346</v>
      </c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>
        <v>9847</v>
      </c>
      <c r="M13" s="36">
        <v>9814</v>
      </c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>
        <v>515303</v>
      </c>
      <c r="M14" s="74">
        <v>508146</v>
      </c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>
        <v>2515</v>
      </c>
      <c r="M15" s="36">
        <v>2500</v>
      </c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>
        <v>650779</v>
      </c>
      <c r="M16" s="74">
        <v>644397</v>
      </c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>
        <v>105032</v>
      </c>
      <c r="M17" s="36">
        <v>104444</v>
      </c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1960510</v>
      </c>
      <c r="M18" s="79">
        <f t="shared" si="0"/>
        <v>1932962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0.49048126006885906</v>
      </c>
      <c r="M19" s="58">
        <f>+(M18-L18)/L18*100</f>
        <v>-1.4051445797267037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2023-01-09T17:38:36Z</dcterms:modified>
</cp:coreProperties>
</file>