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87DE7F12-9848-42C5-BB83-06B86663D1A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ED Jalisco Sectores 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" i="5" l="1"/>
  <c r="P22" i="5"/>
  <c r="P21" i="5"/>
  <c r="P18" i="5"/>
  <c r="P17" i="5"/>
  <c r="P16" i="5"/>
  <c r="P15" i="5"/>
  <c r="P14" i="5"/>
  <c r="P13" i="5"/>
  <c r="P12" i="5"/>
  <c r="P11" i="5"/>
  <c r="P10" i="5"/>
  <c r="P7" i="5"/>
  <c r="O26" i="5"/>
  <c r="O24" i="5"/>
  <c r="O22" i="5"/>
  <c r="O21" i="5"/>
  <c r="O18" i="5"/>
  <c r="O17" i="5"/>
  <c r="O16" i="5"/>
  <c r="O15" i="5"/>
  <c r="O14" i="5"/>
  <c r="O13" i="5"/>
  <c r="O12" i="5"/>
  <c r="O11" i="5"/>
  <c r="O10" i="5"/>
  <c r="O7" i="5"/>
  <c r="P26" i="5" l="1"/>
</calcChain>
</file>

<file path=xl/sharedStrings.xml><?xml version="1.0" encoding="utf-8"?>
<sst xmlns="http://schemas.openxmlformats.org/spreadsheetml/2006/main" count="76" uniqueCount="37">
  <si>
    <t>(millones de dólares)</t>
  </si>
  <si>
    <t>11 Agricultura, cría y explotación de animales, aprovechamiento forestal, pesca y caza</t>
  </si>
  <si>
    <t>21 Minería</t>
  </si>
  <si>
    <t>23 Construcción</t>
  </si>
  <si>
    <t>31-33 Industrias manufactureras</t>
  </si>
  <si>
    <t>51 Información en medios masivos</t>
  </si>
  <si>
    <t>52 Servicios financieros y de seguros</t>
  </si>
  <si>
    <t>53 Servicios inmobiliarios y de alquiler de bienes muebles e intangibles</t>
  </si>
  <si>
    <t>54 Servicios profesionales, científicos y técnicos</t>
  </si>
  <si>
    <t>61 Servicios educativos</t>
  </si>
  <si>
    <t>62 Servicios de salud y de asistencia social</t>
  </si>
  <si>
    <t>71 Servicios de esparcimiento culturales y deportivos, y otros servicios recreativos</t>
  </si>
  <si>
    <t>72 Servicios de alojamiento temporal y de preparación de alimentos y bebidas</t>
  </si>
  <si>
    <t>81 Otros servicios excepto actividades gubernamentales</t>
  </si>
  <si>
    <t>Inversión extranjera directa en Jalisco</t>
  </si>
  <si>
    <t>Por sector económico</t>
  </si>
  <si>
    <t>Entidad Federativa</t>
  </si>
  <si>
    <t>FUENTE: IIEG; Instituto de Información Estadística y Geográfica, con datos de  Secretaría de Economía.</t>
  </si>
  <si>
    <t>C</t>
  </si>
  <si>
    <t>"C"  (confidencial), la información a nivel de empresa que obra en el RNIE no es de carácter público y se encuentra clasificada como confidencial, con fundamento en lo dispuesto por los artículos 31 de la Ley de Inversión Extranjera, 32 del Reglamento de la Ley de Inversión Extranjera y del Registro Nacional de Inversiones Extranjeras, 116 de la Ley General de Transparencia y Acceso a la Información Pública y 113 de la Ley Federal de Transparencia y Acceso a la Información Pública. El dato estadístico de esta celda no se muestra debido a que corresponde a una o dos empresas.</t>
  </si>
  <si>
    <t>La suma del total puede no coincidir por los datos confidenciales.</t>
  </si>
  <si>
    <t>Las cifras de 1999 a 2014 fueron revisadas aplicando la nueva metodología para una adecuada comparación en el tiempo.</t>
  </si>
  <si>
    <t>Las comparacones que se realizan en las fichas informativas, son con las cifras preliminares de los periodos anteriores.</t>
  </si>
  <si>
    <t>2012 - Ene-jun 2023</t>
  </si>
  <si>
    <t>Ene-jun 2022</t>
  </si>
  <si>
    <t>Ene-Jun 2023</t>
  </si>
  <si>
    <t>Var absoluta
ene-jun 23 /ene-jun 22</t>
  </si>
  <si>
    <t xml:space="preserve">%  Part 
ene-jun 2023
</t>
  </si>
  <si>
    <t>22 Generación, transmisión, distribución y comercialización de energía eléctrica, suministro de agua y de gas natural por ductos al consumidor final</t>
  </si>
  <si>
    <t>43 Comercio al por mayor</t>
  </si>
  <si>
    <t>46 Comercio al por menor</t>
  </si>
  <si>
    <t>48-49 Transporte, correos y almacenamiento</t>
  </si>
  <si>
    <t>55 Corporativos</t>
  </si>
  <si>
    <t>56 Servicios de apoyo a los negocios y manejo de residuos, y servicios de remediación</t>
  </si>
  <si>
    <t>Total</t>
  </si>
  <si>
    <t>*/ Con información al 30 de junio de 2023.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</si>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</sst>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24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7">
    <xf numFmtId="0" fontId="0" fillId="0" borderId="0"/>
    <xf numFmtId="9" fontId="4" fillId="0" borderId="0" applyFont="0" applyFill="0" applyBorder="0" applyAlignment="0" applyProtection="0"/>
    <xf numFmtId="0" fontId="20" fillId="0" borderId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15" fillId="7" borderId="8" applyNumberFormat="0" applyAlignment="0" applyProtection="0"/>
    <xf numFmtId="0" fontId="15" fillId="7" borderId="8" applyNumberFormat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1" fillId="5" borderId="5" applyNumberFormat="0" applyAlignment="0" applyProtection="0"/>
    <xf numFmtId="0" fontId="11" fillId="5" borderId="5" applyNumberFormat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3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8" borderId="9" applyNumberFormat="0" applyFont="0" applyAlignment="0" applyProtection="0"/>
    <xf numFmtId="0" fontId="3" fillId="8" borderId="9" applyNumberFormat="0" applyFont="0" applyAlignment="0" applyProtection="0"/>
    <xf numFmtId="0" fontId="3" fillId="8" borderId="9" applyNumberFormat="0" applyFont="0" applyAlignment="0" applyProtection="0"/>
    <xf numFmtId="0" fontId="3" fillId="8" borderId="9" applyNumberFormat="0" applyFont="0" applyAlignment="0" applyProtection="0"/>
    <xf numFmtId="0" fontId="12" fillId="6" borderId="6" applyNumberFormat="0" applyAlignment="0" applyProtection="0"/>
    <xf numFmtId="0" fontId="12" fillId="6" borderId="6" applyNumberFormat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4" applyNumberFormat="0" applyFill="0" applyAlignment="0" applyProtection="0"/>
    <xf numFmtId="0" fontId="18" fillId="0" borderId="10" applyNumberFormat="0" applyFill="0" applyAlignment="0" applyProtection="0"/>
    <xf numFmtId="0" fontId="18" fillId="0" borderId="10" applyNumberFormat="0" applyFill="0" applyAlignment="0" applyProtection="0"/>
    <xf numFmtId="9" fontId="20" fillId="0" borderId="0" applyFont="0" applyFill="0" applyBorder="0" applyAlignment="0" applyProtection="0"/>
  </cellStyleXfs>
  <cellXfs count="39">
    <xf numFmtId="0" fontId="0" fillId="0" borderId="0" xfId="0"/>
    <xf numFmtId="0" fontId="22" fillId="34" borderId="1" xfId="0" applyFont="1" applyFill="1" applyBorder="1" applyAlignment="1">
      <alignment horizontal="center" vertical="center" wrapText="1"/>
    </xf>
    <xf numFmtId="0" fontId="22" fillId="34" borderId="11" xfId="0" applyFont="1" applyFill="1" applyBorder="1" applyAlignment="1">
      <alignment horizontal="center" vertical="center" wrapText="1"/>
    </xf>
    <xf numFmtId="0" fontId="22" fillId="34" borderId="16" xfId="0" applyFont="1" applyFill="1" applyBorder="1" applyAlignment="1">
      <alignment horizontal="center" vertical="center" wrapText="1"/>
    </xf>
    <xf numFmtId="0" fontId="22" fillId="34" borderId="16" xfId="0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2" fillId="0" borderId="0" xfId="0" applyFont="1"/>
    <xf numFmtId="0" fontId="18" fillId="0" borderId="0" xfId="0" applyFont="1"/>
    <xf numFmtId="0" fontId="2" fillId="33" borderId="12" xfId="0" applyFont="1" applyFill="1" applyBorder="1" applyAlignment="1">
      <alignment horizontal="left" vertical="center" wrapText="1"/>
    </xf>
    <xf numFmtId="164" fontId="2" fillId="33" borderId="0" xfId="0" applyNumberFormat="1" applyFont="1" applyFill="1" applyAlignment="1">
      <alignment horizontal="right" vertical="center"/>
    </xf>
    <xf numFmtId="164" fontId="2" fillId="33" borderId="14" xfId="0" applyNumberFormat="1" applyFont="1" applyFill="1" applyBorder="1" applyAlignment="1">
      <alignment horizontal="right" vertical="center"/>
    </xf>
    <xf numFmtId="164" fontId="2" fillId="33" borderId="13" xfId="1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horizontal="left" vertical="center" wrapText="1"/>
    </xf>
    <xf numFmtId="164" fontId="2" fillId="0" borderId="0" xfId="0" applyNumberFormat="1" applyFont="1" applyAlignment="1">
      <alignment horizontal="right" vertical="center"/>
    </xf>
    <xf numFmtId="164" fontId="2" fillId="0" borderId="14" xfId="0" applyNumberFormat="1" applyFont="1" applyBorder="1" applyAlignment="1">
      <alignment horizontal="right" vertical="center"/>
    </xf>
    <xf numFmtId="0" fontId="22" fillId="36" borderId="1" xfId="0" applyFont="1" applyFill="1" applyBorder="1" applyAlignment="1">
      <alignment horizontal="left" vertical="center" wrapText="1"/>
    </xf>
    <xf numFmtId="164" fontId="22" fillId="36" borderId="16" xfId="0" applyNumberFormat="1" applyFont="1" applyFill="1" applyBorder="1" applyAlignment="1">
      <alignment vertical="center"/>
    </xf>
    <xf numFmtId="164" fontId="22" fillId="35" borderId="0" xfId="0" applyNumberFormat="1" applyFont="1" applyFill="1" applyAlignment="1">
      <alignment horizontal="right"/>
    </xf>
    <xf numFmtId="0" fontId="2" fillId="33" borderId="0" xfId="0" applyFont="1" applyFill="1"/>
    <xf numFmtId="164" fontId="2" fillId="33" borderId="0" xfId="0" applyNumberFormat="1" applyFont="1" applyFill="1"/>
    <xf numFmtId="0" fontId="18" fillId="33" borderId="0" xfId="0" applyFont="1" applyFill="1"/>
    <xf numFmtId="0" fontId="18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 wrapText="1"/>
    </xf>
    <xf numFmtId="164" fontId="2" fillId="33" borderId="0" xfId="0" applyNumberFormat="1" applyFont="1" applyFill="1" applyBorder="1" applyAlignment="1">
      <alignment horizontal="right" vertical="center"/>
    </xf>
    <xf numFmtId="164" fontId="2" fillId="0" borderId="0" xfId="0" applyNumberFormat="1" applyFont="1" applyBorder="1" applyAlignment="1">
      <alignment horizontal="right" vertical="center"/>
    </xf>
    <xf numFmtId="165" fontId="1" fillId="0" borderId="14" xfId="1" applyNumberFormat="1" applyFont="1" applyFill="1" applyBorder="1" applyAlignment="1">
      <alignment vertical="center"/>
    </xf>
    <xf numFmtId="164" fontId="22" fillId="36" borderId="15" xfId="0" applyNumberFormat="1" applyFont="1" applyFill="1" applyBorder="1" applyAlignment="1">
      <alignment vertical="center"/>
    </xf>
    <xf numFmtId="164" fontId="1" fillId="33" borderId="13" xfId="1" applyNumberFormat="1" applyFont="1" applyFill="1" applyBorder="1" applyAlignment="1">
      <alignment horizontal="right" vertical="center"/>
    </xf>
    <xf numFmtId="0" fontId="22" fillId="34" borderId="17" xfId="0" applyFont="1" applyFill="1" applyBorder="1" applyAlignment="1">
      <alignment horizontal="center" vertical="center" wrapText="1"/>
    </xf>
    <xf numFmtId="0" fontId="22" fillId="34" borderId="18" xfId="0" applyFont="1" applyFill="1" applyBorder="1" applyAlignment="1">
      <alignment horizontal="center" vertical="center" wrapText="1"/>
    </xf>
    <xf numFmtId="164" fontId="18" fillId="36" borderId="19" xfId="1" applyNumberFormat="1" applyFont="1" applyFill="1" applyBorder="1" applyAlignment="1">
      <alignment horizontal="right" vertical="center"/>
    </xf>
    <xf numFmtId="165" fontId="18" fillId="36" borderId="20" xfId="1" applyNumberFormat="1" applyFont="1" applyFill="1" applyBorder="1" applyAlignment="1">
      <alignment vertical="center"/>
    </xf>
    <xf numFmtId="164" fontId="2" fillId="33" borderId="17" xfId="1" applyNumberFormat="1" applyFont="1" applyFill="1" applyBorder="1" applyAlignment="1">
      <alignment horizontal="right" vertical="center"/>
    </xf>
    <xf numFmtId="165" fontId="1" fillId="0" borderId="18" xfId="1" applyNumberFormat="1" applyFont="1" applyFill="1" applyBorder="1" applyAlignment="1">
      <alignment vertical="center"/>
    </xf>
    <xf numFmtId="164" fontId="1" fillId="33" borderId="14" xfId="1" applyNumberFormat="1" applyFont="1" applyFill="1" applyBorder="1" applyAlignment="1">
      <alignment horizontal="right" vertical="center"/>
    </xf>
    <xf numFmtId="164" fontId="2" fillId="33" borderId="14" xfId="1" applyNumberFormat="1" applyFont="1" applyFill="1" applyBorder="1" applyAlignment="1">
      <alignment horizontal="right" vertical="center"/>
    </xf>
    <xf numFmtId="164" fontId="2" fillId="33" borderId="21" xfId="1" applyNumberFormat="1" applyFont="1" applyFill="1" applyBorder="1" applyAlignment="1">
      <alignment horizontal="right" vertical="center"/>
    </xf>
    <xf numFmtId="164" fontId="2" fillId="33" borderId="20" xfId="1" applyNumberFormat="1" applyFont="1" applyFill="1" applyBorder="1" applyAlignment="1">
      <alignment horizontal="right" vertical="center"/>
    </xf>
  </cellXfs>
  <cellStyles count="117">
    <cellStyle name="20% - Énfasis1 2" xfId="3" xr:uid="{00000000-0005-0000-0000-000000000000}"/>
    <cellStyle name="20% - Énfasis1 2 2" xfId="4" xr:uid="{00000000-0005-0000-0000-000001000000}"/>
    <cellStyle name="20% - Énfasis1 3" xfId="5" xr:uid="{00000000-0005-0000-0000-000002000000}"/>
    <cellStyle name="20% - Énfasis1 3 2" xfId="6" xr:uid="{00000000-0005-0000-0000-000003000000}"/>
    <cellStyle name="20% - Énfasis2 2" xfId="7" xr:uid="{00000000-0005-0000-0000-000004000000}"/>
    <cellStyle name="20% - Énfasis2 2 2" xfId="8" xr:uid="{00000000-0005-0000-0000-000005000000}"/>
    <cellStyle name="20% - Énfasis2 3" xfId="9" xr:uid="{00000000-0005-0000-0000-000006000000}"/>
    <cellStyle name="20% - Énfasis2 3 2" xfId="10" xr:uid="{00000000-0005-0000-0000-000007000000}"/>
    <cellStyle name="20% - Énfasis3 2" xfId="11" xr:uid="{00000000-0005-0000-0000-000008000000}"/>
    <cellStyle name="20% - Énfasis3 2 2" xfId="12" xr:uid="{00000000-0005-0000-0000-000009000000}"/>
    <cellStyle name="20% - Énfasis3 3" xfId="13" xr:uid="{00000000-0005-0000-0000-00000A000000}"/>
    <cellStyle name="20% - Énfasis3 3 2" xfId="14" xr:uid="{00000000-0005-0000-0000-00000B000000}"/>
    <cellStyle name="20% - Énfasis4 2" xfId="15" xr:uid="{00000000-0005-0000-0000-00000C000000}"/>
    <cellStyle name="20% - Énfasis4 2 2" xfId="16" xr:uid="{00000000-0005-0000-0000-00000D000000}"/>
    <cellStyle name="20% - Énfasis4 3" xfId="17" xr:uid="{00000000-0005-0000-0000-00000E000000}"/>
    <cellStyle name="20% - Énfasis4 3 2" xfId="18" xr:uid="{00000000-0005-0000-0000-00000F000000}"/>
    <cellStyle name="20% - Énfasis5 2" xfId="19" xr:uid="{00000000-0005-0000-0000-000010000000}"/>
    <cellStyle name="20% - Énfasis5 2 2" xfId="20" xr:uid="{00000000-0005-0000-0000-000011000000}"/>
    <cellStyle name="20% - Énfasis5 3" xfId="21" xr:uid="{00000000-0005-0000-0000-000012000000}"/>
    <cellStyle name="20% - Énfasis5 3 2" xfId="22" xr:uid="{00000000-0005-0000-0000-000013000000}"/>
    <cellStyle name="20% - Énfasis6 2" xfId="23" xr:uid="{00000000-0005-0000-0000-000014000000}"/>
    <cellStyle name="20% - Énfasis6 2 2" xfId="24" xr:uid="{00000000-0005-0000-0000-000015000000}"/>
    <cellStyle name="20% - Énfasis6 3" xfId="25" xr:uid="{00000000-0005-0000-0000-000016000000}"/>
    <cellStyle name="20% - Énfasis6 3 2" xfId="26" xr:uid="{00000000-0005-0000-0000-000017000000}"/>
    <cellStyle name="40% - Énfasis1 2" xfId="27" xr:uid="{00000000-0005-0000-0000-000018000000}"/>
    <cellStyle name="40% - Énfasis1 2 2" xfId="28" xr:uid="{00000000-0005-0000-0000-000019000000}"/>
    <cellStyle name="40% - Énfasis1 3" xfId="29" xr:uid="{00000000-0005-0000-0000-00001A000000}"/>
    <cellStyle name="40% - Énfasis1 3 2" xfId="30" xr:uid="{00000000-0005-0000-0000-00001B000000}"/>
    <cellStyle name="40% - Énfasis2 2" xfId="31" xr:uid="{00000000-0005-0000-0000-00001C000000}"/>
    <cellStyle name="40% - Énfasis2 2 2" xfId="32" xr:uid="{00000000-0005-0000-0000-00001D000000}"/>
    <cellStyle name="40% - Énfasis2 3" xfId="33" xr:uid="{00000000-0005-0000-0000-00001E000000}"/>
    <cellStyle name="40% - Énfasis2 3 2" xfId="34" xr:uid="{00000000-0005-0000-0000-00001F000000}"/>
    <cellStyle name="40% - Énfasis3 2" xfId="35" xr:uid="{00000000-0005-0000-0000-000020000000}"/>
    <cellStyle name="40% - Énfasis3 2 2" xfId="36" xr:uid="{00000000-0005-0000-0000-000021000000}"/>
    <cellStyle name="40% - Énfasis3 3" xfId="37" xr:uid="{00000000-0005-0000-0000-000022000000}"/>
    <cellStyle name="40% - Énfasis3 3 2" xfId="38" xr:uid="{00000000-0005-0000-0000-000023000000}"/>
    <cellStyle name="40% - Énfasis4 2" xfId="39" xr:uid="{00000000-0005-0000-0000-000024000000}"/>
    <cellStyle name="40% - Énfasis4 2 2" xfId="40" xr:uid="{00000000-0005-0000-0000-000025000000}"/>
    <cellStyle name="40% - Énfasis4 3" xfId="41" xr:uid="{00000000-0005-0000-0000-000026000000}"/>
    <cellStyle name="40% - Énfasis4 3 2" xfId="42" xr:uid="{00000000-0005-0000-0000-000027000000}"/>
    <cellStyle name="40% - Énfasis5 2" xfId="43" xr:uid="{00000000-0005-0000-0000-000028000000}"/>
    <cellStyle name="40% - Énfasis5 2 2" xfId="44" xr:uid="{00000000-0005-0000-0000-000029000000}"/>
    <cellStyle name="40% - Énfasis5 3" xfId="45" xr:uid="{00000000-0005-0000-0000-00002A000000}"/>
    <cellStyle name="40% - Énfasis5 3 2" xfId="46" xr:uid="{00000000-0005-0000-0000-00002B000000}"/>
    <cellStyle name="40% - Énfasis6 2" xfId="47" xr:uid="{00000000-0005-0000-0000-00002C000000}"/>
    <cellStyle name="40% - Énfasis6 2 2" xfId="48" xr:uid="{00000000-0005-0000-0000-00002D000000}"/>
    <cellStyle name="40% - Énfasis6 3" xfId="49" xr:uid="{00000000-0005-0000-0000-00002E000000}"/>
    <cellStyle name="40% - Énfasis6 3 2" xfId="50" xr:uid="{00000000-0005-0000-0000-00002F000000}"/>
    <cellStyle name="60% - Énfasis1 2" xfId="51" xr:uid="{00000000-0005-0000-0000-000030000000}"/>
    <cellStyle name="60% - Énfasis1 3" xfId="52" xr:uid="{00000000-0005-0000-0000-000031000000}"/>
    <cellStyle name="60% - Énfasis2 2" xfId="53" xr:uid="{00000000-0005-0000-0000-000032000000}"/>
    <cellStyle name="60% - Énfasis2 3" xfId="54" xr:uid="{00000000-0005-0000-0000-000033000000}"/>
    <cellStyle name="60% - Énfasis3 2" xfId="55" xr:uid="{00000000-0005-0000-0000-000034000000}"/>
    <cellStyle name="60% - Énfasis3 3" xfId="56" xr:uid="{00000000-0005-0000-0000-000035000000}"/>
    <cellStyle name="60% - Énfasis4 2" xfId="57" xr:uid="{00000000-0005-0000-0000-000036000000}"/>
    <cellStyle name="60% - Énfasis4 3" xfId="58" xr:uid="{00000000-0005-0000-0000-000037000000}"/>
    <cellStyle name="60% - Énfasis5 2" xfId="59" xr:uid="{00000000-0005-0000-0000-000038000000}"/>
    <cellStyle name="60% - Énfasis5 3" xfId="60" xr:uid="{00000000-0005-0000-0000-000039000000}"/>
    <cellStyle name="60% - Énfasis6 2" xfId="61" xr:uid="{00000000-0005-0000-0000-00003A000000}"/>
    <cellStyle name="60% - Énfasis6 3" xfId="62" xr:uid="{00000000-0005-0000-0000-00003B000000}"/>
    <cellStyle name="Buena 2" xfId="63" xr:uid="{00000000-0005-0000-0000-00003C000000}"/>
    <cellStyle name="Buena 3" xfId="64" xr:uid="{00000000-0005-0000-0000-00003D000000}"/>
    <cellStyle name="Cálculo 2" xfId="65" xr:uid="{00000000-0005-0000-0000-00003E000000}"/>
    <cellStyle name="Cálculo 3" xfId="66" xr:uid="{00000000-0005-0000-0000-00003F000000}"/>
    <cellStyle name="Celda de comprobación 2" xfId="67" xr:uid="{00000000-0005-0000-0000-000040000000}"/>
    <cellStyle name="Celda de comprobación 3" xfId="68" xr:uid="{00000000-0005-0000-0000-000041000000}"/>
    <cellStyle name="Celda vinculada 2" xfId="69" xr:uid="{00000000-0005-0000-0000-000042000000}"/>
    <cellStyle name="Celda vinculada 3" xfId="70" xr:uid="{00000000-0005-0000-0000-000043000000}"/>
    <cellStyle name="Encabezado 4 2" xfId="71" xr:uid="{00000000-0005-0000-0000-000044000000}"/>
    <cellStyle name="Encabezado 4 3" xfId="72" xr:uid="{00000000-0005-0000-0000-000045000000}"/>
    <cellStyle name="Énfasis1 2" xfId="73" xr:uid="{00000000-0005-0000-0000-000046000000}"/>
    <cellStyle name="Énfasis1 3" xfId="74" xr:uid="{00000000-0005-0000-0000-000047000000}"/>
    <cellStyle name="Énfasis2 2" xfId="75" xr:uid="{00000000-0005-0000-0000-000048000000}"/>
    <cellStyle name="Énfasis2 3" xfId="76" xr:uid="{00000000-0005-0000-0000-000049000000}"/>
    <cellStyle name="Énfasis3 2" xfId="77" xr:uid="{00000000-0005-0000-0000-00004A000000}"/>
    <cellStyle name="Énfasis3 3" xfId="78" xr:uid="{00000000-0005-0000-0000-00004B000000}"/>
    <cellStyle name="Énfasis4 2" xfId="79" xr:uid="{00000000-0005-0000-0000-00004C000000}"/>
    <cellStyle name="Énfasis4 3" xfId="80" xr:uid="{00000000-0005-0000-0000-00004D000000}"/>
    <cellStyle name="Énfasis5 2" xfId="81" xr:uid="{00000000-0005-0000-0000-00004E000000}"/>
    <cellStyle name="Énfasis5 3" xfId="82" xr:uid="{00000000-0005-0000-0000-00004F000000}"/>
    <cellStyle name="Énfasis6 2" xfId="83" xr:uid="{00000000-0005-0000-0000-000050000000}"/>
    <cellStyle name="Énfasis6 3" xfId="84" xr:uid="{00000000-0005-0000-0000-000051000000}"/>
    <cellStyle name="Entrada 2" xfId="85" xr:uid="{00000000-0005-0000-0000-000052000000}"/>
    <cellStyle name="Entrada 3" xfId="86" xr:uid="{00000000-0005-0000-0000-000053000000}"/>
    <cellStyle name="Incorrecto 2" xfId="87" xr:uid="{00000000-0005-0000-0000-000054000000}"/>
    <cellStyle name="Incorrecto 3" xfId="88" xr:uid="{00000000-0005-0000-0000-000055000000}"/>
    <cellStyle name="Neutral 2" xfId="89" xr:uid="{00000000-0005-0000-0000-000056000000}"/>
    <cellStyle name="Neutral 3" xfId="90" xr:uid="{00000000-0005-0000-0000-000057000000}"/>
    <cellStyle name="Normal" xfId="0" builtinId="0"/>
    <cellStyle name="Normal 2" xfId="2" xr:uid="{00000000-0005-0000-0000-000059000000}"/>
    <cellStyle name="Normal 2 2" xfId="91" xr:uid="{00000000-0005-0000-0000-00005A000000}"/>
    <cellStyle name="Normal 3" xfId="92" xr:uid="{00000000-0005-0000-0000-00005B000000}"/>
    <cellStyle name="Normal 4" xfId="93" xr:uid="{00000000-0005-0000-0000-00005C000000}"/>
    <cellStyle name="Normal 5" xfId="94" xr:uid="{00000000-0005-0000-0000-00005D000000}"/>
    <cellStyle name="Normal 5 2" xfId="95" xr:uid="{00000000-0005-0000-0000-00005E000000}"/>
    <cellStyle name="Normal 6" xfId="96" xr:uid="{00000000-0005-0000-0000-00005F000000}"/>
    <cellStyle name="Normal 7" xfId="97" xr:uid="{00000000-0005-0000-0000-000060000000}"/>
    <cellStyle name="Notas 2" xfId="98" xr:uid="{00000000-0005-0000-0000-000061000000}"/>
    <cellStyle name="Notas 2 2" xfId="99" xr:uid="{00000000-0005-0000-0000-000062000000}"/>
    <cellStyle name="Notas 3" xfId="100" xr:uid="{00000000-0005-0000-0000-000063000000}"/>
    <cellStyle name="Notas 3 2" xfId="101" xr:uid="{00000000-0005-0000-0000-000064000000}"/>
    <cellStyle name="Porcentaje" xfId="1" builtinId="5"/>
    <cellStyle name="Porcentaje 2" xfId="116" xr:uid="{00000000-0005-0000-0000-000066000000}"/>
    <cellStyle name="Salida 2" xfId="102" xr:uid="{00000000-0005-0000-0000-000067000000}"/>
    <cellStyle name="Salida 3" xfId="103" xr:uid="{00000000-0005-0000-0000-000068000000}"/>
    <cellStyle name="Texto de advertencia 2" xfId="104" xr:uid="{00000000-0005-0000-0000-000069000000}"/>
    <cellStyle name="Texto de advertencia 3" xfId="105" xr:uid="{00000000-0005-0000-0000-00006A000000}"/>
    <cellStyle name="Texto explicativo 2" xfId="106" xr:uid="{00000000-0005-0000-0000-00006B000000}"/>
    <cellStyle name="Texto explicativo 3" xfId="107" xr:uid="{00000000-0005-0000-0000-00006C000000}"/>
    <cellStyle name="Título 1 2" xfId="108" xr:uid="{00000000-0005-0000-0000-00006D000000}"/>
    <cellStyle name="Título 1 3" xfId="109" xr:uid="{00000000-0005-0000-0000-00006E000000}"/>
    <cellStyle name="Título 2 2" xfId="110" xr:uid="{00000000-0005-0000-0000-00006F000000}"/>
    <cellStyle name="Título 2 3" xfId="111" xr:uid="{00000000-0005-0000-0000-000070000000}"/>
    <cellStyle name="Título 3 2" xfId="112" xr:uid="{00000000-0005-0000-0000-000071000000}"/>
    <cellStyle name="Título 3 3" xfId="113" xr:uid="{00000000-0005-0000-0000-000072000000}"/>
    <cellStyle name="Total 2" xfId="114" xr:uid="{00000000-0005-0000-0000-000073000000}"/>
    <cellStyle name="Total 3" xfId="115" xr:uid="{00000000-0005-0000-0000-000074000000}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showGridLines="0" tabSelected="1" zoomScaleNormal="100" workbookViewId="0">
      <selection activeCell="A23" sqref="A23"/>
    </sheetView>
  </sheetViews>
  <sheetFormatPr baseColWidth="10" defaultColWidth="12" defaultRowHeight="14.4" x14ac:dyDescent="0.3"/>
  <cols>
    <col min="1" max="1" width="53.28515625" style="6" customWidth="1"/>
    <col min="2" max="11" width="9.140625" style="6" customWidth="1"/>
    <col min="12" max="14" width="12" style="6" customWidth="1"/>
    <col min="15" max="15" width="18.140625" style="6" customWidth="1"/>
    <col min="16" max="16" width="17.5703125" style="6" customWidth="1"/>
    <col min="17" max="16384" width="12" style="6"/>
  </cols>
  <sheetData>
    <row r="1" spans="1:16" x14ac:dyDescent="0.3">
      <c r="A1" s="5" t="s">
        <v>14</v>
      </c>
      <c r="P1" s="7"/>
    </row>
    <row r="2" spans="1:16" x14ac:dyDescent="0.3">
      <c r="A2" s="5" t="s">
        <v>15</v>
      </c>
    </row>
    <row r="3" spans="1:16" x14ac:dyDescent="0.3">
      <c r="A3" s="5" t="s">
        <v>0</v>
      </c>
    </row>
    <row r="4" spans="1:16" x14ac:dyDescent="0.3">
      <c r="A4" s="5" t="s">
        <v>23</v>
      </c>
    </row>
    <row r="6" spans="1:16" ht="41.4" customHeight="1" x14ac:dyDescent="0.3">
      <c r="A6" s="1" t="s">
        <v>16</v>
      </c>
      <c r="B6" s="4">
        <v>2012</v>
      </c>
      <c r="C6" s="4">
        <v>2013</v>
      </c>
      <c r="D6" s="4">
        <v>2014</v>
      </c>
      <c r="E6" s="4">
        <v>2015</v>
      </c>
      <c r="F6" s="4">
        <v>2016</v>
      </c>
      <c r="G6" s="4">
        <v>2017</v>
      </c>
      <c r="H6" s="3">
        <v>2018</v>
      </c>
      <c r="I6" s="3">
        <v>2019</v>
      </c>
      <c r="J6" s="3">
        <v>2020</v>
      </c>
      <c r="K6" s="3">
        <v>2021</v>
      </c>
      <c r="L6" s="2">
        <v>2022</v>
      </c>
      <c r="M6" s="3" t="s">
        <v>24</v>
      </c>
      <c r="N6" s="3" t="s">
        <v>25</v>
      </c>
      <c r="O6" s="29" t="s">
        <v>26</v>
      </c>
      <c r="P6" s="30" t="s">
        <v>27</v>
      </c>
    </row>
    <row r="7" spans="1:16" s="12" customFormat="1" ht="28.8" x14ac:dyDescent="0.2">
      <c r="A7" s="8" t="s">
        <v>1</v>
      </c>
      <c r="B7" s="9">
        <v>13.080044859999997</v>
      </c>
      <c r="C7" s="9">
        <v>52.462775000000001</v>
      </c>
      <c r="D7" s="9">
        <v>28.203559000000002</v>
      </c>
      <c r="E7" s="9">
        <v>20.99118747</v>
      </c>
      <c r="F7" s="9">
        <v>29.451488310000002</v>
      </c>
      <c r="G7" s="9">
        <v>46.649469869999997</v>
      </c>
      <c r="H7" s="9">
        <v>-51.430941529999998</v>
      </c>
      <c r="I7" s="9">
        <v>31.457316430000009</v>
      </c>
      <c r="J7" s="9">
        <v>-0.47086093000000195</v>
      </c>
      <c r="K7" s="9">
        <v>-19.972911440000001</v>
      </c>
      <c r="L7" s="10">
        <v>93.79017796585407</v>
      </c>
      <c r="M7" s="24">
        <v>46.237481141946787</v>
      </c>
      <c r="N7" s="24">
        <v>9.4662666247048008</v>
      </c>
      <c r="O7" s="33">
        <f>N7-M7</f>
        <v>-36.771214517241987</v>
      </c>
      <c r="P7" s="34">
        <f>N7/$N$26</f>
        <v>6.8078925420281388E-3</v>
      </c>
    </row>
    <row r="8" spans="1:16" s="12" customFormat="1" x14ac:dyDescent="0.2">
      <c r="A8" s="8" t="s">
        <v>2</v>
      </c>
      <c r="B8" s="9">
        <v>3.699666000000001</v>
      </c>
      <c r="C8" s="9">
        <v>4.6566380000000001</v>
      </c>
      <c r="D8" s="9">
        <v>5.5147215899999997</v>
      </c>
      <c r="E8" s="9">
        <v>11.831136679999997</v>
      </c>
      <c r="F8" s="9">
        <v>9.388658379999999</v>
      </c>
      <c r="G8" s="9">
        <v>50.667228559999998</v>
      </c>
      <c r="H8" s="9">
        <v>36.289842666861198</v>
      </c>
      <c r="I8" s="9">
        <v>-22.173059729999999</v>
      </c>
      <c r="J8" s="9">
        <v>51.560042759999995</v>
      </c>
      <c r="K8" s="9">
        <v>54.579744170000005</v>
      </c>
      <c r="L8" s="10">
        <v>89.153516735623384</v>
      </c>
      <c r="M8" s="24">
        <v>81.334358129999998</v>
      </c>
      <c r="N8" s="24" t="s">
        <v>18</v>
      </c>
      <c r="O8" s="28" t="s">
        <v>36</v>
      </c>
      <c r="P8" s="35" t="s">
        <v>36</v>
      </c>
    </row>
    <row r="9" spans="1:16" s="12" customFormat="1" ht="57.6" x14ac:dyDescent="0.2">
      <c r="A9" s="8" t="s">
        <v>28</v>
      </c>
      <c r="B9" s="9">
        <v>4.6097590000000004</v>
      </c>
      <c r="C9" s="9">
        <v>0.69425000000000014</v>
      </c>
      <c r="D9" s="9" t="s">
        <v>18</v>
      </c>
      <c r="E9" s="9">
        <v>38.53440358000001</v>
      </c>
      <c r="F9" s="9">
        <v>-12.71440606</v>
      </c>
      <c r="G9" s="9">
        <v>16.191032400000001</v>
      </c>
      <c r="H9" s="9">
        <v>-33.105270402889239</v>
      </c>
      <c r="I9" s="9">
        <v>75.762964560000015</v>
      </c>
      <c r="J9" s="9">
        <v>126.72379679000001</v>
      </c>
      <c r="K9" s="9">
        <v>54.100927219999988</v>
      </c>
      <c r="L9" s="10">
        <v>9.3731952975788513</v>
      </c>
      <c r="M9" s="24">
        <v>9.6931108399999992</v>
      </c>
      <c r="N9" s="24" t="s">
        <v>18</v>
      </c>
      <c r="O9" s="28" t="s">
        <v>36</v>
      </c>
      <c r="P9" s="35" t="s">
        <v>36</v>
      </c>
    </row>
    <row r="10" spans="1:16" s="12" customFormat="1" x14ac:dyDescent="0.2">
      <c r="A10" s="8" t="s">
        <v>3</v>
      </c>
      <c r="B10" s="9">
        <v>39.620721659999994</v>
      </c>
      <c r="C10" s="9">
        <v>68.015600049999989</v>
      </c>
      <c r="D10" s="9">
        <v>50.495835169999978</v>
      </c>
      <c r="E10" s="9">
        <v>66.283349529999981</v>
      </c>
      <c r="F10" s="9">
        <v>34.408518049999998</v>
      </c>
      <c r="G10" s="9">
        <v>2.1737784299999952</v>
      </c>
      <c r="H10" s="9">
        <v>16.012610830000003</v>
      </c>
      <c r="I10" s="9">
        <v>-39.911937179999953</v>
      </c>
      <c r="J10" s="9">
        <v>25.922754929999996</v>
      </c>
      <c r="K10" s="9">
        <v>35.187782102031484</v>
      </c>
      <c r="L10" s="10">
        <v>-14.416567735792905</v>
      </c>
      <c r="M10" s="24">
        <v>-18.527400140000001</v>
      </c>
      <c r="N10" s="24">
        <v>47.859263799284349</v>
      </c>
      <c r="O10" s="11">
        <f t="shared" ref="O8:O26" si="0">N10-M10</f>
        <v>66.386663939284347</v>
      </c>
      <c r="P10" s="26">
        <f t="shared" ref="P8:P25" si="1">N10/$N$26</f>
        <v>3.4419136709691579E-2</v>
      </c>
    </row>
    <row r="11" spans="1:16" s="12" customFormat="1" x14ac:dyDescent="0.2">
      <c r="A11" s="13" t="s">
        <v>4</v>
      </c>
      <c r="B11" s="14">
        <v>854.10615050999957</v>
      </c>
      <c r="C11" s="14">
        <v>2179.1264799699984</v>
      </c>
      <c r="D11" s="14">
        <v>1078.682698269999</v>
      </c>
      <c r="E11" s="14">
        <v>1812.0495103700005</v>
      </c>
      <c r="F11" s="14">
        <v>1605.6627191400012</v>
      </c>
      <c r="G11" s="14">
        <v>733.02992006000022</v>
      </c>
      <c r="H11" s="14">
        <v>481.01254359999928</v>
      </c>
      <c r="I11" s="14">
        <v>830.5564998699997</v>
      </c>
      <c r="J11" s="14">
        <v>1072.0845917499996</v>
      </c>
      <c r="K11" s="14">
        <v>1400.0687282899303</v>
      </c>
      <c r="L11" s="15">
        <v>1602.2994263747958</v>
      </c>
      <c r="M11" s="25">
        <v>1081.8887430864161</v>
      </c>
      <c r="N11" s="25">
        <v>891.67674843562054</v>
      </c>
      <c r="O11" s="11">
        <f t="shared" si="0"/>
        <v>-190.21199465079553</v>
      </c>
      <c r="P11" s="26">
        <f t="shared" si="1"/>
        <v>0.64127070641896955</v>
      </c>
    </row>
    <row r="12" spans="1:16" s="12" customFormat="1" x14ac:dyDescent="0.2">
      <c r="A12" s="8" t="s">
        <v>29</v>
      </c>
      <c r="B12" s="9">
        <v>37.433657599999997</v>
      </c>
      <c r="C12" s="9">
        <v>51.788469749999976</v>
      </c>
      <c r="D12" s="9">
        <v>43.133352800000004</v>
      </c>
      <c r="E12" s="9">
        <v>43.526456080000003</v>
      </c>
      <c r="F12" s="9">
        <v>36.636028410000002</v>
      </c>
      <c r="G12" s="9">
        <v>-1.8314330800000056</v>
      </c>
      <c r="H12" s="9">
        <v>122.59602593000004</v>
      </c>
      <c r="I12" s="9">
        <v>76.642842569999971</v>
      </c>
      <c r="J12" s="9">
        <v>17.713107056791458</v>
      </c>
      <c r="K12" s="9">
        <v>37.238153463351679</v>
      </c>
      <c r="L12" s="10">
        <v>116.64449028314084</v>
      </c>
      <c r="M12" s="24">
        <v>143.61087199883613</v>
      </c>
      <c r="N12" s="24">
        <v>25.935604772680787</v>
      </c>
      <c r="O12" s="11">
        <f t="shared" si="0"/>
        <v>-117.67526722615534</v>
      </c>
      <c r="P12" s="26">
        <f t="shared" si="1"/>
        <v>1.8652211828063637E-2</v>
      </c>
    </row>
    <row r="13" spans="1:16" s="12" customFormat="1" x14ac:dyDescent="0.2">
      <c r="A13" s="8" t="s">
        <v>30</v>
      </c>
      <c r="B13" s="9">
        <v>157.82047748999992</v>
      </c>
      <c r="C13" s="9">
        <v>28.727251559999996</v>
      </c>
      <c r="D13" s="9">
        <v>96.406098939999993</v>
      </c>
      <c r="E13" s="9">
        <v>152.79244948000007</v>
      </c>
      <c r="F13" s="9">
        <v>50.879327190000005</v>
      </c>
      <c r="G13" s="9">
        <v>76.188547449999959</v>
      </c>
      <c r="H13" s="9">
        <v>75.144105260000003</v>
      </c>
      <c r="I13" s="9">
        <v>55.342098639999989</v>
      </c>
      <c r="J13" s="9">
        <v>50.873755110000012</v>
      </c>
      <c r="K13" s="9">
        <v>53.626268897477431</v>
      </c>
      <c r="L13" s="10">
        <v>49.078452586489902</v>
      </c>
      <c r="M13" s="24">
        <v>40.81560659233714</v>
      </c>
      <c r="N13" s="24">
        <v>20.685230980226429</v>
      </c>
      <c r="O13" s="11">
        <f t="shared" si="0"/>
        <v>-20.130375612110711</v>
      </c>
      <c r="P13" s="26">
        <f t="shared" si="1"/>
        <v>1.4876279667941888E-2</v>
      </c>
    </row>
    <row r="14" spans="1:16" s="12" customFormat="1" x14ac:dyDescent="0.2">
      <c r="A14" s="8" t="s">
        <v>31</v>
      </c>
      <c r="B14" s="9">
        <v>19.654205000000005</v>
      </c>
      <c r="C14" s="9">
        <v>22.277729360000006</v>
      </c>
      <c r="D14" s="9">
        <v>98.845099870000013</v>
      </c>
      <c r="E14" s="9">
        <v>11.243170810000001</v>
      </c>
      <c r="F14" s="9">
        <v>56.784026880000006</v>
      </c>
      <c r="G14" s="9">
        <v>231.94764911000001</v>
      </c>
      <c r="H14" s="9">
        <v>78.632912300000015</v>
      </c>
      <c r="I14" s="9">
        <v>48.502835680000004</v>
      </c>
      <c r="J14" s="9">
        <v>30.216551640000002</v>
      </c>
      <c r="K14" s="9">
        <v>91.394501240000039</v>
      </c>
      <c r="L14" s="10">
        <v>508.84249258050568</v>
      </c>
      <c r="M14" s="24">
        <v>408.5110380104208</v>
      </c>
      <c r="N14" s="24">
        <v>6.9791697166425646</v>
      </c>
      <c r="O14" s="11">
        <f t="shared" si="0"/>
        <v>-401.53186829377825</v>
      </c>
      <c r="P14" s="26">
        <f t="shared" si="1"/>
        <v>5.0192371868631189E-3</v>
      </c>
    </row>
    <row r="15" spans="1:16" s="12" customFormat="1" x14ac:dyDescent="0.2">
      <c r="A15" s="8" t="s">
        <v>5</v>
      </c>
      <c r="B15" s="9">
        <v>87.278132020000001</v>
      </c>
      <c r="C15" s="9">
        <v>280.14551429000005</v>
      </c>
      <c r="D15" s="9">
        <v>-96.309830220000009</v>
      </c>
      <c r="E15" s="9">
        <v>738.74187988000006</v>
      </c>
      <c r="F15" s="9">
        <v>-43.207773090000025</v>
      </c>
      <c r="G15" s="9">
        <v>27.818446079999998</v>
      </c>
      <c r="H15" s="9">
        <v>79.645983220000019</v>
      </c>
      <c r="I15" s="9">
        <v>64.619456850000006</v>
      </c>
      <c r="J15" s="9">
        <v>65.446464950000021</v>
      </c>
      <c r="K15" s="9">
        <v>-58.835194581664815</v>
      </c>
      <c r="L15" s="10">
        <v>11.422283748329958</v>
      </c>
      <c r="M15" s="24">
        <v>33.096833426417575</v>
      </c>
      <c r="N15" s="24">
        <v>-46.182535214801845</v>
      </c>
      <c r="O15" s="11">
        <f t="shared" si="0"/>
        <v>-79.279368641219421</v>
      </c>
      <c r="P15" s="26">
        <f t="shared" si="1"/>
        <v>-3.3213277158312231E-2</v>
      </c>
    </row>
    <row r="16" spans="1:16" s="12" customFormat="1" x14ac:dyDescent="0.2">
      <c r="A16" s="8" t="s">
        <v>6</v>
      </c>
      <c r="B16" s="9">
        <v>91.963366380000011</v>
      </c>
      <c r="C16" s="9">
        <v>-31.611467630000025</v>
      </c>
      <c r="D16" s="9">
        <v>236.18930214999997</v>
      </c>
      <c r="E16" s="9">
        <v>141.05052683000002</v>
      </c>
      <c r="F16" s="9">
        <v>193.51857085000003</v>
      </c>
      <c r="G16" s="9">
        <v>101.08045134999995</v>
      </c>
      <c r="H16" s="9">
        <v>90.567994349999992</v>
      </c>
      <c r="I16" s="9">
        <v>382.92374187048699</v>
      </c>
      <c r="J16" s="9">
        <v>614.8670596300002</v>
      </c>
      <c r="K16" s="9">
        <v>341.24067856033872</v>
      </c>
      <c r="L16" s="10">
        <v>300.13490003850933</v>
      </c>
      <c r="M16" s="24">
        <v>287.54260210814243</v>
      </c>
      <c r="N16" s="24">
        <v>281.683183667398</v>
      </c>
      <c r="O16" s="11">
        <f t="shared" si="0"/>
        <v>-5.8594184407444345</v>
      </c>
      <c r="P16" s="26">
        <f t="shared" si="1"/>
        <v>0.20257921325597805</v>
      </c>
    </row>
    <row r="17" spans="1:18" s="12" customFormat="1" ht="28.8" x14ac:dyDescent="0.2">
      <c r="A17" s="8" t="s">
        <v>7</v>
      </c>
      <c r="B17" s="9">
        <v>9.0822995499999983</v>
      </c>
      <c r="C17" s="9">
        <v>97.365296930000014</v>
      </c>
      <c r="D17" s="9">
        <v>35.88339855000001</v>
      </c>
      <c r="E17" s="9">
        <v>34.629861770000005</v>
      </c>
      <c r="F17" s="9">
        <v>59.920113370000003</v>
      </c>
      <c r="G17" s="9">
        <v>158.15326356999998</v>
      </c>
      <c r="H17" s="9">
        <v>20.24832546</v>
      </c>
      <c r="I17" s="9">
        <v>27.131815489999997</v>
      </c>
      <c r="J17" s="9">
        <v>-59.247708660000001</v>
      </c>
      <c r="K17" s="9">
        <v>2.3281383011039423</v>
      </c>
      <c r="L17" s="10">
        <v>10.427870470210557</v>
      </c>
      <c r="M17" s="24">
        <v>2.7808868898788397</v>
      </c>
      <c r="N17" s="24">
        <v>3.4087994738301055</v>
      </c>
      <c r="O17" s="11">
        <f t="shared" si="0"/>
        <v>0.62791258395126581</v>
      </c>
      <c r="P17" s="26">
        <f t="shared" si="1"/>
        <v>2.4515198478134042E-3</v>
      </c>
    </row>
    <row r="18" spans="1:18" s="12" customFormat="1" x14ac:dyDescent="0.2">
      <c r="A18" s="8" t="s">
        <v>8</v>
      </c>
      <c r="B18" s="9">
        <v>0.74063856999999989</v>
      </c>
      <c r="C18" s="9">
        <v>52.208196520000016</v>
      </c>
      <c r="D18" s="9">
        <v>1.8955699600000007</v>
      </c>
      <c r="E18" s="9">
        <v>0.21608636999999972</v>
      </c>
      <c r="F18" s="9">
        <v>8.989779480000001</v>
      </c>
      <c r="G18" s="9">
        <v>10.894185760000001</v>
      </c>
      <c r="H18" s="9">
        <v>-0.52457697326327168</v>
      </c>
      <c r="I18" s="9">
        <v>-26.189685089999998</v>
      </c>
      <c r="J18" s="9">
        <v>19.796230239334566</v>
      </c>
      <c r="K18" s="9">
        <v>35.268910020328725</v>
      </c>
      <c r="L18" s="10">
        <v>-3.7975278316131571</v>
      </c>
      <c r="M18" s="24">
        <v>12.700132984802989</v>
      </c>
      <c r="N18" s="24">
        <v>3.7101426611946544</v>
      </c>
      <c r="O18" s="11">
        <f t="shared" si="0"/>
        <v>-8.9899903236083354</v>
      </c>
      <c r="P18" s="26">
        <f t="shared" si="1"/>
        <v>2.668238023962819E-3</v>
      </c>
    </row>
    <row r="19" spans="1:18" s="12" customFormat="1" x14ac:dyDescent="0.2">
      <c r="A19" s="8" t="s">
        <v>32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10" t="s">
        <v>18</v>
      </c>
      <c r="M19" s="24">
        <v>0</v>
      </c>
      <c r="N19" s="24" t="s">
        <v>18</v>
      </c>
      <c r="O19" s="11" t="s">
        <v>36</v>
      </c>
      <c r="P19" s="36" t="s">
        <v>36</v>
      </c>
    </row>
    <row r="20" spans="1:18" s="12" customFormat="1" ht="28.8" x14ac:dyDescent="0.2">
      <c r="A20" s="8" t="s">
        <v>33</v>
      </c>
      <c r="B20" s="9">
        <v>7.4587401499999979</v>
      </c>
      <c r="C20" s="9">
        <v>19.929179170000005</v>
      </c>
      <c r="D20" s="9">
        <v>2.324832310000001</v>
      </c>
      <c r="E20" s="9">
        <v>2.0934539999999999</v>
      </c>
      <c r="F20" s="9">
        <v>1.0408366900000001</v>
      </c>
      <c r="G20" s="9">
        <v>3.3332407100000001</v>
      </c>
      <c r="H20" s="9">
        <v>-2.0961795900000002</v>
      </c>
      <c r="I20" s="9">
        <v>-0.80496800999999996</v>
      </c>
      <c r="J20" s="9">
        <v>0.84149195216764794</v>
      </c>
      <c r="K20" s="9">
        <v>-1.7811468699999997</v>
      </c>
      <c r="L20" s="10">
        <v>-4.1466729050129469</v>
      </c>
      <c r="M20" s="24">
        <v>3.6753256204364226</v>
      </c>
      <c r="N20" s="24" t="s">
        <v>18</v>
      </c>
      <c r="O20" s="11" t="s">
        <v>36</v>
      </c>
      <c r="P20" s="36" t="s">
        <v>36</v>
      </c>
    </row>
    <row r="21" spans="1:18" s="12" customFormat="1" x14ac:dyDescent="0.2">
      <c r="A21" s="8" t="s">
        <v>9</v>
      </c>
      <c r="B21" s="9">
        <v>0</v>
      </c>
      <c r="C21" s="9">
        <v>-0.114189</v>
      </c>
      <c r="D21" s="9">
        <v>0</v>
      </c>
      <c r="E21" s="9">
        <v>1.309217E-2</v>
      </c>
      <c r="F21" s="9" t="s">
        <v>18</v>
      </c>
      <c r="G21" s="9" t="s">
        <v>18</v>
      </c>
      <c r="H21" s="9">
        <v>5.513839999999999E-3</v>
      </c>
      <c r="I21" s="9">
        <v>0</v>
      </c>
      <c r="J21" s="9">
        <v>0</v>
      </c>
      <c r="K21" s="9" t="s">
        <v>18</v>
      </c>
      <c r="L21" s="10">
        <v>0</v>
      </c>
      <c r="M21" s="24">
        <v>0</v>
      </c>
      <c r="N21" s="24">
        <v>0</v>
      </c>
      <c r="O21" s="11">
        <f t="shared" si="0"/>
        <v>0</v>
      </c>
      <c r="P21" s="26">
        <f t="shared" si="1"/>
        <v>0</v>
      </c>
    </row>
    <row r="22" spans="1:18" s="12" customFormat="1" x14ac:dyDescent="0.2">
      <c r="A22" s="8" t="s">
        <v>10</v>
      </c>
      <c r="B22" s="9" t="s">
        <v>18</v>
      </c>
      <c r="C22" s="9" t="s">
        <v>18</v>
      </c>
      <c r="D22" s="9">
        <v>-1.8542971600000002</v>
      </c>
      <c r="E22" s="9" t="s">
        <v>18</v>
      </c>
      <c r="F22" s="9" t="s">
        <v>18</v>
      </c>
      <c r="G22" s="9" t="s">
        <v>18</v>
      </c>
      <c r="H22" s="9">
        <v>1.7866699999999998E-3</v>
      </c>
      <c r="I22" s="9" t="s">
        <v>18</v>
      </c>
      <c r="J22" s="9">
        <v>0</v>
      </c>
      <c r="K22" s="9" t="s">
        <v>18</v>
      </c>
      <c r="L22" s="10">
        <v>0</v>
      </c>
      <c r="M22" s="24">
        <v>0</v>
      </c>
      <c r="N22" s="24">
        <v>0</v>
      </c>
      <c r="O22" s="11">
        <f t="shared" si="0"/>
        <v>0</v>
      </c>
      <c r="P22" s="26">
        <f t="shared" si="1"/>
        <v>0</v>
      </c>
    </row>
    <row r="23" spans="1:18" s="12" customFormat="1" ht="28.8" x14ac:dyDescent="0.2">
      <c r="A23" s="8" t="s">
        <v>11</v>
      </c>
      <c r="B23" s="9" t="s">
        <v>18</v>
      </c>
      <c r="C23" s="9">
        <v>0.11759</v>
      </c>
      <c r="D23" s="9" t="s">
        <v>18</v>
      </c>
      <c r="E23" s="9" t="s">
        <v>18</v>
      </c>
      <c r="F23" s="9" t="s">
        <v>18</v>
      </c>
      <c r="G23" s="9">
        <v>0</v>
      </c>
      <c r="H23" s="9" t="s">
        <v>18</v>
      </c>
      <c r="I23" s="9">
        <v>0</v>
      </c>
      <c r="J23" s="9">
        <v>0</v>
      </c>
      <c r="K23" s="9" t="s">
        <v>18</v>
      </c>
      <c r="L23" s="10" t="s">
        <v>18</v>
      </c>
      <c r="M23" s="24">
        <v>0</v>
      </c>
      <c r="N23" s="24" t="s">
        <v>18</v>
      </c>
      <c r="O23" s="11" t="s">
        <v>36</v>
      </c>
      <c r="P23" s="36" t="s">
        <v>36</v>
      </c>
    </row>
    <row r="24" spans="1:18" s="12" customFormat="1" ht="28.8" x14ac:dyDescent="0.2">
      <c r="A24" s="8" t="s">
        <v>12</v>
      </c>
      <c r="B24" s="9">
        <v>86.945664239999985</v>
      </c>
      <c r="C24" s="9">
        <v>112.07269266000002</v>
      </c>
      <c r="D24" s="9">
        <v>105.18632450999998</v>
      </c>
      <c r="E24" s="9">
        <v>68.209721629999947</v>
      </c>
      <c r="F24" s="9">
        <v>71.345678139999976</v>
      </c>
      <c r="G24" s="9">
        <v>96.38558469000003</v>
      </c>
      <c r="H24" s="9">
        <v>99.008611690000052</v>
      </c>
      <c r="I24" s="9">
        <v>63.721481510000011</v>
      </c>
      <c r="J24" s="9">
        <v>117.22946123000007</v>
      </c>
      <c r="K24" s="9">
        <v>110.46244359999986</v>
      </c>
      <c r="L24" s="10">
        <v>193.66533054014175</v>
      </c>
      <c r="M24" s="24">
        <v>135.33684563066234</v>
      </c>
      <c r="N24" s="24">
        <v>115.99896266083454</v>
      </c>
      <c r="O24" s="11">
        <f t="shared" si="0"/>
        <v>-19.337882969827803</v>
      </c>
      <c r="P24" s="26">
        <f t="shared" si="1"/>
        <v>8.3423434400287932E-2</v>
      </c>
    </row>
    <row r="25" spans="1:18" ht="28.8" x14ac:dyDescent="0.3">
      <c r="A25" s="8" t="s">
        <v>13</v>
      </c>
      <c r="B25" s="9" t="s">
        <v>18</v>
      </c>
      <c r="C25" s="9">
        <v>5.2091480000000003E-2</v>
      </c>
      <c r="D25" s="9" t="s">
        <v>18</v>
      </c>
      <c r="E25" s="9" t="s">
        <v>18</v>
      </c>
      <c r="F25" s="9">
        <v>0.15564695000000001</v>
      </c>
      <c r="G25" s="9">
        <v>0.19333704999999998</v>
      </c>
      <c r="H25" s="9">
        <v>2.7846365299999998</v>
      </c>
      <c r="I25" s="9">
        <v>7.9834399999999996E-3</v>
      </c>
      <c r="J25" s="9" t="s">
        <v>18</v>
      </c>
      <c r="K25" s="9">
        <v>3.4851669000000003</v>
      </c>
      <c r="L25" s="10">
        <v>-2.3647286199999997</v>
      </c>
      <c r="M25" s="24">
        <v>0</v>
      </c>
      <c r="N25" s="24" t="s">
        <v>18</v>
      </c>
      <c r="O25" s="37" t="s">
        <v>36</v>
      </c>
      <c r="P25" s="38" t="s">
        <v>36</v>
      </c>
    </row>
    <row r="26" spans="1:18" ht="17.7" customHeight="1" x14ac:dyDescent="0.3">
      <c r="A26" s="16" t="s">
        <v>34</v>
      </c>
      <c r="B26" s="17">
        <v>1415.2623900299993</v>
      </c>
      <c r="C26" s="17">
        <v>2937.9163861099983</v>
      </c>
      <c r="D26" s="17">
        <v>1684.5980379600012</v>
      </c>
      <c r="E26" s="17">
        <v>3138.3972286499975</v>
      </c>
      <c r="F26" s="17">
        <v>2102.2602748100012</v>
      </c>
      <c r="G26" s="17">
        <v>1552.889530089999</v>
      </c>
      <c r="H26" s="17">
        <v>1014.7940819707079</v>
      </c>
      <c r="I26" s="17">
        <v>1568.2108103304865</v>
      </c>
      <c r="J26" s="17">
        <v>2133.9858787982926</v>
      </c>
      <c r="K26" s="17">
        <v>2141.5441693228972</v>
      </c>
      <c r="L26" s="17">
        <v>2977.8747175371223</v>
      </c>
      <c r="M26" s="17">
        <v>2268.6964363202978</v>
      </c>
      <c r="N26" s="27">
        <v>1390.4841426719561</v>
      </c>
      <c r="O26" s="31">
        <f t="shared" si="0"/>
        <v>-878.21229364834176</v>
      </c>
      <c r="P26" s="32">
        <f>SUM(P7:P25)</f>
        <v>0.97895459272328789</v>
      </c>
    </row>
    <row r="27" spans="1:18" s="19" customFormat="1" x14ac:dyDescent="0.3">
      <c r="A27" s="7" t="s">
        <v>35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R27" s="20"/>
    </row>
    <row r="28" spans="1:18" s="19" customFormat="1" x14ac:dyDescent="0.3">
      <c r="A28" s="6" t="s">
        <v>21</v>
      </c>
    </row>
    <row r="29" spans="1:18" s="19" customFormat="1" x14ac:dyDescent="0.3">
      <c r="A29" s="21" t="s">
        <v>22</v>
      </c>
    </row>
    <row r="30" spans="1:18" s="19" customFormat="1" ht="12.15" customHeight="1" x14ac:dyDescent="0.3">
      <c r="A30" s="19" t="s">
        <v>20</v>
      </c>
    </row>
    <row r="31" spans="1:18" s="19" customFormat="1" x14ac:dyDescent="0.3">
      <c r="A31" s="23" t="s">
        <v>19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8" s="19" customFormat="1" x14ac:dyDescent="0.3">
      <c r="A32" s="22" t="s">
        <v>17</v>
      </c>
    </row>
  </sheetData>
  <mergeCells count="1">
    <mergeCell ref="A31:Q31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verticalDpi="300" r:id="rId1"/>
  <headerFooter>
    <oddFooter>&amp;L&amp;G&amp;Cwww.sieg.gob.mx&amp;R&amp;G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IED Jalisco Sectores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Seijal</dc:creator>
  <cp:lastModifiedBy>Susana Galindo</cp:lastModifiedBy>
  <cp:lastPrinted>2014-01-22T17:22:47Z</cp:lastPrinted>
  <dcterms:created xsi:type="dcterms:W3CDTF">2014-01-17T17:02:26Z</dcterms:created>
  <dcterms:modified xsi:type="dcterms:W3CDTF">2023-08-25T19:44:46Z</dcterms:modified>
</cp:coreProperties>
</file>