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C:\Users\Roger.Chandler\OneDrive - Bentley Systems, Inc\Projects\DataConverter\github\Data-Converter-Feedback-Tool\Development Version\templates\import\AGS4\"/>
    </mc:Choice>
  </mc:AlternateContent>
  <xr:revisionPtr revIDLastSave="108" documentId="8_{F62B308B-ED3F-428E-820E-CEA88C1F7E9C}" xr6:coauthVersionLast="43" xr6:coauthVersionMax="43" xr10:uidLastSave="{07EBB546-63C3-4BAD-A12F-22EE86E4179D}"/>
  <bookViews>
    <workbookView xWindow="5076" yWindow="852" windowWidth="17280" windowHeight="8964" activeTab="5" xr2:uid="{00000000-000D-0000-FFFF-FFFF00000000}"/>
  </bookViews>
  <sheets>
    <sheet name="GEOL" sheetId="43" r:id="rId1"/>
    <sheet name="HORN" sheetId="48" r:id="rId2"/>
    <sheet name="LOCA" sheetId="68" r:id="rId3"/>
    <sheet name="PROJ" sheetId="87" r:id="rId4"/>
    <sheet name="SAMP" sheetId="103" r:id="rId5"/>
    <sheet name="TRAN" sheetId="114" r:id="rId6"/>
  </sheets>
  <definedNames>
    <definedName name="GroupHeadings">#REF!</definedName>
    <definedName name="GroupNames">#REF!</definedName>
    <definedName name="strat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1" i="103" l="1"/>
  <c r="AK20" i="103"/>
  <c r="AK19" i="103"/>
  <c r="AK18" i="103"/>
  <c r="AK17" i="103"/>
  <c r="AK16" i="103"/>
  <c r="AK15" i="103"/>
  <c r="AK14" i="103"/>
  <c r="AK13" i="103"/>
  <c r="AK12" i="103"/>
  <c r="AK11" i="103"/>
  <c r="AK10" i="103"/>
  <c r="AK9" i="103"/>
  <c r="AK8" i="103"/>
  <c r="M7" i="68" l="1"/>
  <c r="AK7" i="103" l="1"/>
</calcChain>
</file>

<file path=xl/sharedStrings.xml><?xml version="1.0" encoding="utf-8"?>
<sst xmlns="http://schemas.openxmlformats.org/spreadsheetml/2006/main" count="507" uniqueCount="192">
  <si>
    <t>TYPE</t>
  </si>
  <si>
    <t>UNIT</t>
  </si>
  <si>
    <t>LOCA_ID</t>
  </si>
  <si>
    <t>ID</t>
  </si>
  <si>
    <t>SAMP_TOP</t>
  </si>
  <si>
    <t>m</t>
  </si>
  <si>
    <t>2DP</t>
  </si>
  <si>
    <t>SAMP_REF</t>
  </si>
  <si>
    <t>X</t>
  </si>
  <si>
    <t>SAMP_TYPE</t>
  </si>
  <si>
    <t>PA</t>
  </si>
  <si>
    <t>SAMP_ID</t>
  </si>
  <si>
    <t>FILE_FSET</t>
  </si>
  <si>
    <t>LOCA_TYPE</t>
  </si>
  <si>
    <t>0DP</t>
  </si>
  <si>
    <t>1DP</t>
  </si>
  <si>
    <t>yyyy-mm-dd</t>
  </si>
  <si>
    <t>DT</t>
  </si>
  <si>
    <t>mm</t>
  </si>
  <si>
    <t>T</t>
  </si>
  <si>
    <t>HEADING</t>
  </si>
  <si>
    <t>deg</t>
  </si>
  <si>
    <t>GEOL_TOP</t>
  </si>
  <si>
    <t>GEOL_BASE</t>
  </si>
  <si>
    <t>GEOL_DESC</t>
  </si>
  <si>
    <t>GEOL_LEG</t>
  </si>
  <si>
    <t>GEOL_GEOL</t>
  </si>
  <si>
    <t>GEOL_GEO2</t>
  </si>
  <si>
    <t>GEOL_STAT</t>
  </si>
  <si>
    <t>GEOL_BGS</t>
  </si>
  <si>
    <t>GEOL_FORM</t>
  </si>
  <si>
    <t>GEOL_REM</t>
  </si>
  <si>
    <t>HORN_TOP</t>
  </si>
  <si>
    <t>HORN_BASE</t>
  </si>
  <si>
    <t>HORN_ORNT</t>
  </si>
  <si>
    <t>HORN_INCL</t>
  </si>
  <si>
    <t>HORN_REM</t>
  </si>
  <si>
    <t>LOCA_STAT</t>
  </si>
  <si>
    <t>LOCA_NATE</t>
  </si>
  <si>
    <t>LOCA_NATN</t>
  </si>
  <si>
    <t>LOCA_GREF</t>
  </si>
  <si>
    <t>LOCA_GL</t>
  </si>
  <si>
    <t>LOCA_REM</t>
  </si>
  <si>
    <t>LOCA_FDEP</t>
  </si>
  <si>
    <t>LOCA_STAR</t>
  </si>
  <si>
    <t>LOCA_ENDD</t>
  </si>
  <si>
    <t>PROJ_ID</t>
  </si>
  <si>
    <t>PROJ_NAME</t>
  </si>
  <si>
    <t>PROJ_LOC</t>
  </si>
  <si>
    <t>PROJ_CLNT</t>
  </si>
  <si>
    <t>PROJ_CONT</t>
  </si>
  <si>
    <t>PROJ_ENG</t>
  </si>
  <si>
    <t>PROJ_MEMO</t>
  </si>
  <si>
    <t>SAMP_BASE</t>
  </si>
  <si>
    <t>SAMP_DTIM</t>
  </si>
  <si>
    <t>SAMP_UBLO</t>
  </si>
  <si>
    <t>SAMP_CONT</t>
  </si>
  <si>
    <t>SAMP_PREP</t>
  </si>
  <si>
    <t>SAMP_SDIA</t>
  </si>
  <si>
    <t>SAMP_WDEP</t>
  </si>
  <si>
    <t>SAMP_RECV</t>
  </si>
  <si>
    <t>SAMP_TECH</t>
  </si>
  <si>
    <t>SAMP_MATX</t>
  </si>
  <si>
    <t>SAMP_TYPC</t>
  </si>
  <si>
    <t>SAMP_WHO</t>
  </si>
  <si>
    <t>SAMP_WHY</t>
  </si>
  <si>
    <t>SAMP_REM</t>
  </si>
  <si>
    <t>SAMP_DESC</t>
  </si>
  <si>
    <t>SAMP_DESD</t>
  </si>
  <si>
    <t>SAMP_LOG</t>
  </si>
  <si>
    <t>SAMP_COND</t>
  </si>
  <si>
    <t>SAMP_CLSS</t>
  </si>
  <si>
    <t>SAMP_BAR</t>
  </si>
  <si>
    <t>SAMP_TEMP</t>
  </si>
  <si>
    <t>SAMP_PRES</t>
  </si>
  <si>
    <t>SAMP_FLOW</t>
  </si>
  <si>
    <t>SAMP_ETIM</t>
  </si>
  <si>
    <t>SAMP_DURN</t>
  </si>
  <si>
    <t>SAMP_CAPT</t>
  </si>
  <si>
    <t>SAMP_LINK</t>
  </si>
  <si>
    <t>RL</t>
  </si>
  <si>
    <t>TRAN_ISNO</t>
  </si>
  <si>
    <t>TRAN_DATE</t>
  </si>
  <si>
    <t>TRAN_PROD</t>
  </si>
  <si>
    <t>TRAN_STAT</t>
  </si>
  <si>
    <t>TRAN_DESC</t>
  </si>
  <si>
    <t>TRAN_AGS</t>
  </si>
  <si>
    <t>TRAN_RECV</t>
  </si>
  <si>
    <t>TRAN_DLIM</t>
  </si>
  <si>
    <t>TRAN_RCON</t>
  </si>
  <si>
    <t>TRAN_REM</t>
  </si>
  <si>
    <t>SAMP_RECL</t>
  </si>
  <si>
    <t>Questions</t>
  </si>
  <si>
    <t>Notes</t>
  </si>
  <si>
    <t>START</t>
  </si>
  <si>
    <t>samp_len</t>
  </si>
  <si>
    <t>sampleLength</t>
  </si>
  <si>
    <t>LOCA_BASE</t>
  </si>
  <si>
    <t>yyyy-mm-ddThh:mm:ss</t>
  </si>
  <si>
    <t>%</t>
  </si>
  <si>
    <t>l/min</t>
  </si>
  <si>
    <t>hh:mm:ss</t>
  </si>
  <si>
    <t>DATA</t>
  </si>
  <si>
    <t>G151043UA</t>
  </si>
  <si>
    <t>A9 PASS OF BIRNAM TO</t>
  </si>
  <si>
    <t>TRANSPORT SCOTLAND</t>
  </si>
  <si>
    <t>Fugro GeoServices</t>
  </si>
  <si>
    <t>1</t>
  </si>
  <si>
    <t>2018-10-31</t>
  </si>
  <si>
    <t>Undefined</t>
  </si>
  <si>
    <t>Internal</t>
  </si>
  <si>
    <t>4.0</t>
  </si>
  <si>
    <t>|</t>
  </si>
  <si>
    <t>+</t>
  </si>
  <si>
    <t>BH16650</t>
  </si>
  <si>
    <t>0.00</t>
  </si>
  <si>
    <t>1.20</t>
  </si>
  <si>
    <t>Light brown to brown fine to coarse SAND and angular to subrounded fine to coarse GRAVEL of pelite and psammite with low cobble and boulder content. Cobbles and boulders (upto 290mm x 290mm) are subrounded to rounded of pelite.  GLACIOFLUVIAL DEPOSIT</t>
  </si>
  <si>
    <t>430</t>
  </si>
  <si>
    <t>GLACIOFLUVIAL DEPOSIT</t>
  </si>
  <si>
    <t>10.50</t>
  </si>
  <si>
    <t>Dense brown and locally light brown to red brown very sandy slightly clayey angular to rounded fine to coarse GRAVEL of mixed lithologies including psammite and quartz with low cobble content. Cobbles are subangular (100mm x 90mm) of pelite. Sand is fine to coarse. (CQI=1).  GLACIOFLUVIAL DEPOSIT</t>
  </si>
  <si>
    <t>509</t>
  </si>
  <si>
    <t>14.60</t>
  </si>
  <si>
    <t>Dense orange brown very gravelly slightly clayey fine to coarse SAND. Gravel is subangular to rounded fine to coarse of mixed lithologies including pelite, psammite and quartz. (CQI=1).  GLACIOFLUVIAL DEPOSIT</t>
  </si>
  <si>
    <t>410</t>
  </si>
  <si>
    <t>29.90</t>
  </si>
  <si>
    <t>Medium dense red brown sandy slightly clayey locally clayey subangular to rounded fine to coarse GRAVEL of mixed lithologies including pelite, psammite and quartz with low cobble content. Cobbles are subangular (70mm x 60mm) of pelite. Sand is fine to coarse. (CQI=1).  GLACIOFLUVIAL DEPOSIT</t>
  </si>
  <si>
    <t>30.00</t>
  </si>
  <si>
    <t>Red brown and brown slightly gravelly slightly clayey fine to coarse SAND. Gravel is subangular to rounded fine to medium of mixed lithologies including psammite and quartz.  (CQI=1).  GLACIOFLUVIAL DEPOSIT</t>
  </si>
  <si>
    <t>0</t>
  </si>
  <si>
    <t>90</t>
  </si>
  <si>
    <t>EH</t>
  </si>
  <si>
    <t>FINAL</t>
  </si>
  <si>
    <t>304128.00</t>
  </si>
  <si>
    <t>740844.00</t>
  </si>
  <si>
    <t>OSGB</t>
  </si>
  <si>
    <t>65.95</t>
  </si>
  <si>
    <t>Prior to boring a Cable Avoidance Tool (CAT) survey was carried out.  An inspection pit (minimum dimension approx 400mm x 400mm) was hand-dug to 1.20m depth and rescanned using the CAT to check for services.  Services were not located.  ;An amount of water was added to facilitate boring and to maintain a positive hydrostatic head in granular strata from 15.00m to 30.00m.;Hole progressed by Sonic resonance drilling from ground level to 30.00mbgl.</t>
  </si>
  <si>
    <t>2015-11-17</t>
  </si>
  <si>
    <t>0.30</t>
  </si>
  <si>
    <t>B</t>
  </si>
  <si>
    <t>0.50</t>
  </si>
  <si>
    <t>2015-11-17T08:00:00</t>
  </si>
  <si>
    <t>9.00</t>
  </si>
  <si>
    <t>10</t>
  </si>
  <si>
    <t>c86708</t>
  </si>
  <si>
    <t>11.00</t>
  </si>
  <si>
    <t>11</t>
  </si>
  <si>
    <t>12.00</t>
  </si>
  <si>
    <t>2015-11-18T08:00:00</t>
  </si>
  <si>
    <t>12.75</t>
  </si>
  <si>
    <t>12</t>
  </si>
  <si>
    <t>c86709</t>
  </si>
  <si>
    <t>14.25</t>
  </si>
  <si>
    <t>15.50</t>
  </si>
  <si>
    <t>13</t>
  </si>
  <si>
    <t>c86710</t>
  </si>
  <si>
    <t>16.50</t>
  </si>
  <si>
    <t>18.50</t>
  </si>
  <si>
    <t>14</t>
  </si>
  <si>
    <t>19.50</t>
  </si>
  <si>
    <t>26.00</t>
  </si>
  <si>
    <t>15</t>
  </si>
  <si>
    <t>27.00</t>
  </si>
  <si>
    <t>2.00</t>
  </si>
  <si>
    <t>5</t>
  </si>
  <si>
    <t>c86704</t>
  </si>
  <si>
    <t>3.00</t>
  </si>
  <si>
    <t>3.50</t>
  </si>
  <si>
    <t>6</t>
  </si>
  <si>
    <t>c86705</t>
  </si>
  <si>
    <t>4.50</t>
  </si>
  <si>
    <t>5.00</t>
  </si>
  <si>
    <t>7</t>
  </si>
  <si>
    <t>c86706</t>
  </si>
  <si>
    <t>6.00</t>
  </si>
  <si>
    <t>6.50</t>
  </si>
  <si>
    <t>8</t>
  </si>
  <si>
    <t>c86992</t>
  </si>
  <si>
    <t>7.50</t>
  </si>
  <si>
    <t>8.10</t>
  </si>
  <si>
    <t>9</t>
  </si>
  <si>
    <t>c86707</t>
  </si>
  <si>
    <t>2</t>
  </si>
  <si>
    <t>D</t>
  </si>
  <si>
    <t>3</t>
  </si>
  <si>
    <t>ES</t>
  </si>
  <si>
    <t>902274</t>
  </si>
  <si>
    <t>SOIL</t>
  </si>
  <si>
    <t>1.00</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</si>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</sst>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449E79D-B01A-4BAB-8C81-E73FDAC572AA}" name="GEOL" displayName="GEOL" ref="A6:M11" totalsRowShown="0">
  <autoFilter ref="A6:M11" xr:uid="{4BD50A41-8D23-4D5C-8722-D1AB7FC5DF5C}"/>
  <tableColumns count="13">
    <tableColumn id="1" xr3:uid="{D0078219-9CD0-43A6-8C58-1F307D7D4A42}" name="HEADING"/>
    <tableColumn id="2" xr3:uid="{4098678E-70B5-4C5C-8765-1148052E76C1}" name="LOCA_ID"/>
    <tableColumn id="3" xr3:uid="{E9ED13AB-5AFE-4E1C-9F36-2E812C3818C8}" name="GEOL_TOP"/>
    <tableColumn id="4" xr3:uid="{1279233C-0911-4DAA-AF21-CCE3A3737AE1}" name="GEOL_BASE"/>
    <tableColumn id="5" xr3:uid="{21D8D00C-4674-4716-A87F-4E98EA34C888}" name="GEOL_DESC"/>
    <tableColumn id="6" xr3:uid="{65F8B222-E6E0-4AE7-A030-A8E6EF2E9120}" name="GEOL_LEG"/>
    <tableColumn id="7" xr3:uid="{CA073461-420C-41CD-82E4-FCA93202A91A}" name="GEOL_GEOL"/>
    <tableColumn id="8" xr3:uid="{189737DB-6B6D-4D75-84F4-084D87554B99}" name="GEOL_GEO2"/>
    <tableColumn id="9" xr3:uid="{C9AAABF7-2F5C-4EA9-BE73-17AE3422A9EA}" name="GEOL_STAT"/>
    <tableColumn id="10" xr3:uid="{5BC8B6E6-A1CD-4CF9-9953-0F8A41329654}" name="GEOL_BGS"/>
    <tableColumn id="11" xr3:uid="{FA255205-B438-4D49-B733-067261A15D57}" name="GEOL_FORM"/>
    <tableColumn id="12" xr3:uid="{B911677F-19DA-45F7-A18D-45EBD962A68E}" name="GEOL_REM"/>
    <tableColumn id="13" xr3:uid="{36F60C4F-B717-47EA-B978-A5D46AB55A2B}" name="FILE_FSE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79E38A3-CD37-468C-8F58-246709CA6477}" name="HORN" displayName="HORN" ref="A6:H7" totalsRowShown="0">
  <autoFilter ref="A6:H7" xr:uid="{FCCFF2AF-B3A9-41E7-9996-F56026E531C2}"/>
  <tableColumns count="8">
    <tableColumn id="1" xr3:uid="{1DBD9309-92B8-4AE0-9D52-EFACB0786113}" name="HEADING"/>
    <tableColumn id="2" xr3:uid="{CD281DB6-8E54-41E8-A21A-7B05D3E351CE}" name="LOCA_ID"/>
    <tableColumn id="3" xr3:uid="{9EA2DD69-2D8A-4CA1-AC38-3862F719F97C}" name="HORN_TOP"/>
    <tableColumn id="4" xr3:uid="{97C198DE-4258-4F75-AA1F-170826CAB9A8}" name="HORN_BASE"/>
    <tableColumn id="5" xr3:uid="{932C6051-A068-492A-A2EA-A01365634416}" name="HORN_ORNT"/>
    <tableColumn id="6" xr3:uid="{6E20DC91-BCC6-4A49-B495-7793CE9E68C3}" name="HORN_INCL"/>
    <tableColumn id="7" xr3:uid="{7D892F05-D2F8-4548-901C-FACFF2F65DB9}" name="HORN_REM"/>
    <tableColumn id="8" xr3:uid="{9D678997-743F-4EFE-8B19-47115DFACB9C}" name="FILE_FSE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A497CE56-B566-4ED9-9B9E-E23BE407BC0C}" name="LOCA" displayName="LOCA" ref="A6:M7" totalsRowShown="0">
  <autoFilter ref="A6:M7" xr:uid="{C513F6CA-C908-4522-BBC6-9AB8DBBC6D44}"/>
  <tableColumns count="13">
    <tableColumn id="1" xr3:uid="{CC1B8166-03F5-4DAA-AB65-9C20D36058B6}" name="HEADING"/>
    <tableColumn id="2" xr3:uid="{3E041B14-9EB8-4EDE-BD56-8EB6BD5C088E}" name="LOCA_ID"/>
    <tableColumn id="3" xr3:uid="{A3635AE8-0A44-4761-B02F-DDC015CCCA84}" name="LOCA_TYPE"/>
    <tableColumn id="4" xr3:uid="{D1044035-996D-4C98-8B76-E90B3D948492}" name="LOCA_STAT"/>
    <tableColumn id="5" xr3:uid="{FEAAFC99-FABE-4D4F-AD1E-4DB886838634}" name="LOCA_NATE"/>
    <tableColumn id="6" xr3:uid="{5D932280-FC21-48DF-94FC-18028692705A}" name="LOCA_NATN"/>
    <tableColumn id="7" xr3:uid="{A6BCCECA-549D-4868-AAC0-F0E99365A157}" name="LOCA_GREF"/>
    <tableColumn id="8" xr3:uid="{96152733-8315-49DA-8F72-163045B9BA07}" name="LOCA_GL"/>
    <tableColumn id="9" xr3:uid="{08DE0A13-1FFC-49B2-90CA-CB47B6DA5C87}" name="LOCA_REM"/>
    <tableColumn id="10" xr3:uid="{2F187AC9-1EB7-41B2-B19D-3CAD976F4BEF}" name="LOCA_FDEP"/>
    <tableColumn id="11" xr3:uid="{E781B7A8-6380-4B11-BB50-6BC0210F4F12}" name="LOCA_STAR"/>
    <tableColumn id="14" xr3:uid="{45688C8E-CEEB-490A-A8D0-BF8253899BA1}" name="LOCA_ENDD"/>
    <tableColumn id="44" xr3:uid="{45F5E636-5BFF-4AF0-92DF-212B665747FD}" name="LOCA_BASE">
      <calculatedColumnFormula>LOCA[LOCA_GL]-LOCA[LOCA_FDEP]</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AE427E32-3D71-4D19-A350-4D765DA43D85}" name="PROJ" displayName="PROJ" ref="A6:I7" totalsRowShown="0">
  <autoFilter ref="A6:I7" xr:uid="{28744E4A-71A1-4FC7-992B-292DF365926F}"/>
  <tableColumns count="9">
    <tableColumn id="1" xr3:uid="{AD8A8FDD-D2FE-41A6-94E1-5C5872072F51}" name="HEADING"/>
    <tableColumn id="2" xr3:uid="{F9F3859F-C9F8-4105-9B31-3464C256520E}" name="PROJ_ID"/>
    <tableColumn id="3" xr3:uid="{E47D5774-E419-4E89-9B51-47A954F27718}" name="PROJ_NAME"/>
    <tableColumn id="4" xr3:uid="{3AF8393A-B5B8-4EE9-9116-C6A36D3CF9BE}" name="PROJ_LOC"/>
    <tableColumn id="5" xr3:uid="{75874714-9E22-4089-81D4-CE93E1D72847}" name="PROJ_CLNT"/>
    <tableColumn id="6" xr3:uid="{9325EE10-70BE-4D82-834C-78822D694B3B}" name="PROJ_CONT"/>
    <tableColumn id="7" xr3:uid="{69DBC3F6-6990-41B5-972E-2EEA1F02FAA7}" name="PROJ_ENG"/>
    <tableColumn id="8" xr3:uid="{80A8E89E-C3A7-4C8D-A19E-D629073F30B7}" name="PROJ_MEMO"/>
    <tableColumn id="9" xr3:uid="{70D5D10E-FC46-4FB2-A883-40460000A091}" name="FILE_FSET"/>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EF553C85-A705-4A29-8DE9-AD69C12A407B}" name="SAMP" displayName="SAMP" ref="A6:AK21" totalsRowShown="0">
  <autoFilter ref="A6:AK21" xr:uid="{20926267-6289-441A-82D1-C64A3AEAD23D}"/>
  <tableColumns count="37">
    <tableColumn id="1" xr3:uid="{73EBC204-856F-4478-A496-50FEE646EBD5}" name="HEADING"/>
    <tableColumn id="2" xr3:uid="{1A2AF0E7-45F9-495B-87C8-E3C1D390DB2D}" name="LOCA_ID"/>
    <tableColumn id="3" xr3:uid="{6F10FD85-49F7-439B-BEBC-62013C1C12A5}" name="SAMP_TOP"/>
    <tableColumn id="4" xr3:uid="{01159455-C9C5-4FB8-97C1-0ABD4CACDD17}" name="SAMP_REF"/>
    <tableColumn id="5" xr3:uid="{0F696A89-ABC9-4E92-AA81-6A7C5C87A961}" name="SAMP_TYPE"/>
    <tableColumn id="6" xr3:uid="{CDB96284-0CD9-4297-B55A-F156F064196B}" name="SAMP_ID"/>
    <tableColumn id="7" xr3:uid="{00AF110B-59FC-4330-AC78-A196793A73BE}" name="SAMP_BASE"/>
    <tableColumn id="8" xr3:uid="{80ED1822-B623-4A9B-963B-BCE80A4BC8E4}" name="SAMP_DTIM"/>
    <tableColumn id="9" xr3:uid="{260B6427-2438-4297-BAA5-0D8E49EC92A6}" name="SAMP_UBLO"/>
    <tableColumn id="10" xr3:uid="{8E036E5C-7B1E-432B-A773-26EBFA082C82}" name="SAMP_CONT"/>
    <tableColumn id="11" xr3:uid="{1C5D9D1F-F9A6-4132-82C5-BA08236F0464}" name="SAMP_PREP"/>
    <tableColumn id="12" xr3:uid="{612252E4-CAF0-4499-9394-6319B06C319E}" name="SAMP_SDIA"/>
    <tableColumn id="13" xr3:uid="{273C2117-A025-4342-9531-D172274845A0}" name="SAMP_WDEP"/>
    <tableColumn id="14" xr3:uid="{0BC1BDB8-583D-4B58-8BDA-0285E5E96C2C}" name="SAMP_RECV"/>
    <tableColumn id="15" xr3:uid="{0AC7E451-1401-4656-86F9-6C4FCA87ABA0}" name="SAMP_TECH"/>
    <tableColumn id="16" xr3:uid="{36229109-A209-4F8D-8B35-CB9D37E1D345}" name="SAMP_MATX"/>
    <tableColumn id="17" xr3:uid="{2F4E301B-E7AF-41EE-BD9E-123E28890686}" name="SAMP_TYPC"/>
    <tableColumn id="18" xr3:uid="{02A0133C-3027-409D-B23D-1578939B258E}" name="SAMP_WHO"/>
    <tableColumn id="19" xr3:uid="{9A94BA14-FCAE-480A-8989-3A1226972377}" name="SAMP_WHY"/>
    <tableColumn id="20" xr3:uid="{C3357787-A52A-432D-B93F-E2E869131BA7}" name="SAMP_REM"/>
    <tableColumn id="21" xr3:uid="{C7E535A3-0640-437B-A182-F0B3EE25B4DB}" name="SAMP_DESC"/>
    <tableColumn id="22" xr3:uid="{7BE23EFC-B592-44CD-9EE2-276D61017FEB}" name="SAMP_DESD"/>
    <tableColumn id="23" xr3:uid="{F30610EB-4227-41AE-B642-7BB989EFC66C}" name="SAMP_LOG"/>
    <tableColumn id="24" xr3:uid="{28B2C823-4540-40D0-8A01-72AE86B018F3}" name="SAMP_COND"/>
    <tableColumn id="25" xr3:uid="{B409D4F2-71BC-41F9-BF69-03D0F3BDA92B}" name="SAMP_CLSS"/>
    <tableColumn id="26" xr3:uid="{4F1ADF02-2C0C-4C0C-8FEE-4ABD32DD7D20}" name="SAMP_BAR"/>
    <tableColumn id="27" xr3:uid="{D7595496-3800-4904-AD27-1022B2531DC5}" name="SAMP_TEMP"/>
    <tableColumn id="28" xr3:uid="{E4A52112-42C3-48DD-9824-7CA57A6316C7}" name="SAMP_PRES"/>
    <tableColumn id="29" xr3:uid="{AF7701B9-C901-416A-B02C-6C8CA8B2EB54}" name="SAMP_FLOW"/>
    <tableColumn id="30" xr3:uid="{221B2379-8C91-45D3-84DF-4285A80E1F02}" name="SAMP_ETIM"/>
    <tableColumn id="31" xr3:uid="{419D94FB-D09D-4C8C-90F1-AF81B1335EC8}" name="SAMP_DURN"/>
    <tableColumn id="32" xr3:uid="{ACA5CF85-651C-4673-89C0-05A775397E1C}" name="SAMP_CAPT"/>
    <tableColumn id="33" xr3:uid="{1A70818A-02D0-465C-810B-2A51400F8FF5}" name="SAMP_LINK"/>
    <tableColumn id="34" xr3:uid="{A27E3182-B681-4A61-92C7-D15B4C631643}" name="GEOL_STAT"/>
    <tableColumn id="35" xr3:uid="{93358A3F-8F4F-4475-9563-70EDCAEED1BA}" name="FILE_FSET"/>
    <tableColumn id="36" xr3:uid="{83560A93-DADD-4CF4-8C0A-A68F840DB7C7}" name="SAMP_RECL"/>
    <tableColumn id="37" xr3:uid="{96536656-E8A3-4E8F-9C2C-EFD02AAB1847}" name="sampleLength">
      <calculatedColumnFormula>IF(SAMP[SAMP_BASE]&lt;&gt;"",SAMP[SAMP_BASE]-SAMP[SAMP_TOP],"")</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EF27DA2D-9587-412B-A257-D025F845124B}" name="TRAN" displayName="TRAN" ref="A6:L7" totalsRowShown="0">
  <autoFilter ref="A6:L7" xr:uid="{894E96A2-4021-450E-85F5-82929BD50974}"/>
  <tableColumns count="12">
    <tableColumn id="1" xr3:uid="{16CA7377-2CB8-4D93-8B69-CD41FA89B387}" name="HEADING"/>
    <tableColumn id="2" xr3:uid="{A81EFB7D-1FF8-430A-9482-3F4C7CE32BAC}" name="TRAN_ISNO"/>
    <tableColumn id="3" xr3:uid="{7BA80AE8-C01D-49D6-B2A8-2E863CEB2436}" name="TRAN_DATE"/>
    <tableColumn id="4" xr3:uid="{FD85A0C8-0F28-4993-9D57-6145E947A276}" name="TRAN_PROD"/>
    <tableColumn id="5" xr3:uid="{5C77CE12-BBA6-4BB2-9719-D2C15A972D8C}" name="TRAN_STAT"/>
    <tableColumn id="6" xr3:uid="{9A8674A5-42CD-4D6A-816C-43AE9D1FF6FD}" name="TRAN_DESC"/>
    <tableColumn id="7" xr3:uid="{DC357DA4-A750-4254-A683-5CB2FEA6E5CD}" name="TRAN_AGS"/>
    <tableColumn id="8" xr3:uid="{BA56664F-A85F-4DF4-B658-7535875E56F2}" name="TRAN_RECV"/>
    <tableColumn id="9" xr3:uid="{B1A1BB8E-68F3-4C0F-92F7-A0497E2DE5A3}" name="TRAN_DLIM"/>
    <tableColumn id="10" xr3:uid="{9BF61F35-169D-4C8C-9D19-8028183213FC}" name="TRAN_RCON"/>
    <tableColumn id="11" xr3:uid="{17BD3AB3-5936-4037-89DF-7C8663A5E392}" name="TRAN_REM"/>
    <tableColumn id="12" xr3:uid="{9B8FC1C8-ECB6-4289-982D-65B4E947D42F}" name="FILE_FSE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C9BF-1955-4712-8295-15B10269CBF6}">
  <sheetPr codeName="Sheet43"/>
  <dimension ref="A1:M11"/>
  <sheetViews>
    <sheetView workbookViewId="0">
      <selection activeCell="A8" sqref="A8:XFD11"/>
    </sheetView>
  </sheetViews>
  <sheetFormatPr defaultRowHeight="13.2" x14ac:dyDescent="0.25"/>
  <cols>
    <col min="1" max="1" width="11.44140625" customWidth="1"/>
  </cols>
  <sheetData>
    <row r="1" spans="1:13" x14ac:dyDescent="0.25">
      <c r="A1" t="s">
        <v>92</v>
      </c>
    </row>
    <row r="2" spans="1:13" x14ac:dyDescent="0.25">
      <c r="A2" t="s">
        <v>93</v>
      </c>
    </row>
    <row r="3" spans="1:13" x14ac:dyDescent="0.25">
      <c r="A3" t="s">
        <v>1</v>
      </c>
      <c r="C3" t="s">
        <v>5</v>
      </c>
      <c r="D3" t="s">
        <v>5</v>
      </c>
    </row>
    <row r="4" spans="1:13" x14ac:dyDescent="0.25">
      <c r="A4" t="s">
        <v>0</v>
      </c>
      <c r="B4" t="s">
        <v>3</v>
      </c>
      <c r="C4" t="s">
        <v>6</v>
      </c>
      <c r="D4" t="s">
        <v>6</v>
      </c>
      <c r="E4" t="s">
        <v>8</v>
      </c>
      <c r="F4" t="s">
        <v>10</v>
      </c>
      <c r="G4" t="s">
        <v>10</v>
      </c>
      <c r="H4" t="s">
        <v>10</v>
      </c>
      <c r="I4" t="s">
        <v>8</v>
      </c>
      <c r="J4" t="s">
        <v>10</v>
      </c>
      <c r="K4" t="s">
        <v>8</v>
      </c>
      <c r="L4" t="s">
        <v>8</v>
      </c>
      <c r="M4" t="s">
        <v>8</v>
      </c>
    </row>
    <row r="5" spans="1:13" x14ac:dyDescent="0.25">
      <c r="A5" t="s">
        <v>94</v>
      </c>
      <c r="B5" t="s">
        <v>2</v>
      </c>
      <c r="C5" t="s">
        <v>22</v>
      </c>
      <c r="D5" t="s">
        <v>23</v>
      </c>
      <c r="E5" t="s">
        <v>24</v>
      </c>
      <c r="F5" t="s">
        <v>25</v>
      </c>
      <c r="G5" t="s">
        <v>26</v>
      </c>
      <c r="H5" t="s">
        <v>27</v>
      </c>
      <c r="I5" t="s">
        <v>28</v>
      </c>
      <c r="J5" t="s">
        <v>29</v>
      </c>
      <c r="K5" t="s">
        <v>30</v>
      </c>
      <c r="L5" t="s">
        <v>31</v>
      </c>
      <c r="M5" t="s">
        <v>12</v>
      </c>
    </row>
    <row r="6" spans="1:13" x14ac:dyDescent="0.25">
      <c r="A6" t="s">
        <v>20</v>
      </c>
      <c r="B6" t="s">
        <v>2</v>
      </c>
      <c r="C6" t="s">
        <v>22</v>
      </c>
      <c r="D6" t="s">
        <v>23</v>
      </c>
      <c r="E6" t="s">
        <v>24</v>
      </c>
      <c r="F6" t="s">
        <v>25</v>
      </c>
      <c r="G6" t="s">
        <v>26</v>
      </c>
      <c r="H6" t="s">
        <v>27</v>
      </c>
      <c r="I6" t="s">
        <v>28</v>
      </c>
      <c r="J6" t="s">
        <v>29</v>
      </c>
      <c r="K6" t="s">
        <v>30</v>
      </c>
      <c r="L6" t="s">
        <v>31</v>
      </c>
      <c r="M6" t="s">
        <v>12</v>
      </c>
    </row>
    <row r="7" spans="1:13" x14ac:dyDescent="0.25">
      <c r="A7" t="s">
        <v>102</v>
      </c>
      <c r="B7" t="s">
        <v>114</v>
      </c>
      <c r="C7" t="s">
        <v>115</v>
      </c>
      <c r="D7" t="s">
        <v>116</v>
      </c>
      <c r="E7" t="s">
        <v>117</v>
      </c>
      <c r="F7" t="s">
        <v>118</v>
      </c>
      <c r="K7" t="s">
        <v>119</v>
      </c>
    </row>
    <row r="8" spans="1:13" x14ac:dyDescent="0.25">
      <c r="A8" t="s">
        <v>102</v>
      </c>
      <c r="B8" t="s">
        <v>114</v>
      </c>
      <c r="C8" t="s">
        <v>116</v>
      </c>
      <c r="D8" t="s">
        <v>120</v>
      </c>
      <c r="E8" t="s">
        <v>121</v>
      </c>
      <c r="F8" t="s">
        <v>122</v>
      </c>
      <c r="K8" t="s">
        <v>119</v>
      </c>
    </row>
    <row r="9" spans="1:13" x14ac:dyDescent="0.25">
      <c r="A9" t="s">
        <v>102</v>
      </c>
      <c r="B9" t="s">
        <v>114</v>
      </c>
      <c r="C9" t="s">
        <v>120</v>
      </c>
      <c r="D9" t="s">
        <v>123</v>
      </c>
      <c r="E9" t="s">
        <v>124</v>
      </c>
      <c r="F9" t="s">
        <v>125</v>
      </c>
      <c r="K9" t="s">
        <v>119</v>
      </c>
    </row>
    <row r="10" spans="1:13" x14ac:dyDescent="0.25">
      <c r="A10" t="s">
        <v>102</v>
      </c>
      <c r="B10" t="s">
        <v>114</v>
      </c>
      <c r="C10" t="s">
        <v>123</v>
      </c>
      <c r="D10" t="s">
        <v>126</v>
      </c>
      <c r="E10" t="s">
        <v>127</v>
      </c>
      <c r="F10" t="s">
        <v>122</v>
      </c>
      <c r="K10" t="s">
        <v>119</v>
      </c>
    </row>
    <row r="11" spans="1:13" x14ac:dyDescent="0.25">
      <c r="A11" t="s">
        <v>102</v>
      </c>
      <c r="B11" t="s">
        <v>114</v>
      </c>
      <c r="C11" t="s">
        <v>126</v>
      </c>
      <c r="D11" t="s">
        <v>128</v>
      </c>
      <c r="E11" t="s">
        <v>129</v>
      </c>
      <c r="F11" t="s">
        <v>125</v>
      </c>
      <c r="K11" t="s">
        <v>119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B2B45-78BB-4F8F-9704-1607ABB98992}">
  <sheetPr codeName="Sheet48"/>
  <dimension ref="A1:H7"/>
  <sheetViews>
    <sheetView workbookViewId="0">
      <selection activeCell="A8" sqref="A8:XFD43"/>
    </sheetView>
  </sheetViews>
  <sheetFormatPr defaultRowHeight="13.2" x14ac:dyDescent="0.25"/>
  <cols>
    <col min="1" max="1" width="11.44140625" customWidth="1"/>
  </cols>
  <sheetData>
    <row r="1" spans="1:8" x14ac:dyDescent="0.25">
      <c r="A1" t="s">
        <v>92</v>
      </c>
    </row>
    <row r="2" spans="1:8" x14ac:dyDescent="0.25">
      <c r="A2" t="s">
        <v>93</v>
      </c>
    </row>
    <row r="3" spans="1:8" x14ac:dyDescent="0.25">
      <c r="A3" t="s">
        <v>1</v>
      </c>
      <c r="C3" t="s">
        <v>5</v>
      </c>
      <c r="D3" t="s">
        <v>5</v>
      </c>
      <c r="E3" t="s">
        <v>21</v>
      </c>
      <c r="F3" t="s">
        <v>21</v>
      </c>
    </row>
    <row r="4" spans="1:8" x14ac:dyDescent="0.25">
      <c r="A4" t="s">
        <v>0</v>
      </c>
      <c r="B4" t="s">
        <v>3</v>
      </c>
      <c r="C4" t="s">
        <v>6</v>
      </c>
      <c r="D4" t="s">
        <v>6</v>
      </c>
      <c r="E4" t="s">
        <v>14</v>
      </c>
      <c r="F4" t="s">
        <v>14</v>
      </c>
      <c r="G4" t="s">
        <v>8</v>
      </c>
      <c r="H4" t="s">
        <v>8</v>
      </c>
    </row>
    <row r="5" spans="1:8" x14ac:dyDescent="0.25">
      <c r="A5" t="s">
        <v>94</v>
      </c>
      <c r="B5" t="s">
        <v>2</v>
      </c>
      <c r="C5" t="s">
        <v>32</v>
      </c>
      <c r="D5" t="s">
        <v>33</v>
      </c>
      <c r="E5" t="s">
        <v>34</v>
      </c>
      <c r="F5" t="s">
        <v>35</v>
      </c>
      <c r="G5" t="s">
        <v>36</v>
      </c>
      <c r="H5" t="s">
        <v>12</v>
      </c>
    </row>
    <row r="6" spans="1:8" x14ac:dyDescent="0.25">
      <c r="A6" t="s">
        <v>20</v>
      </c>
      <c r="B6" t="s">
        <v>2</v>
      </c>
      <c r="C6" t="s">
        <v>32</v>
      </c>
      <c r="D6" t="s">
        <v>33</v>
      </c>
      <c r="E6" t="s">
        <v>34</v>
      </c>
      <c r="F6" t="s">
        <v>35</v>
      </c>
      <c r="G6" t="s">
        <v>36</v>
      </c>
      <c r="H6" t="s">
        <v>12</v>
      </c>
    </row>
    <row r="7" spans="1:8" x14ac:dyDescent="0.25">
      <c r="A7" t="s">
        <v>102</v>
      </c>
      <c r="B7" t="s">
        <v>114</v>
      </c>
      <c r="C7" t="s">
        <v>115</v>
      </c>
      <c r="D7" t="s">
        <v>128</v>
      </c>
      <c r="E7" t="s">
        <v>130</v>
      </c>
      <c r="F7" t="s">
        <v>131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F180C-5BBE-492F-8AED-89B9FE4A08B9}">
  <sheetPr codeName="Sheet68"/>
  <dimension ref="A1:Z7"/>
  <sheetViews>
    <sheetView workbookViewId="0">
      <selection activeCell="A8" sqref="A8:XFD44"/>
    </sheetView>
  </sheetViews>
  <sheetFormatPr defaultRowHeight="13.2" x14ac:dyDescent="0.25"/>
  <cols>
    <col min="1" max="1" width="11.44140625" customWidth="1"/>
  </cols>
  <sheetData>
    <row r="1" spans="1:26" x14ac:dyDescent="0.25">
      <c r="A1" t="s">
        <v>92</v>
      </c>
    </row>
    <row r="2" spans="1:26" x14ac:dyDescent="0.25">
      <c r="A2" t="s">
        <v>93</v>
      </c>
    </row>
    <row r="3" spans="1:26" x14ac:dyDescent="0.25">
      <c r="A3" t="s">
        <v>1</v>
      </c>
      <c r="E3" t="s">
        <v>5</v>
      </c>
      <c r="F3" t="s">
        <v>5</v>
      </c>
      <c r="H3" t="s">
        <v>5</v>
      </c>
      <c r="J3" t="s">
        <v>5</v>
      </c>
      <c r="K3" t="s">
        <v>16</v>
      </c>
      <c r="N3" t="s">
        <v>16</v>
      </c>
      <c r="P3" t="s">
        <v>5</v>
      </c>
      <c r="Q3" t="s">
        <v>5</v>
      </c>
      <c r="R3" t="s">
        <v>5</v>
      </c>
      <c r="U3" t="s">
        <v>5</v>
      </c>
      <c r="V3" t="s">
        <v>5</v>
      </c>
      <c r="W3" t="s">
        <v>5</v>
      </c>
      <c r="X3" t="s">
        <v>5</v>
      </c>
      <c r="Y3" t="s">
        <v>5</v>
      </c>
      <c r="Z3" t="s">
        <v>5</v>
      </c>
    </row>
    <row r="4" spans="1:26" x14ac:dyDescent="0.25">
      <c r="A4" t="s">
        <v>0</v>
      </c>
      <c r="B4" t="s">
        <v>3</v>
      </c>
      <c r="C4" t="s">
        <v>10</v>
      </c>
      <c r="D4" t="s">
        <v>10</v>
      </c>
      <c r="E4" t="s">
        <v>6</v>
      </c>
      <c r="F4" t="s">
        <v>6</v>
      </c>
      <c r="G4" t="s">
        <v>10</v>
      </c>
      <c r="H4" t="s">
        <v>6</v>
      </c>
      <c r="I4" t="s">
        <v>8</v>
      </c>
      <c r="J4" t="s">
        <v>6</v>
      </c>
      <c r="K4" t="s">
        <v>17</v>
      </c>
      <c r="L4" t="s">
        <v>17</v>
      </c>
    </row>
    <row r="5" spans="1:26" x14ac:dyDescent="0.25">
      <c r="A5" t="s">
        <v>94</v>
      </c>
      <c r="B5" t="s">
        <v>2</v>
      </c>
      <c r="C5" t="s">
        <v>13</v>
      </c>
      <c r="D5" t="s">
        <v>37</v>
      </c>
      <c r="E5" t="s">
        <v>38</v>
      </c>
      <c r="F5" t="s">
        <v>39</v>
      </c>
      <c r="G5" t="s">
        <v>40</v>
      </c>
      <c r="H5" t="s">
        <v>41</v>
      </c>
      <c r="I5" t="s">
        <v>42</v>
      </c>
      <c r="J5" t="s">
        <v>43</v>
      </c>
      <c r="K5" t="s">
        <v>44</v>
      </c>
      <c r="L5" t="s">
        <v>45</v>
      </c>
      <c r="M5" t="s">
        <v>97</v>
      </c>
    </row>
    <row r="6" spans="1:26" x14ac:dyDescent="0.25">
      <c r="A6" t="s">
        <v>20</v>
      </c>
      <c r="B6" t="s">
        <v>2</v>
      </c>
      <c r="C6" t="s">
        <v>13</v>
      </c>
      <c r="D6" t="s">
        <v>37</v>
      </c>
      <c r="E6" t="s">
        <v>38</v>
      </c>
      <c r="F6" t="s">
        <v>39</v>
      </c>
      <c r="G6" t="s">
        <v>40</v>
      </c>
      <c r="H6" t="s">
        <v>41</v>
      </c>
      <c r="I6" t="s">
        <v>42</v>
      </c>
      <c r="J6" t="s">
        <v>43</v>
      </c>
      <c r="K6" t="s">
        <v>44</v>
      </c>
      <c r="L6" t="s">
        <v>45</v>
      </c>
      <c r="M6" t="s">
        <v>97</v>
      </c>
    </row>
    <row r="7" spans="1:26" x14ac:dyDescent="0.25">
      <c r="A7" t="s">
        <v>102</v>
      </c>
      <c r="B7" t="s">
        <v>114</v>
      </c>
      <c r="C7" t="s">
        <v>132</v>
      </c>
      <c r="D7" t="s">
        <v>133</v>
      </c>
      <c r="E7" t="s">
        <v>134</v>
      </c>
      <c r="F7" t="s">
        <v>135</v>
      </c>
      <c r="G7" t="s">
        <v>136</v>
      </c>
      <c r="H7" t="s">
        <v>137</v>
      </c>
      <c r="I7" t="s">
        <v>138</v>
      </c>
      <c r="J7" t="s">
        <v>128</v>
      </c>
      <c r="K7" t="s">
        <v>139</v>
      </c>
      <c r="M7">
        <f>LOCA[LOCA_GL]-LOCA[LOCA_FDEP]</f>
        <v>35.950000000000003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7A65-D144-4763-B182-6FEFBE3827C9}">
  <sheetPr codeName="Sheet87"/>
  <dimension ref="A1:I7"/>
  <sheetViews>
    <sheetView workbookViewId="0">
      <selection activeCell="A6" sqref="A6"/>
    </sheetView>
  </sheetViews>
  <sheetFormatPr defaultRowHeight="13.2" x14ac:dyDescent="0.25"/>
  <cols>
    <col min="1" max="1" width="11.44140625" customWidth="1"/>
  </cols>
  <sheetData>
    <row r="1" spans="1:9" x14ac:dyDescent="0.25">
      <c r="A1" t="s">
        <v>92</v>
      </c>
    </row>
    <row r="2" spans="1:9" x14ac:dyDescent="0.25">
      <c r="A2" t="s">
        <v>93</v>
      </c>
    </row>
    <row r="3" spans="1:9" x14ac:dyDescent="0.25">
      <c r="A3" t="s">
        <v>1</v>
      </c>
    </row>
    <row r="4" spans="1:9" x14ac:dyDescent="0.25">
      <c r="A4" t="s">
        <v>0</v>
      </c>
      <c r="B4" t="s">
        <v>3</v>
      </c>
      <c r="C4" t="s">
        <v>8</v>
      </c>
      <c r="D4" t="s">
        <v>8</v>
      </c>
      <c r="E4" t="s">
        <v>8</v>
      </c>
      <c r="F4" t="s">
        <v>8</v>
      </c>
      <c r="G4" t="s">
        <v>8</v>
      </c>
      <c r="H4" t="s">
        <v>8</v>
      </c>
      <c r="I4" t="s">
        <v>8</v>
      </c>
    </row>
    <row r="5" spans="1:9" x14ac:dyDescent="0.25">
      <c r="A5" t="s">
        <v>94</v>
      </c>
      <c r="B5" t="s">
        <v>46</v>
      </c>
      <c r="C5" t="s">
        <v>47</v>
      </c>
      <c r="D5" t="s">
        <v>48</v>
      </c>
      <c r="E5" t="s">
        <v>49</v>
      </c>
      <c r="F5" t="s">
        <v>50</v>
      </c>
      <c r="G5" t="s">
        <v>51</v>
      </c>
      <c r="H5" t="s">
        <v>52</v>
      </c>
      <c r="I5" t="s">
        <v>12</v>
      </c>
    </row>
    <row r="6" spans="1:9" x14ac:dyDescent="0.25">
      <c r="A6" t="s">
        <v>20</v>
      </c>
      <c r="B6" t="s">
        <v>46</v>
      </c>
      <c r="C6" t="s">
        <v>47</v>
      </c>
      <c r="D6" t="s">
        <v>48</v>
      </c>
      <c r="E6" t="s">
        <v>49</v>
      </c>
      <c r="F6" t="s">
        <v>50</v>
      </c>
      <c r="G6" t="s">
        <v>51</v>
      </c>
      <c r="H6" t="s">
        <v>52</v>
      </c>
      <c r="I6" t="s">
        <v>12</v>
      </c>
    </row>
    <row r="7" spans="1:9" x14ac:dyDescent="0.25">
      <c r="A7" t="s">
        <v>102</v>
      </c>
      <c r="B7" t="s">
        <v>103</v>
      </c>
      <c r="C7" t="s">
        <v>104</v>
      </c>
      <c r="E7" t="s">
        <v>105</v>
      </c>
      <c r="F7" t="s">
        <v>106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8B37-3263-440A-83BA-12BF894B512A}">
  <sheetPr codeName="Sheet103"/>
  <dimension ref="A1:AK21"/>
  <sheetViews>
    <sheetView workbookViewId="0">
      <selection activeCell="A8" sqref="A8:XFD21"/>
    </sheetView>
  </sheetViews>
  <sheetFormatPr defaultRowHeight="13.2" x14ac:dyDescent="0.25"/>
  <cols>
    <col min="1" max="1" width="11.44140625" customWidth="1"/>
  </cols>
  <sheetData>
    <row r="1" spans="1:37" x14ac:dyDescent="0.25">
      <c r="A1" t="s">
        <v>92</v>
      </c>
    </row>
    <row r="2" spans="1:37" x14ac:dyDescent="0.25">
      <c r="A2" t="s">
        <v>93</v>
      </c>
    </row>
    <row r="3" spans="1:37" x14ac:dyDescent="0.25">
      <c r="A3" t="s">
        <v>1</v>
      </c>
      <c r="C3" t="s">
        <v>5</v>
      </c>
      <c r="G3" t="s">
        <v>5</v>
      </c>
      <c r="H3" t="s">
        <v>98</v>
      </c>
      <c r="L3" t="s">
        <v>18</v>
      </c>
      <c r="M3" t="s">
        <v>5</v>
      </c>
      <c r="N3" t="s">
        <v>99</v>
      </c>
      <c r="V3" t="s">
        <v>16</v>
      </c>
      <c r="AC3" t="s">
        <v>100</v>
      </c>
      <c r="AD3" t="s">
        <v>98</v>
      </c>
      <c r="AE3" t="s">
        <v>101</v>
      </c>
      <c r="AJ3" t="s">
        <v>18</v>
      </c>
    </row>
    <row r="4" spans="1:37" x14ac:dyDescent="0.25">
      <c r="A4" t="s">
        <v>0</v>
      </c>
      <c r="B4" t="s">
        <v>3</v>
      </c>
      <c r="C4" t="s">
        <v>6</v>
      </c>
      <c r="D4" t="s">
        <v>8</v>
      </c>
      <c r="E4" t="s">
        <v>10</v>
      </c>
      <c r="F4" t="s">
        <v>3</v>
      </c>
      <c r="G4" t="s">
        <v>6</v>
      </c>
      <c r="H4" t="s">
        <v>17</v>
      </c>
      <c r="I4" t="s">
        <v>14</v>
      </c>
      <c r="J4" t="s">
        <v>8</v>
      </c>
      <c r="K4" t="s">
        <v>8</v>
      </c>
      <c r="L4" t="s">
        <v>14</v>
      </c>
      <c r="M4" t="s">
        <v>6</v>
      </c>
      <c r="N4" t="s">
        <v>14</v>
      </c>
      <c r="O4" t="s">
        <v>8</v>
      </c>
      <c r="P4" t="s">
        <v>8</v>
      </c>
      <c r="Q4" t="s">
        <v>8</v>
      </c>
      <c r="R4" t="s">
        <v>8</v>
      </c>
      <c r="S4" t="s">
        <v>8</v>
      </c>
      <c r="T4" t="s">
        <v>8</v>
      </c>
      <c r="U4" t="s">
        <v>8</v>
      </c>
      <c r="V4" t="s">
        <v>17</v>
      </c>
      <c r="W4" t="s">
        <v>8</v>
      </c>
      <c r="X4" t="s">
        <v>8</v>
      </c>
      <c r="Y4" t="s">
        <v>8</v>
      </c>
      <c r="Z4" t="s">
        <v>15</v>
      </c>
      <c r="AA4" t="s">
        <v>14</v>
      </c>
      <c r="AB4" t="s">
        <v>15</v>
      </c>
      <c r="AC4" t="s">
        <v>15</v>
      </c>
      <c r="AD4" t="s">
        <v>17</v>
      </c>
      <c r="AE4" t="s">
        <v>19</v>
      </c>
      <c r="AF4" t="s">
        <v>8</v>
      </c>
      <c r="AG4" t="s">
        <v>80</v>
      </c>
      <c r="AH4" t="s">
        <v>8</v>
      </c>
      <c r="AI4" t="s">
        <v>8</v>
      </c>
      <c r="AJ4" t="s">
        <v>14</v>
      </c>
    </row>
    <row r="5" spans="1:37" x14ac:dyDescent="0.25">
      <c r="A5" t="s">
        <v>94</v>
      </c>
      <c r="B5" t="s">
        <v>2</v>
      </c>
      <c r="C5" t="s">
        <v>4</v>
      </c>
      <c r="D5" t="s">
        <v>7</v>
      </c>
      <c r="E5" t="s">
        <v>9</v>
      </c>
      <c r="F5" t="s">
        <v>11</v>
      </c>
      <c r="G5" t="s">
        <v>53</v>
      </c>
      <c r="H5" t="s">
        <v>54</v>
      </c>
      <c r="I5" t="s">
        <v>55</v>
      </c>
      <c r="J5" t="s">
        <v>56</v>
      </c>
      <c r="K5" t="s">
        <v>57</v>
      </c>
      <c r="L5" t="s">
        <v>58</v>
      </c>
      <c r="M5" t="s">
        <v>59</v>
      </c>
      <c r="N5" t="s">
        <v>60</v>
      </c>
      <c r="O5" t="s">
        <v>61</v>
      </c>
      <c r="P5" t="s">
        <v>62</v>
      </c>
      <c r="Q5" t="s">
        <v>63</v>
      </c>
      <c r="R5" t="s">
        <v>64</v>
      </c>
      <c r="S5" t="s">
        <v>65</v>
      </c>
      <c r="T5" t="s">
        <v>66</v>
      </c>
      <c r="U5" t="s">
        <v>67</v>
      </c>
      <c r="V5" t="s">
        <v>68</v>
      </c>
      <c r="W5" t="s">
        <v>69</v>
      </c>
      <c r="X5" t="s">
        <v>70</v>
      </c>
      <c r="Y5" t="s">
        <v>71</v>
      </c>
      <c r="Z5" t="s">
        <v>72</v>
      </c>
      <c r="AA5" t="s">
        <v>73</v>
      </c>
      <c r="AB5" t="s">
        <v>74</v>
      </c>
      <c r="AC5" t="s">
        <v>75</v>
      </c>
      <c r="AD5" t="s">
        <v>76</v>
      </c>
      <c r="AE5" t="s">
        <v>77</v>
      </c>
      <c r="AF5" t="s">
        <v>78</v>
      </c>
      <c r="AG5" t="s">
        <v>79</v>
      </c>
      <c r="AH5" t="s">
        <v>28</v>
      </c>
      <c r="AI5" t="s">
        <v>12</v>
      </c>
      <c r="AJ5" t="s">
        <v>91</v>
      </c>
      <c r="AK5" t="s">
        <v>95</v>
      </c>
    </row>
    <row r="6" spans="1:37" x14ac:dyDescent="0.25">
      <c r="A6" t="s">
        <v>20</v>
      </c>
      <c r="B6" t="s">
        <v>2</v>
      </c>
      <c r="C6" t="s">
        <v>4</v>
      </c>
      <c r="D6" t="s">
        <v>7</v>
      </c>
      <c r="E6" t="s">
        <v>9</v>
      </c>
      <c r="F6" t="s">
        <v>11</v>
      </c>
      <c r="G6" t="s">
        <v>53</v>
      </c>
      <c r="H6" t="s">
        <v>54</v>
      </c>
      <c r="I6" t="s">
        <v>55</v>
      </c>
      <c r="J6" t="s">
        <v>56</v>
      </c>
      <c r="K6" t="s">
        <v>57</v>
      </c>
      <c r="L6" t="s">
        <v>58</v>
      </c>
      <c r="M6" t="s">
        <v>59</v>
      </c>
      <c r="N6" t="s">
        <v>60</v>
      </c>
      <c r="O6" t="s">
        <v>61</v>
      </c>
      <c r="P6" t="s">
        <v>62</v>
      </c>
      <c r="Q6" t="s">
        <v>63</v>
      </c>
      <c r="R6" t="s">
        <v>64</v>
      </c>
      <c r="S6" t="s">
        <v>65</v>
      </c>
      <c r="T6" t="s">
        <v>66</v>
      </c>
      <c r="U6" t="s">
        <v>67</v>
      </c>
      <c r="V6" t="s">
        <v>68</v>
      </c>
      <c r="W6" t="s">
        <v>69</v>
      </c>
      <c r="X6" t="s">
        <v>70</v>
      </c>
      <c r="Y6" t="s">
        <v>71</v>
      </c>
      <c r="Z6" t="s">
        <v>72</v>
      </c>
      <c r="AA6" t="s">
        <v>73</v>
      </c>
      <c r="AB6" t="s">
        <v>74</v>
      </c>
      <c r="AC6" t="s">
        <v>75</v>
      </c>
      <c r="AD6" t="s">
        <v>76</v>
      </c>
      <c r="AE6" t="s">
        <v>77</v>
      </c>
      <c r="AF6" t="s">
        <v>78</v>
      </c>
      <c r="AG6" t="s">
        <v>79</v>
      </c>
      <c r="AH6" t="s">
        <v>28</v>
      </c>
      <c r="AI6" t="s">
        <v>12</v>
      </c>
      <c r="AJ6" t="s">
        <v>91</v>
      </c>
      <c r="AK6" t="s">
        <v>96</v>
      </c>
    </row>
    <row r="7" spans="1:37" x14ac:dyDescent="0.25">
      <c r="A7" t="s">
        <v>102</v>
      </c>
      <c r="B7" t="s">
        <v>114</v>
      </c>
      <c r="C7" t="s">
        <v>140</v>
      </c>
      <c r="D7" t="s">
        <v>107</v>
      </c>
      <c r="E7" t="s">
        <v>141</v>
      </c>
      <c r="G7" t="s">
        <v>142</v>
      </c>
      <c r="H7" t="s">
        <v>143</v>
      </c>
      <c r="AK7">
        <f>IF(SAMP[SAMP_BASE]&lt;&gt;"",SAMP[SAMP_BASE]-SAMP[SAMP_TOP],"")</f>
        <v>0.2</v>
      </c>
    </row>
    <row r="8" spans="1:37" x14ac:dyDescent="0.25">
      <c r="A8" t="s">
        <v>102</v>
      </c>
      <c r="B8" t="s">
        <v>114</v>
      </c>
      <c r="C8" t="s">
        <v>144</v>
      </c>
      <c r="D8" t="s">
        <v>145</v>
      </c>
      <c r="E8" t="s">
        <v>141</v>
      </c>
      <c r="F8" t="s">
        <v>146</v>
      </c>
      <c r="G8" t="s">
        <v>120</v>
      </c>
      <c r="H8" t="s">
        <v>143</v>
      </c>
      <c r="AK8">
        <f>IF(SAMP[SAMP_BASE]&lt;&gt;"",SAMP[SAMP_BASE]-SAMP[SAMP_TOP],"")</f>
        <v>1.5</v>
      </c>
    </row>
    <row r="9" spans="1:37" x14ac:dyDescent="0.25">
      <c r="A9" t="s">
        <v>102</v>
      </c>
      <c r="B9" t="s">
        <v>114</v>
      </c>
      <c r="C9" t="s">
        <v>147</v>
      </c>
      <c r="D9" t="s">
        <v>148</v>
      </c>
      <c r="E9" t="s">
        <v>141</v>
      </c>
      <c r="G9" t="s">
        <v>149</v>
      </c>
      <c r="H9" t="s">
        <v>150</v>
      </c>
      <c r="AK9">
        <f>IF(SAMP[SAMP_BASE]&lt;&gt;"",SAMP[SAMP_BASE]-SAMP[SAMP_TOP],"")</f>
        <v>1</v>
      </c>
    </row>
    <row r="10" spans="1:37" x14ac:dyDescent="0.25">
      <c r="A10" t="s">
        <v>102</v>
      </c>
      <c r="B10" t="s">
        <v>114</v>
      </c>
      <c r="C10" t="s">
        <v>151</v>
      </c>
      <c r="D10" t="s">
        <v>152</v>
      </c>
      <c r="E10" t="s">
        <v>141</v>
      </c>
      <c r="F10" t="s">
        <v>153</v>
      </c>
      <c r="G10" t="s">
        <v>154</v>
      </c>
      <c r="H10" t="s">
        <v>150</v>
      </c>
      <c r="AK10">
        <f>IF(SAMP[SAMP_BASE]&lt;&gt;"",SAMP[SAMP_BASE]-SAMP[SAMP_TOP],"")</f>
        <v>1.5</v>
      </c>
    </row>
    <row r="11" spans="1:37" x14ac:dyDescent="0.25">
      <c r="A11" t="s">
        <v>102</v>
      </c>
      <c r="B11" t="s">
        <v>114</v>
      </c>
      <c r="C11" t="s">
        <v>155</v>
      </c>
      <c r="D11" t="s">
        <v>156</v>
      </c>
      <c r="E11" t="s">
        <v>141</v>
      </c>
      <c r="F11" t="s">
        <v>157</v>
      </c>
      <c r="G11" t="s">
        <v>158</v>
      </c>
      <c r="H11" t="s">
        <v>150</v>
      </c>
      <c r="AK11">
        <f>IF(SAMP[SAMP_BASE]&lt;&gt;"",SAMP[SAMP_BASE]-SAMP[SAMP_TOP],"")</f>
        <v>1</v>
      </c>
    </row>
    <row r="12" spans="1:37" x14ac:dyDescent="0.25">
      <c r="A12" t="s">
        <v>102</v>
      </c>
      <c r="B12" t="s">
        <v>114</v>
      </c>
      <c r="C12" t="s">
        <v>159</v>
      </c>
      <c r="D12" t="s">
        <v>160</v>
      </c>
      <c r="E12" t="s">
        <v>141</v>
      </c>
      <c r="G12" t="s">
        <v>161</v>
      </c>
      <c r="H12" t="s">
        <v>150</v>
      </c>
      <c r="AK12">
        <f>IF(SAMP[SAMP_BASE]&lt;&gt;"",SAMP[SAMP_BASE]-SAMP[SAMP_TOP],"")</f>
        <v>1</v>
      </c>
    </row>
    <row r="13" spans="1:37" x14ac:dyDescent="0.25">
      <c r="A13" t="s">
        <v>102</v>
      </c>
      <c r="B13" t="s">
        <v>114</v>
      </c>
      <c r="C13" t="s">
        <v>162</v>
      </c>
      <c r="D13" t="s">
        <v>163</v>
      </c>
      <c r="E13" t="s">
        <v>141</v>
      </c>
      <c r="G13" t="s">
        <v>164</v>
      </c>
      <c r="H13" t="s">
        <v>150</v>
      </c>
      <c r="AK13">
        <f>IF(SAMP[SAMP_BASE]&lt;&gt;"",SAMP[SAMP_BASE]-SAMP[SAMP_TOP],"")</f>
        <v>1</v>
      </c>
    </row>
    <row r="14" spans="1:37" x14ac:dyDescent="0.25">
      <c r="A14" t="s">
        <v>102</v>
      </c>
      <c r="B14" t="s">
        <v>114</v>
      </c>
      <c r="C14" t="s">
        <v>165</v>
      </c>
      <c r="D14" t="s">
        <v>166</v>
      </c>
      <c r="E14" t="s">
        <v>141</v>
      </c>
      <c r="F14" t="s">
        <v>167</v>
      </c>
      <c r="G14" t="s">
        <v>168</v>
      </c>
      <c r="H14" t="s">
        <v>143</v>
      </c>
      <c r="AK14">
        <f>IF(SAMP[SAMP_BASE]&lt;&gt;"",SAMP[SAMP_BASE]-SAMP[SAMP_TOP],"")</f>
        <v>1</v>
      </c>
    </row>
    <row r="15" spans="1:37" x14ac:dyDescent="0.25">
      <c r="A15" t="s">
        <v>102</v>
      </c>
      <c r="B15" t="s">
        <v>114</v>
      </c>
      <c r="C15" t="s">
        <v>169</v>
      </c>
      <c r="D15" t="s">
        <v>170</v>
      </c>
      <c r="E15" t="s">
        <v>141</v>
      </c>
      <c r="F15" t="s">
        <v>171</v>
      </c>
      <c r="G15" t="s">
        <v>172</v>
      </c>
      <c r="H15" t="s">
        <v>143</v>
      </c>
      <c r="AK15">
        <f>IF(SAMP[SAMP_BASE]&lt;&gt;"",SAMP[SAMP_BASE]-SAMP[SAMP_TOP],"")</f>
        <v>1</v>
      </c>
    </row>
    <row r="16" spans="1:37" x14ac:dyDescent="0.25">
      <c r="A16" t="s">
        <v>102</v>
      </c>
      <c r="B16" t="s">
        <v>114</v>
      </c>
      <c r="C16" t="s">
        <v>173</v>
      </c>
      <c r="D16" t="s">
        <v>174</v>
      </c>
      <c r="E16" t="s">
        <v>141</v>
      </c>
      <c r="F16" t="s">
        <v>175</v>
      </c>
      <c r="G16" t="s">
        <v>176</v>
      </c>
      <c r="H16" t="s">
        <v>143</v>
      </c>
      <c r="AK16">
        <f>IF(SAMP[SAMP_BASE]&lt;&gt;"",SAMP[SAMP_BASE]-SAMP[SAMP_TOP],"")</f>
        <v>1</v>
      </c>
    </row>
    <row r="17" spans="1:37" x14ac:dyDescent="0.25">
      <c r="A17" t="s">
        <v>102</v>
      </c>
      <c r="B17" t="s">
        <v>114</v>
      </c>
      <c r="C17" t="s">
        <v>177</v>
      </c>
      <c r="D17" t="s">
        <v>178</v>
      </c>
      <c r="E17" t="s">
        <v>141</v>
      </c>
      <c r="F17" t="s">
        <v>179</v>
      </c>
      <c r="G17" t="s">
        <v>180</v>
      </c>
      <c r="H17" t="s">
        <v>143</v>
      </c>
      <c r="AK17">
        <f>IF(SAMP[SAMP_BASE]&lt;&gt;"",SAMP[SAMP_BASE]-SAMP[SAMP_TOP],"")</f>
        <v>1</v>
      </c>
    </row>
    <row r="18" spans="1:37" x14ac:dyDescent="0.25">
      <c r="A18" t="s">
        <v>102</v>
      </c>
      <c r="B18" t="s">
        <v>114</v>
      </c>
      <c r="C18" t="s">
        <v>181</v>
      </c>
      <c r="D18" t="s">
        <v>182</v>
      </c>
      <c r="E18" t="s">
        <v>141</v>
      </c>
      <c r="F18" t="s">
        <v>183</v>
      </c>
      <c r="G18" t="s">
        <v>144</v>
      </c>
      <c r="H18" t="s">
        <v>143</v>
      </c>
      <c r="AK18">
        <f>IF(SAMP[SAMP_BASE]&lt;&gt;"",SAMP[SAMP_BASE]-SAMP[SAMP_TOP],"")</f>
        <v>0.90000000000000036</v>
      </c>
    </row>
    <row r="19" spans="1:37" x14ac:dyDescent="0.25">
      <c r="A19" t="s">
        <v>102</v>
      </c>
      <c r="B19" t="s">
        <v>114</v>
      </c>
      <c r="C19" t="s">
        <v>140</v>
      </c>
      <c r="D19" t="s">
        <v>184</v>
      </c>
      <c r="E19" t="s">
        <v>185</v>
      </c>
      <c r="G19" t="s">
        <v>142</v>
      </c>
      <c r="H19" t="s">
        <v>143</v>
      </c>
      <c r="AK19">
        <f>IF(SAMP[SAMP_BASE]&lt;&gt;"",SAMP[SAMP_BASE]-SAMP[SAMP_TOP],"")</f>
        <v>0.2</v>
      </c>
    </row>
    <row r="20" spans="1:37" x14ac:dyDescent="0.25">
      <c r="A20" t="s">
        <v>102</v>
      </c>
      <c r="B20" t="s">
        <v>114</v>
      </c>
      <c r="C20" t="s">
        <v>140</v>
      </c>
      <c r="D20" t="s">
        <v>186</v>
      </c>
      <c r="E20" t="s">
        <v>187</v>
      </c>
      <c r="F20" t="s">
        <v>188</v>
      </c>
      <c r="G20" t="s">
        <v>142</v>
      </c>
      <c r="H20" t="s">
        <v>143</v>
      </c>
      <c r="P20" t="s">
        <v>189</v>
      </c>
      <c r="AK20">
        <f>IF(SAMP[SAMP_BASE]&lt;&gt;"",SAMP[SAMP_BASE]-SAMP[SAMP_TOP],"")</f>
        <v>0.2</v>
      </c>
    </row>
    <row r="21" spans="1:37" x14ac:dyDescent="0.25">
      <c r="A21" t="s">
        <v>102</v>
      </c>
      <c r="B21" t="s">
        <v>114</v>
      </c>
      <c r="C21" t="s">
        <v>190</v>
      </c>
      <c r="D21" t="s">
        <v>191</v>
      </c>
      <c r="E21" t="s">
        <v>187</v>
      </c>
      <c r="G21" t="s">
        <v>116</v>
      </c>
      <c r="H21" t="s">
        <v>143</v>
      </c>
      <c r="AK21">
        <f>IF(SAMP[SAMP_BASE]&lt;&gt;"",SAMP[SAMP_BASE]-SAMP[SAMP_TOP],"")</f>
        <v>0.19999999999999996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14FD-E323-4233-96AB-35A8783ADC16}">
  <sheetPr codeName="Sheet114"/>
  <dimension ref="A1:L7"/>
  <sheetViews>
    <sheetView tabSelected="1" workbookViewId="0">
      <selection activeCell="F29" sqref="F29"/>
    </sheetView>
  </sheetViews>
  <sheetFormatPr defaultRowHeight="13.2" x14ac:dyDescent="0.25"/>
  <cols>
    <col min="1" max="1" width="11.44140625" customWidth="1"/>
  </cols>
  <sheetData>
    <row r="1" spans="1:12" x14ac:dyDescent="0.25">
      <c r="A1" t="s">
        <v>92</v>
      </c>
    </row>
    <row r="2" spans="1:12" x14ac:dyDescent="0.25">
      <c r="A2" t="s">
        <v>93</v>
      </c>
    </row>
    <row r="3" spans="1:12" x14ac:dyDescent="0.25">
      <c r="A3" t="s">
        <v>1</v>
      </c>
      <c r="C3" t="s">
        <v>16</v>
      </c>
    </row>
    <row r="4" spans="1:12" x14ac:dyDescent="0.25">
      <c r="A4" t="s">
        <v>0</v>
      </c>
      <c r="B4" t="s">
        <v>8</v>
      </c>
      <c r="C4" t="s">
        <v>17</v>
      </c>
      <c r="D4" t="s">
        <v>8</v>
      </c>
      <c r="E4" t="s">
        <v>8</v>
      </c>
      <c r="F4" t="s">
        <v>8</v>
      </c>
      <c r="G4" t="s">
        <v>8</v>
      </c>
      <c r="H4" t="s">
        <v>8</v>
      </c>
      <c r="I4" t="s">
        <v>8</v>
      </c>
      <c r="J4" t="s">
        <v>8</v>
      </c>
      <c r="K4" t="s">
        <v>8</v>
      </c>
      <c r="L4" t="s">
        <v>8</v>
      </c>
    </row>
    <row r="5" spans="1:12" x14ac:dyDescent="0.25">
      <c r="A5" t="s">
        <v>94</v>
      </c>
      <c r="B5" t="s">
        <v>81</v>
      </c>
      <c r="C5" t="s">
        <v>82</v>
      </c>
      <c r="D5" t="s">
        <v>83</v>
      </c>
      <c r="E5" t="s">
        <v>84</v>
      </c>
      <c r="F5" t="s">
        <v>85</v>
      </c>
      <c r="G5" t="s">
        <v>86</v>
      </c>
      <c r="H5" t="s">
        <v>87</v>
      </c>
      <c r="I5" t="s">
        <v>88</v>
      </c>
      <c r="J5" t="s">
        <v>89</v>
      </c>
      <c r="K5" t="s">
        <v>90</v>
      </c>
      <c r="L5" t="s">
        <v>12</v>
      </c>
    </row>
    <row r="6" spans="1:12" x14ac:dyDescent="0.25">
      <c r="A6" t="s">
        <v>20</v>
      </c>
      <c r="B6" t="s">
        <v>81</v>
      </c>
      <c r="C6" t="s">
        <v>82</v>
      </c>
      <c r="D6" t="s">
        <v>83</v>
      </c>
      <c r="E6" t="s">
        <v>84</v>
      </c>
      <c r="F6" t="s">
        <v>85</v>
      </c>
      <c r="G6" t="s">
        <v>86</v>
      </c>
      <c r="H6" t="s">
        <v>87</v>
      </c>
      <c r="I6" t="s">
        <v>88</v>
      </c>
      <c r="J6" t="s">
        <v>89</v>
      </c>
      <c r="K6" t="s">
        <v>90</v>
      </c>
      <c r="L6" t="s">
        <v>12</v>
      </c>
    </row>
    <row r="7" spans="1:12" x14ac:dyDescent="0.25">
      <c r="A7" t="s">
        <v>102</v>
      </c>
      <c r="B7" t="s">
        <v>107</v>
      </c>
      <c r="C7" t="s">
        <v>108</v>
      </c>
      <c r="D7" t="s">
        <v>109</v>
      </c>
      <c r="E7" t="s">
        <v>110</v>
      </c>
      <c r="F7" t="s">
        <v>109</v>
      </c>
      <c r="G7" t="s">
        <v>111</v>
      </c>
      <c r="H7" t="s">
        <v>109</v>
      </c>
      <c r="I7" t="s">
        <v>112</v>
      </c>
      <c r="J7" t="s">
        <v>113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GEOL</vt:lpstr>
      <vt:lpstr>HORN</vt:lpstr>
      <vt:lpstr>LOCA</vt:lpstr>
      <vt:lpstr>PROJ</vt:lpstr>
      <vt:lpstr>SAMP</vt:lpstr>
      <vt:lpstr>TRAN</vt:lpstr>
    </vt:vector>
  </TitlesOfParts>
  <Company>Arup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Roger Chandler</cp:lastModifiedBy>
  <dcterms:created xsi:type="dcterms:W3CDTF">2012-07-26T21:23:18Z</dcterms:created>
  <dcterms:modified xsi:type="dcterms:W3CDTF">2020-01-13T12:08:30Z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870e0973-3c8a-4038-b457-6f299cb94b61</vt:lpwstr>
  </property>
</Properties>
</file>