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_{B7DDF744-746C-5946-8B28-72C9749FEC92}" xr6:coauthVersionLast="47" xr6:coauthVersionMax="47" xr10:uidLastSave="{00000000-0000-0000-0000-000000000000}"/>
  <bookViews>
    <workbookView xWindow="0" yWindow="500" windowWidth="35840" windowHeight="20760" tabRatio="500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1" i="1"/>
  <c r="A22" i="1"/>
  <c r="A23" i="1"/>
  <c r="A18" i="1"/>
  <c r="A19" i="1"/>
  <c r="A20" i="1"/>
  <c r="A16" i="1"/>
  <c r="A17" i="1"/>
  <c r="A14" i="1"/>
  <c r="A15" i="1"/>
  <c r="A11" i="1"/>
  <c r="A12" i="1"/>
  <c r="A13" i="1"/>
  <c r="A9" i="1"/>
  <c r="A10" i="1"/>
  <c r="A7" i="1"/>
  <c r="A8" i="1"/>
  <c r="A5" i="1"/>
  <c r="A6" i="1"/>
  <c r="A3" i="1"/>
  <c r="A4" i="1"/>
  <c r="A2" i="1"/>
  <c r="A2" i="2"/>
</calcChain>
</file>

<file path=xl/sharedStrings.xml><?xml version="1.0" encoding="utf-8"?>
<sst xmlns="http://schemas.openxmlformats.org/spreadsheetml/2006/main" count="401" uniqueCount="306">
  <si>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</si>
  <si>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</si>
  <si>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</si>
  <si>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</si>
  <si>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</si>
  <si>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</si>
  <si>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</si>
  <si>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</si>
  <si>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</si>
  <si>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</si>
  <si>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</si>
  <si>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</si>
  <si>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</si>
  <si>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</si>
  <si>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</si>
  <si>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</si>
  <si>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</si>
  <si>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</si>
  <si>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</si>
  <si>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</si>
  <si>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</si>
  <si>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</si>
  <si>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</si>
  <si>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</si>
  <si>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</si>
  <si>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</si>
  <si>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</si>
  <si>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</si>
  <si>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</si>
  <si>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</si>
  <si>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</si>
  <si>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</si>
  <si>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</si>
  <si>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</si>
  <si>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</si>
  <si>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</si>
  <si>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</si>
  <si>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</si>
  <si>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</si>
  <si>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</si>
  <si>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</si>
  <si>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</si>
  <si>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</si>
  <si>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</si>
  <si>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</si>
  <si>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</si>
  <si>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</si>
  <si>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</si>
  <si>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</si>
  <si>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</si>
  <si>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</si>
  <si>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</si>
  <si>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</si>
  <si>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</si>
  <si>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</si>
  <si>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</si>
  <si>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</si>
  <si>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</si>
  <si>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</si>
  <si>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</si>
  <si>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</si>
  <si>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</si>
  <si>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</si>
  <si>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</si>
  <si>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</si>
  <si>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</si>
  <si>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</si>
  <si>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</si>
  <si>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</si>
  <si>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</si>
  <si>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</si>
  <si>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</si>
  <si>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</si>
  <si>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</si>
  <si>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</si>
  <si>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</si>
  <si>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</si>
  <si>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</si>
  <si>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</si>
  <si>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</si>
  <si>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</si>
  <si>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</si>
  <si>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</si>
  <si>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</si>
  <si>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</si>
  <si>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</si>
  <si>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</si>
  <si>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</si>
  <si>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</si>
  <si>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</si>
  <si>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</si>
  <si>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</si>
  <si>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</si>
  <si>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</si>
  <si>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</si>
  <si>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</si>
  <si>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</si>
  <si>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</si>
  <si>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</si>
  <si>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</si>
  <si>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</si>
  <si>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</si>
  <si>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</si>
  <si>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</si>
  <si>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</si>
  <si>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</si>
  <si>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</si>
  <si>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</si>
  <si>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</si>
  <si>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</si>
  <si>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</si>
  <si>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</si>
  <si>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</si>
  <si>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</si>
  <si>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</si>
  <si>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</si>
  <si>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</si>
  <si>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</si>
  <si>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</si>
  <si>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</si>
  <si>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</si>
  <si>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</si>
  <si>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</si>
  <si>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</si>
  <si>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</si>
  <si>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</si>
  <si>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</si>
  <si>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</si>
  <si>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</si>
  <si>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</si>
  <si>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</si>
  <si>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</si>
  <si>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</si>
  <si>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</si>
  <si>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</si>
  <si>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</si>
  <si>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</si>
  <si>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</si>
  <si>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</si>
  <si>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</si>
  <si>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</si>
  <si>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</si>
  <si>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</si>
  <si>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</si>
  <si>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</si>
  <si>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</si>
  <si>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</si>
  <si>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</si>
  <si>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</si>
  <si>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</si>
  <si>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</si>
  <si>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</si>
  <si>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</si>
  <si>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</si>
  <si>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</si>
  <si>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</si>
  <si>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</si>
  <si>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</si>
  <si>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</si>
  <si>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</si>
  <si>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</si>
  <si>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</si>
  <si>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</si>
  <si>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</si>
  <si>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</si>
  <si>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</si>
  <si>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</si>
  <si>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</si>
  <si>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</si>
  <si>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</si>
  <si>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</si>
  <si>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</si>
  <si>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</si>
  <si>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</si>
  <si>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</si>
  <si>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</si>
  <si>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</si>
  <si>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</si>
  <si>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</si>
  <si>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</si>
  <si>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</si>
  <si>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</si>
  <si>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</si>
  <si>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</si>
  <si>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</si>
  <si>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</si>
  <si>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</si>
  <si>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</si>
  <si>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</si>
  <si>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</si>
  <si>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</si>
  <si>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</si>
  <si>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</si>
  <si>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</si>
  <si>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</si>
  <si>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</si>
  <si>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</si>
  <si>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</si>
  <si>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</si>
  <si>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</si>
  <si>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</si>
  <si>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</si>
  <si>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</si>
  <si>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</si>
  <si>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</si>
  <si>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</si>
  <si>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</si>
  <si>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</si>
  <si>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</si>
  <si>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</si>
  <si>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</si>
  <si>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</si>
  <si>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</si>
  <si>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</si>
  <si>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</si>
  <si>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</si>
  <si>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</si>
  <si>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</si>
  <si>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</si>
  <si>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</si>
  <si>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</si>
  <si>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</si>
  <si>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</si>
  <si>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</si>
  <si>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</si>
  <si>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</si>
  <si>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</si>
  <si>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</si>
  <si>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</si>
  <si>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</si>
  <si>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</si>
  <si>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</si>
  <si>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</si>
  <si>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classificationCode</t>
  </si>
  <si>
    <t>DIGGS Soil Classification Codelist Definitions (ASTM D2488 Borderline Classifications)</t>
  </si>
  <si>
    <t>Soil classification codes for borderline soils as defined by ASTM-D2488 (visual-manual classification Appendix X3. These codes are used as values for the classificationCode property of the Lithology object where a soil has been identified as having properties
that do not distinctly place the soil into a specific group. Use of borderline codes is discouraged as instructions in Appendix X3 contradict other directives of the standard.</t>
  </si>
  <si>
    <t>ML_CL</t>
  </si>
  <si>
    <t>Clayey silt</t>
  </si>
  <si>
    <t>Silt bordering to clay (ML/CL)</t>
  </si>
  <si>
    <t>ASTM D2488</t>
  </si>
  <si>
    <t>https://www.astm.org/d2488-17e01.html</t>
  </si>
  <si>
    <t>ML_CLg</t>
  </si>
  <si>
    <t>Clayey silt with gravel</t>
  </si>
  <si>
    <t>ML/CL with &gt;70-85% fines and % sand &lt; % gravel</t>
  </si>
  <si>
    <t>ML_CLs</t>
  </si>
  <si>
    <t>Clayey silt with sand</t>
  </si>
  <si>
    <t>ML/CL with &gt;70-85% fines and % sand ≥ % gravel</t>
  </si>
  <si>
    <t>gML_CL</t>
  </si>
  <si>
    <t>Gravelly clayey silt</t>
  </si>
  <si>
    <t>ML/CL with ≥ 50% to ≤ 70% fines; % sand &lt; % gravel; &lt; 15% sand</t>
  </si>
  <si>
    <t>gML_CLs</t>
  </si>
  <si>
    <t>Gravelly clayey silt with sand</t>
  </si>
  <si>
    <t>ML/CL with ≥ 50% to ≤ 70% fines; % sand &lt; % gravel; ≥ 15% sand</t>
  </si>
  <si>
    <t>gCL_CH</t>
  </si>
  <si>
    <t>Gravelly lean to  fat clay</t>
  </si>
  <si>
    <t>CL/CH with ≥ 50% to ≤ 70% fines; % sand &lt; % gravel; &lt; 15% sand</t>
  </si>
  <si>
    <t>gCL_CHs</t>
  </si>
  <si>
    <t>Gravelly lean to fat clay with sand</t>
  </si>
  <si>
    <t>CL/CH with ≥ 50% to ≤ 70% fines; % sand &lt; % gravel; ≥ 15% sand</t>
  </si>
  <si>
    <t>gCL_ML</t>
  </si>
  <si>
    <t>Gravelly silty clay</t>
  </si>
  <si>
    <t>CL/ML with ≥ 50% to ≤ 70% fines; % sand &lt; % gravel; &lt; 15% sand</t>
  </si>
  <si>
    <t>gCL_MLs</t>
  </si>
  <si>
    <t>Gravelly silty clay with sand</t>
  </si>
  <si>
    <t>CL/ML with ≥ 50% to ≤ 70% fines; % sand &lt; % gravel; ≥ 15% sand</t>
  </si>
  <si>
    <t>CL_CH</t>
  </si>
  <si>
    <t>Lean to fat clay</t>
  </si>
  <si>
    <t>Clay with borderline compressibility (CL/CH)</t>
  </si>
  <si>
    <t>CL_CHg</t>
  </si>
  <si>
    <t>Lean to fat clay with gravel</t>
  </si>
  <si>
    <t>CL/CH with &gt;70-85% fines and % sand &lt; % gravel</t>
  </si>
  <si>
    <t>CL_CHs</t>
  </si>
  <si>
    <t>Lean to fat clay with sand</t>
  </si>
  <si>
    <t>CL/CH with &gt;70-85% fines and % sand ≥ % gravel</t>
  </si>
  <si>
    <t>sML_CL</t>
  </si>
  <si>
    <t>Sandy clayey silt</t>
  </si>
  <si>
    <t>ML/CL with ≥ 50% to ≤ 70% fines; % sand &gt; % gravel; &lt;15% gravel</t>
  </si>
  <si>
    <t>sML_CLg</t>
  </si>
  <si>
    <t>Sandy clayey silt with gravel</t>
  </si>
  <si>
    <t>ML/CL with ≥ 50% to ≤ 70% fines; % sand &gt; % gravel; ≥15% gravel</t>
  </si>
  <si>
    <t>sCL_ML</t>
  </si>
  <si>
    <t>Sandy silty clay</t>
  </si>
  <si>
    <t>CL/ML with ≥ 50% to ≤ 70% fines; % sand &gt; % gravel; &lt;15% gravel</t>
  </si>
  <si>
    <t>sCL_MLg</t>
  </si>
  <si>
    <t>Sandy silty clay with gravel</t>
  </si>
  <si>
    <t>CL/ML with ≥ 50% to ≤ 70% fines; % sand &gt; % gravel; ≥15% gravel</t>
  </si>
  <si>
    <t>CL_MLg</t>
  </si>
  <si>
    <t>Silty clay with gravel</t>
  </si>
  <si>
    <t>CL/ML with &gt;70-85% fines and % sand &lt; % gravel</t>
  </si>
  <si>
    <t>CL_MLs</t>
  </si>
  <si>
    <t>Silty clay with sand</t>
  </si>
  <si>
    <t>CL/ML with &gt;70-85% fines and % sand ≥ % gravel</t>
  </si>
  <si>
    <t>CL_ML</t>
  </si>
  <si>
    <t>Silty clay</t>
  </si>
  <si>
    <t>Lean clay bordering to silt (CL/ML)</t>
  </si>
  <si>
    <t>sCL_CH</t>
  </si>
  <si>
    <t>Sandy lean to fat clay</t>
  </si>
  <si>
    <t>CL/CH with ≥ 50% to ≤ 70% fines; % sand &gt; % gravel; &lt;15% gravel</t>
  </si>
  <si>
    <t>sCL_CHg</t>
  </si>
  <si>
    <t>Sandy lean to fat clay with gravel</t>
  </si>
  <si>
    <t>CL/CH with ≥ 50% to ≤ 70% fines; % sand &gt; % gravel; ≥15% gravel</t>
  </si>
  <si>
    <t>sOL_OH</t>
  </si>
  <si>
    <t>Sandy organic soil</t>
  </si>
  <si>
    <t>OL/OH with ≥ 50% to ≤ 70% fines; % sand &gt; % gravel; &lt;15% gravel</t>
  </si>
  <si>
    <t>//diggs:Lithology/diggs:classificationCode</t>
  </si>
  <si>
    <t>astm2488Brdr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</si>
</sst>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BE5F1"/>
        <bgColor indexed="64"/>
      </patternFill>
    </fill>
    <fill>
      <patternFill patternType="solid">
        <fgColor rgb="FFD9E1F2"/>
        <bgColor rgb="FFD9E1F2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12" fillId="4" borderId="3" xfId="0" applyFont="1" applyFill="1" applyBorder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font>
        <color auto="1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font>
        <color auto="1"/>
      </font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0" dataDxfId="19">
  <autoFilter ref="A1:E3" xr:uid="{00000000-0009-0000-0100-000002000000}"/>
  <tableColumns count="5">
    <tableColumn id="1" xr3:uid="{00000000-0010-0000-0000-000001000000}" name="Start" dataDxfId="18"/>
    <tableColumn id="4" xr3:uid="{00000000-0010-0000-0000-000004000000}" name="Dictionary ID" dataDxfId="17"/>
    <tableColumn id="5" xr3:uid="{00000000-0010-0000-0000-000005000000}" name="DictionaryFile" dataDxfId="16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23" totalsRowShown="0" headerRowDxfId="13" dataDxfId="12">
  <autoFilter ref="A1:H23" xr:uid="{00000000-0009-0000-0100-000001000000}"/>
  <tableColumns count="8">
    <tableColumn id="1" xr3:uid="{00000000-0010-0000-0100-000001000000}" name="Start" dataDxfId="11">
      <calculatedColumnFormula>IF(ISNA(VLOOKUP(B2,AssociatedElements!B$2:B2846,1,FALSE)),"Not used","")</calculatedColumnFormula>
    </tableColumn>
    <tableColumn id="10" xr3:uid="{00000000-0010-0000-0100-00000A000000}" name="ID" dataDxfId="10"/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6"/>
    <tableColumn id="6" xr3:uid="{00000000-0010-0000-0100-000006000000}" name="Authority" dataDxfId="5"/>
    <tableColumn id="9" xr3:uid="{00000000-0010-0000-0100-000009000000}" name="Referen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23" totalsRowShown="0" headerRowDxfId="3">
  <autoFilter ref="A1:D23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2">
      <calculatedColumnFormula>IF(ISNA(VLOOKUP(B2,Definitions!B$2:B$1809,1,FALSE)),"Not listed","")</calculatedColumnFormula>
    </tableColumn>
    <tableColumn id="4" xr3:uid="{00000000-0010-0000-0200-000004000000}" name="ID" dataDxfId="1"/>
    <tableColumn id="2" xr3:uid="{00000000-0010-0000-0200-000002000000}" name="SourceElement" dataDxfId="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tabSelected="1" workbookViewId="0">
      <selection activeCell="C6" sqref="C6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2" customFormat="1" ht="18" thickBot="1" x14ac:dyDescent="0.25">
      <c r="A1" s="12" t="s">
        <v>13</v>
      </c>
      <c r="B1" s="12" t="s">
        <v>7</v>
      </c>
      <c r="C1" s="13" t="s">
        <v>230</v>
      </c>
      <c r="D1" s="12" t="s">
        <v>14</v>
      </c>
      <c r="E1" s="12" t="s">
        <v>0</v>
      </c>
    </row>
    <row r="2" spans="1:5" s="12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85" x14ac:dyDescent="0.2">
      <c r="B3" s="2" t="s">
        <v>233</v>
      </c>
      <c r="C3" s="2" t="s">
        <v>305</v>
      </c>
      <c r="D3" s="2" t="s">
        <v>234</v>
      </c>
      <c r="E3" s="14" t="s">
        <v>235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23"/>
  <sheetViews>
    <sheetView zoomScale="120" zoomScaleNormal="120" workbookViewId="0">
      <selection activeCell="C15" sqref="C15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34" x14ac:dyDescent="0.2">
      <c r="A2" s="2" t="str">
        <f>IF(ISNA(VLOOKUP(B2,AssociatedElements!B$2:B2846,1,FALSE)),"Not used","")</f>
        <v/>
      </c>
      <c r="B2" s="15" t="s">
        <v>236</v>
      </c>
      <c r="C2" s="15" t="s">
        <v>237</v>
      </c>
      <c r="D2" s="15" t="s">
        <v>238</v>
      </c>
      <c r="E2" s="11"/>
      <c r="G2" s="11" t="s">
        <v>239</v>
      </c>
      <c r="H2" s="2" t="s">
        <v>240</v>
      </c>
    </row>
    <row r="3" spans="1:8" ht="34" x14ac:dyDescent="0.2">
      <c r="A3" s="2" t="str">
        <f>IF(ISNA(VLOOKUP(B3,AssociatedElements!B$2:B2847,1,FALSE)),"Not used","")</f>
        <v/>
      </c>
      <c r="B3" s="15" t="s">
        <v>241</v>
      </c>
      <c r="C3" s="15" t="s">
        <v>242</v>
      </c>
      <c r="D3" s="16" t="s">
        <v>243</v>
      </c>
      <c r="E3" s="11"/>
      <c r="G3" s="11" t="s">
        <v>239</v>
      </c>
      <c r="H3" s="2" t="s">
        <v>240</v>
      </c>
    </row>
    <row r="4" spans="1:8" ht="34" x14ac:dyDescent="0.2">
      <c r="A4" s="2" t="str">
        <f>IF(ISNA(VLOOKUP(B4,AssociatedElements!B$2:B2848,1,FALSE)),"Not used","")</f>
        <v/>
      </c>
      <c r="B4" s="15" t="s">
        <v>244</v>
      </c>
      <c r="C4" s="15" t="s">
        <v>245</v>
      </c>
      <c r="D4" s="16" t="s">
        <v>246</v>
      </c>
      <c r="E4" s="11"/>
      <c r="G4" s="11" t="s">
        <v>239</v>
      </c>
      <c r="H4" s="2" t="s">
        <v>240</v>
      </c>
    </row>
    <row r="5" spans="1:8" ht="34" x14ac:dyDescent="0.2">
      <c r="A5" s="2" t="str">
        <f>IF(ISNA(VLOOKUP(B5,AssociatedElements!B$2:B2849,1,FALSE)),"Not used","")</f>
        <v/>
      </c>
      <c r="B5" s="15" t="s">
        <v>247</v>
      </c>
      <c r="C5" s="17" t="s">
        <v>248</v>
      </c>
      <c r="D5" s="17" t="s">
        <v>249</v>
      </c>
      <c r="E5" s="11"/>
      <c r="G5" s="11" t="s">
        <v>239</v>
      </c>
      <c r="H5" s="2" t="s">
        <v>240</v>
      </c>
    </row>
    <row r="6" spans="1:8" ht="34" x14ac:dyDescent="0.2">
      <c r="A6" s="2" t="str">
        <f>IF(ISNA(VLOOKUP(B6,AssociatedElements!B$2:B2850,1,FALSE)),"Not used","")</f>
        <v/>
      </c>
      <c r="B6" s="15" t="s">
        <v>250</v>
      </c>
      <c r="C6" s="18" t="s">
        <v>251</v>
      </c>
      <c r="D6" s="18" t="s">
        <v>252</v>
      </c>
      <c r="E6" s="11"/>
      <c r="G6" s="11" t="s">
        <v>239</v>
      </c>
      <c r="H6" s="2" t="s">
        <v>240</v>
      </c>
    </row>
    <row r="7" spans="1:8" ht="34" x14ac:dyDescent="0.2">
      <c r="A7" s="2" t="str">
        <f>IF(ISNA(VLOOKUP(B7,AssociatedElements!B$2:B2851,1,FALSE)),"Not used","")</f>
        <v/>
      </c>
      <c r="B7" s="15" t="s">
        <v>253</v>
      </c>
      <c r="C7" s="17" t="s">
        <v>254</v>
      </c>
      <c r="D7" s="17" t="s">
        <v>255</v>
      </c>
      <c r="E7" s="11"/>
      <c r="G7" s="11" t="s">
        <v>239</v>
      </c>
      <c r="H7" s="2" t="s">
        <v>240</v>
      </c>
    </row>
    <row r="8" spans="1:8" ht="34" x14ac:dyDescent="0.2">
      <c r="A8" s="2" t="str">
        <f>IF(ISNA(VLOOKUP(B8,AssociatedElements!B$2:B2852,1,FALSE)),"Not used","")</f>
        <v/>
      </c>
      <c r="B8" s="15" t="s">
        <v>256</v>
      </c>
      <c r="C8" s="17" t="s">
        <v>257</v>
      </c>
      <c r="D8" s="17" t="s">
        <v>258</v>
      </c>
      <c r="E8" s="11"/>
      <c r="G8" s="11" t="s">
        <v>239</v>
      </c>
      <c r="H8" s="2" t="s">
        <v>240</v>
      </c>
    </row>
    <row r="9" spans="1:8" ht="34" x14ac:dyDescent="0.2">
      <c r="A9" s="2" t="str">
        <f>IF(ISNA(VLOOKUP(B9,AssociatedElements!B$2:B2855,1,FALSE)),"Not used","")</f>
        <v/>
      </c>
      <c r="B9" s="15" t="s">
        <v>259</v>
      </c>
      <c r="C9" s="17" t="s">
        <v>260</v>
      </c>
      <c r="D9" s="17" t="s">
        <v>261</v>
      </c>
      <c r="E9" s="11"/>
      <c r="G9" s="11" t="s">
        <v>239</v>
      </c>
      <c r="H9" s="2" t="s">
        <v>240</v>
      </c>
    </row>
    <row r="10" spans="1:8" ht="34" x14ac:dyDescent="0.2">
      <c r="A10" s="2" t="str">
        <f>IF(ISNA(VLOOKUP(B10,AssociatedElements!B$2:B2856,1,FALSE)),"Not used","")</f>
        <v/>
      </c>
      <c r="B10" s="15" t="s">
        <v>262</v>
      </c>
      <c r="C10" s="18" t="s">
        <v>263</v>
      </c>
      <c r="D10" s="18" t="s">
        <v>264</v>
      </c>
      <c r="E10" s="11"/>
      <c r="G10" s="11" t="s">
        <v>239</v>
      </c>
      <c r="H10" s="2" t="s">
        <v>240</v>
      </c>
    </row>
    <row r="11" spans="1:8" ht="34" x14ac:dyDescent="0.2">
      <c r="A11" s="2" t="str">
        <f>IF(ISNA(VLOOKUP(B11,AssociatedElements!B$2:B2857,1,FALSE)),"Not used","")</f>
        <v/>
      </c>
      <c r="B11" s="15" t="s">
        <v>265</v>
      </c>
      <c r="C11" s="17" t="s">
        <v>266</v>
      </c>
      <c r="D11" s="17" t="s">
        <v>267</v>
      </c>
      <c r="E11" s="11"/>
      <c r="G11" s="11" t="s">
        <v>239</v>
      </c>
      <c r="H11" s="2" t="s">
        <v>240</v>
      </c>
    </row>
    <row r="12" spans="1:8" ht="34" x14ac:dyDescent="0.2">
      <c r="A12" s="2" t="str">
        <f>IF(ISNA(VLOOKUP(B12,AssociatedElements!B$2:B2858,1,FALSE)),"Not used","")</f>
        <v/>
      </c>
      <c r="B12" s="15" t="s">
        <v>268</v>
      </c>
      <c r="C12" s="17" t="s">
        <v>269</v>
      </c>
      <c r="D12" s="17" t="s">
        <v>270</v>
      </c>
      <c r="E12" s="11"/>
      <c r="G12" s="11" t="s">
        <v>239</v>
      </c>
      <c r="H12" s="2" t="s">
        <v>240</v>
      </c>
    </row>
    <row r="13" spans="1:8" ht="34" x14ac:dyDescent="0.2">
      <c r="A13" s="2" t="str">
        <f>IF(ISNA(VLOOKUP(B13,AssociatedElements!B$2:B2859,1,FALSE)),"Not used","")</f>
        <v/>
      </c>
      <c r="B13" s="15" t="s">
        <v>271</v>
      </c>
      <c r="C13" s="17" t="s">
        <v>272</v>
      </c>
      <c r="D13" s="17" t="s">
        <v>273</v>
      </c>
      <c r="E13" s="11"/>
      <c r="G13" s="11" t="s">
        <v>239</v>
      </c>
      <c r="H13" s="2" t="s">
        <v>240</v>
      </c>
    </row>
    <row r="14" spans="1:8" ht="34" x14ac:dyDescent="0.2">
      <c r="A14" s="2" t="str">
        <f>IF(ISNA(VLOOKUP(B14,AssociatedElements!B$2:B2858,1,FALSE)),"Not used","")</f>
        <v/>
      </c>
      <c r="B14" s="15" t="s">
        <v>274</v>
      </c>
      <c r="C14" s="17" t="s">
        <v>275</v>
      </c>
      <c r="D14" s="17" t="s">
        <v>276</v>
      </c>
      <c r="E14" s="11"/>
      <c r="G14" s="11" t="s">
        <v>239</v>
      </c>
      <c r="H14" s="2" t="s">
        <v>240</v>
      </c>
    </row>
    <row r="15" spans="1:8" ht="34" x14ac:dyDescent="0.2">
      <c r="A15" s="2" t="str">
        <f>IF(ISNA(VLOOKUP(B15,AssociatedElements!B$2:B2859,1,FALSE)),"Not used","")</f>
        <v/>
      </c>
      <c r="B15" s="15" t="s">
        <v>277</v>
      </c>
      <c r="C15" s="18" t="s">
        <v>278</v>
      </c>
      <c r="D15" s="18" t="s">
        <v>279</v>
      </c>
      <c r="E15" s="11"/>
      <c r="G15" s="11" t="s">
        <v>239</v>
      </c>
      <c r="H15" s="2" t="s">
        <v>240</v>
      </c>
    </row>
    <row r="16" spans="1:8" ht="34" x14ac:dyDescent="0.2">
      <c r="A16" s="2" t="str">
        <f>IF(ISNA(VLOOKUP(B16,AssociatedElements!B$2:B2860,1,FALSE)),"Not used","")</f>
        <v/>
      </c>
      <c r="B16" s="15" t="s">
        <v>280</v>
      </c>
      <c r="C16" s="17" t="s">
        <v>281</v>
      </c>
      <c r="D16" s="17" t="s">
        <v>282</v>
      </c>
      <c r="E16" s="11"/>
      <c r="G16" s="11" t="s">
        <v>239</v>
      </c>
      <c r="H16" s="2" t="s">
        <v>240</v>
      </c>
    </row>
    <row r="17" spans="1:8" ht="34" x14ac:dyDescent="0.2">
      <c r="A17" s="2" t="str">
        <f>IF(ISNA(VLOOKUP(B17,AssociatedElements!B$2:B2861,1,FALSE)),"Not used","")</f>
        <v/>
      </c>
      <c r="B17" s="15" t="s">
        <v>283</v>
      </c>
      <c r="C17" s="18" t="s">
        <v>284</v>
      </c>
      <c r="D17" s="18" t="s">
        <v>285</v>
      </c>
      <c r="E17" s="11"/>
      <c r="G17" s="11" t="s">
        <v>239</v>
      </c>
      <c r="H17" s="2" t="s">
        <v>240</v>
      </c>
    </row>
    <row r="18" spans="1:8" ht="34" x14ac:dyDescent="0.2">
      <c r="A18" s="2" t="str">
        <f>IF(ISNA(VLOOKUP(B18,AssociatedElements!B$2:B2862,1,FALSE)),"Not used","")</f>
        <v/>
      </c>
      <c r="B18" s="15" t="s">
        <v>292</v>
      </c>
      <c r="C18" s="17" t="s">
        <v>293</v>
      </c>
      <c r="D18" s="17" t="s">
        <v>294</v>
      </c>
      <c r="E18" s="11"/>
      <c r="G18" s="11" t="s">
        <v>239</v>
      </c>
      <c r="H18" s="2" t="s">
        <v>240</v>
      </c>
    </row>
    <row r="19" spans="1:8" ht="34" x14ac:dyDescent="0.2">
      <c r="A19" s="2" t="str">
        <f>IF(ISNA(VLOOKUP(B19,AssociatedElements!B$2:B2863,1,FALSE)),"Not used","")</f>
        <v/>
      </c>
      <c r="B19" s="15" t="s">
        <v>286</v>
      </c>
      <c r="C19" s="17" t="s">
        <v>287</v>
      </c>
      <c r="D19" s="17" t="s">
        <v>288</v>
      </c>
      <c r="E19" s="11" t="s">
        <v>4</v>
      </c>
      <c r="G19" s="11" t="s">
        <v>239</v>
      </c>
      <c r="H19" s="2" t="s">
        <v>240</v>
      </c>
    </row>
    <row r="20" spans="1:8" ht="34" x14ac:dyDescent="0.2">
      <c r="A20" s="2" t="str">
        <f>IF(ISNA(VLOOKUP(B20,AssociatedElements!B$2:B2864,1,FALSE)),"Not used","")</f>
        <v/>
      </c>
      <c r="B20" s="15" t="s">
        <v>289</v>
      </c>
      <c r="C20" s="18" t="s">
        <v>290</v>
      </c>
      <c r="D20" s="18" t="s">
        <v>291</v>
      </c>
      <c r="E20" s="11" t="s">
        <v>4</v>
      </c>
      <c r="G20" s="11" t="s">
        <v>239</v>
      </c>
      <c r="H20" s="2" t="s">
        <v>240</v>
      </c>
    </row>
    <row r="21" spans="1:8" ht="34" x14ac:dyDescent="0.2">
      <c r="A21" s="2" t="str">
        <f>IF(ISNA(VLOOKUP(B21,AssociatedElements!B$2:B2865,1,FALSE)),"Not used","")</f>
        <v/>
      </c>
      <c r="B21" s="15" t="s">
        <v>295</v>
      </c>
      <c r="C21" s="17" t="s">
        <v>296</v>
      </c>
      <c r="D21" s="17" t="s">
        <v>297</v>
      </c>
      <c r="E21" s="11"/>
      <c r="G21" s="11" t="s">
        <v>239</v>
      </c>
      <c r="H21" s="2" t="s">
        <v>240</v>
      </c>
    </row>
    <row r="22" spans="1:8" ht="34" x14ac:dyDescent="0.2">
      <c r="A22" s="2" t="str">
        <f>IF(ISNA(VLOOKUP(B22,AssociatedElements!B$2:B2866,1,FALSE)),"Not used","")</f>
        <v/>
      </c>
      <c r="B22" s="15" t="s">
        <v>298</v>
      </c>
      <c r="C22" s="17" t="s">
        <v>299</v>
      </c>
      <c r="D22" s="17" t="s">
        <v>300</v>
      </c>
      <c r="E22" s="11"/>
      <c r="G22" s="11" t="s">
        <v>239</v>
      </c>
      <c r="H22" s="2" t="s">
        <v>240</v>
      </c>
    </row>
    <row r="23" spans="1:8" ht="34" x14ac:dyDescent="0.2">
      <c r="A23" s="2" t="str">
        <f>IF(ISNA(VLOOKUP(B23,AssociatedElements!B$2:B2867,1,FALSE)),"Not used","")</f>
        <v/>
      </c>
      <c r="B23" s="15" t="s">
        <v>301</v>
      </c>
      <c r="C23" s="18" t="s">
        <v>302</v>
      </c>
      <c r="D23" s="18" t="s">
        <v>303</v>
      </c>
      <c r="E23" s="11" t="s">
        <v>4</v>
      </c>
      <c r="G23" s="11" t="s">
        <v>239</v>
      </c>
      <c r="H23" s="2" t="s">
        <v>240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23"/>
  <sheetViews>
    <sheetView zoomScale="120" zoomScaleNormal="120" workbookViewId="0">
      <pane ySplit="1" topLeftCell="A2" activePane="bottomLeft" state="frozen"/>
      <selection pane="bottomLeft" activeCell="C18" sqref="C18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x14ac:dyDescent="0.2">
      <c r="A2" t="str">
        <f>IF(ISNA(VLOOKUP(B2,Definitions!B$2:B$1809,1,FALSE)),"Not listed","")</f>
        <v/>
      </c>
      <c r="B2" t="s">
        <v>236</v>
      </c>
      <c r="C2" s="3" t="s">
        <v>304</v>
      </c>
    </row>
    <row r="3" spans="1:4" ht="17" x14ac:dyDescent="0.2">
      <c r="A3" t="str">
        <f>IF(ISNA(VLOOKUP(B3,Definitions!B$2:B$1809,1,FALSE)),"Not listed","")</f>
        <v/>
      </c>
      <c r="B3" s="10" t="s">
        <v>241</v>
      </c>
      <c r="C3" s="3" t="s">
        <v>304</v>
      </c>
    </row>
    <row r="4" spans="1:4" ht="17" x14ac:dyDescent="0.2">
      <c r="A4" t="str">
        <f>IF(ISNA(VLOOKUP(B4,Definitions!B$2:B$1809,1,FALSE)),"Not listed","")</f>
        <v/>
      </c>
      <c r="B4" s="10" t="s">
        <v>244</v>
      </c>
      <c r="C4" s="3" t="s">
        <v>304</v>
      </c>
    </row>
    <row r="5" spans="1:4" ht="17" x14ac:dyDescent="0.2">
      <c r="A5" t="str">
        <f>IF(ISNA(VLOOKUP(B5,Definitions!B$2:B$1809,1,FALSE)),"Not listed","")</f>
        <v/>
      </c>
      <c r="B5" s="10" t="s">
        <v>247</v>
      </c>
      <c r="C5" s="3" t="s">
        <v>304</v>
      </c>
    </row>
    <row r="6" spans="1:4" ht="17" x14ac:dyDescent="0.2">
      <c r="A6" t="str">
        <f>IF(ISNA(VLOOKUP(B6,Definitions!B$2:B$1809,1,FALSE)),"Not listed","")</f>
        <v/>
      </c>
      <c r="B6" s="10" t="s">
        <v>250</v>
      </c>
      <c r="C6" s="3" t="s">
        <v>304</v>
      </c>
    </row>
    <row r="7" spans="1:4" ht="17" x14ac:dyDescent="0.2">
      <c r="A7" t="str">
        <f>IF(ISNA(VLOOKUP(B7,Definitions!B$2:B$1809,1,FALSE)),"Not listed","")</f>
        <v/>
      </c>
      <c r="B7" s="10" t="s">
        <v>253</v>
      </c>
      <c r="C7" s="3" t="s">
        <v>304</v>
      </c>
    </row>
    <row r="8" spans="1:4" ht="17" x14ac:dyDescent="0.2">
      <c r="A8" t="str">
        <f>IF(ISNA(VLOOKUP(B8,Definitions!B$2:B$1809,1,FALSE)),"Not listed","")</f>
        <v/>
      </c>
      <c r="B8" s="10" t="s">
        <v>256</v>
      </c>
      <c r="C8" s="3" t="s">
        <v>304</v>
      </c>
    </row>
    <row r="9" spans="1:4" ht="17" x14ac:dyDescent="0.2">
      <c r="A9" t="str">
        <f>IF(ISNA(VLOOKUP(B9,Definitions!B$2:B$1809,1,FALSE)),"Not listed","")</f>
        <v/>
      </c>
      <c r="B9" s="10" t="s">
        <v>259</v>
      </c>
      <c r="C9" s="3" t="s">
        <v>304</v>
      </c>
    </row>
    <row r="10" spans="1:4" ht="17" x14ac:dyDescent="0.2">
      <c r="A10" t="str">
        <f>IF(ISNA(VLOOKUP(B10,Definitions!B$2:B$1809,1,FALSE)),"Not listed","")</f>
        <v/>
      </c>
      <c r="B10" s="10" t="s">
        <v>262</v>
      </c>
      <c r="C10" s="3" t="s">
        <v>304</v>
      </c>
    </row>
    <row r="11" spans="1:4" ht="17" x14ac:dyDescent="0.2">
      <c r="A11" t="str">
        <f>IF(ISNA(VLOOKUP(B11,Definitions!B$2:B$1809,1,FALSE)),"Not listed","")</f>
        <v/>
      </c>
      <c r="B11" s="10" t="s">
        <v>265</v>
      </c>
      <c r="C11" s="3" t="s">
        <v>304</v>
      </c>
    </row>
    <row r="12" spans="1:4" ht="17" x14ac:dyDescent="0.2">
      <c r="A12" t="str">
        <f>IF(ISNA(VLOOKUP(B12,Definitions!B$2:B$1809,1,FALSE)),"Not listed","")</f>
        <v/>
      </c>
      <c r="B12" s="10" t="s">
        <v>268</v>
      </c>
      <c r="C12" s="3" t="s">
        <v>304</v>
      </c>
    </row>
    <row r="13" spans="1:4" ht="17" x14ac:dyDescent="0.2">
      <c r="A13" t="str">
        <f>IF(ISNA(VLOOKUP(B13,Definitions!B$2:B$1809,1,FALSE)),"Not listed","")</f>
        <v/>
      </c>
      <c r="B13" s="10" t="s">
        <v>271</v>
      </c>
      <c r="C13" s="3" t="s">
        <v>304</v>
      </c>
    </row>
    <row r="14" spans="1:4" ht="17" x14ac:dyDescent="0.2">
      <c r="A14" t="str">
        <f>IF(ISNA(VLOOKUP(B14,Definitions!B$2:B$1809,1,FALSE)),"Not listed","")</f>
        <v/>
      </c>
      <c r="B14" s="10" t="s">
        <v>274</v>
      </c>
      <c r="C14" s="3" t="s">
        <v>304</v>
      </c>
    </row>
    <row r="15" spans="1:4" ht="17" x14ac:dyDescent="0.2">
      <c r="A15" t="str">
        <f>IF(ISNA(VLOOKUP(B15,Definitions!B$2:B$1809,1,FALSE)),"Not listed","")</f>
        <v/>
      </c>
      <c r="B15" s="10" t="s">
        <v>277</v>
      </c>
      <c r="C15" s="3" t="s">
        <v>304</v>
      </c>
    </row>
    <row r="16" spans="1:4" ht="17" x14ac:dyDescent="0.2">
      <c r="A16" t="str">
        <f>IF(ISNA(VLOOKUP(B16,Definitions!B$2:B$1809,1,FALSE)),"Not listed","")</f>
        <v/>
      </c>
      <c r="B16" s="10" t="s">
        <v>280</v>
      </c>
      <c r="C16" s="3" t="s">
        <v>304</v>
      </c>
    </row>
    <row r="17" spans="1:3" ht="17" x14ac:dyDescent="0.2">
      <c r="A17" t="str">
        <f>IF(ISNA(VLOOKUP(B17,Definitions!B$2:B$1809,1,FALSE)),"Not listed","")</f>
        <v/>
      </c>
      <c r="B17" s="10" t="s">
        <v>283</v>
      </c>
      <c r="C17" s="3" t="s">
        <v>304</v>
      </c>
    </row>
    <row r="18" spans="1:3" ht="17" x14ac:dyDescent="0.2">
      <c r="A18" t="str">
        <f>IF(ISNA(VLOOKUP(B18,Definitions!B$2:B$1809,1,FALSE)),"Not listed","")</f>
        <v/>
      </c>
      <c r="B18" s="10" t="s">
        <v>292</v>
      </c>
      <c r="C18" s="3" t="s">
        <v>304</v>
      </c>
    </row>
    <row r="19" spans="1:3" ht="17" x14ac:dyDescent="0.2">
      <c r="A19" t="str">
        <f>IF(ISNA(VLOOKUP(B19,Definitions!B$2:B$1809,1,FALSE)),"Not listed","")</f>
        <v/>
      </c>
      <c r="B19" s="10" t="s">
        <v>286</v>
      </c>
      <c r="C19" s="3" t="s">
        <v>304</v>
      </c>
    </row>
    <row r="20" spans="1:3" ht="17" x14ac:dyDescent="0.2">
      <c r="A20" t="str">
        <f>IF(ISNA(VLOOKUP(B20,Definitions!B$2:B$1809,1,FALSE)),"Not listed","")</f>
        <v/>
      </c>
      <c r="B20" s="10" t="s">
        <v>289</v>
      </c>
      <c r="C20" s="3" t="s">
        <v>304</v>
      </c>
    </row>
    <row r="21" spans="1:3" ht="17" x14ac:dyDescent="0.2">
      <c r="A21" t="str">
        <f>IF(ISNA(VLOOKUP(B21,Definitions!B$2:B$1809,1,FALSE)),"Not listed","")</f>
        <v/>
      </c>
      <c r="B21" s="10" t="s">
        <v>295</v>
      </c>
      <c r="C21" s="3" t="s">
        <v>304</v>
      </c>
    </row>
    <row r="22" spans="1:3" ht="17" x14ac:dyDescent="0.2">
      <c r="A22" t="str">
        <f>IF(ISNA(VLOOKUP(B22,Definitions!B$2:B$1809,1,FALSE)),"Not listed","")</f>
        <v/>
      </c>
      <c r="B22" s="10" t="s">
        <v>298</v>
      </c>
      <c r="C22" s="3" t="s">
        <v>304</v>
      </c>
    </row>
    <row r="23" spans="1:3" ht="17" x14ac:dyDescent="0.2">
      <c r="A23" t="str">
        <f>IF(ISNA(VLOOKUP(B23,Definitions!B$2:B$1809,1,FALSE)),"Not listed","")</f>
        <v/>
      </c>
      <c r="B23" s="10" t="s">
        <v>301</v>
      </c>
      <c r="C23" s="3" t="s">
        <v>304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8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2024-03-28T21:05:29Z</dcterms:modified>
</cp:coreProperties>
</file>