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CD989401-42AA-2B4C-BB32-EF4FA68D6543}" xr6:coauthVersionLast="47" xr6:coauthVersionMax="47" xr10:uidLastSave="{00000000-0000-0000-0000-000000000000}"/>
  <bookViews>
    <workbookView xWindow="0" yWindow="500" windowWidth="38400" windowHeight="198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3" i="1"/>
  <c r="A17" i="1"/>
  <c r="A16" i="1"/>
  <c r="A15" i="1"/>
  <c r="A14" i="1"/>
  <c r="A13" i="1"/>
  <c r="A12" i="1"/>
  <c r="A2" i="2"/>
  <c r="A3" i="2"/>
  <c r="A4" i="2"/>
  <c r="A5" i="2"/>
  <c r="A6" i="2"/>
  <c r="A7" i="2"/>
  <c r="A8" i="2"/>
  <c r="A9" i="2"/>
  <c r="A10" i="2"/>
  <c r="A11" i="2"/>
  <c r="A11" i="1"/>
  <c r="A10" i="1"/>
  <c r="A4" i="1"/>
  <c r="A5" i="1"/>
  <c r="A2" i="1"/>
  <c r="A6" i="1"/>
  <c r="A9" i="1"/>
  <c r="A8" i="1"/>
  <c r="A7" i="1" l="1"/>
</calcChain>
</file>

<file path=xl/sharedStrings.xml><?xml version="1.0" encoding="utf-8"?>
<sst xmlns="http://schemas.openxmlformats.org/spreadsheetml/2006/main" count="372" uniqueCount="286">
  <si>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</si>
  <si>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</si>
  <si>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</si>
  <si>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</si>
  <si>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</si>
  <si>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</si>
  <si>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</si>
  <si>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</si>
  <si>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</si>
  <si>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</si>
  <si>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</si>
  <si>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</si>
  <si>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</si>
  <si>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</si>
  <si>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</si>
  <si>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</si>
  <si>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</si>
  <si>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</si>
  <si>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</si>
  <si>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</si>
  <si>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</si>
  <si>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</si>
  <si>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</si>
  <si>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</si>
  <si>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</si>
  <si>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</si>
  <si>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</si>
  <si>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</si>
  <si>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</si>
  <si>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</si>
  <si>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</si>
  <si>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</si>
  <si>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</si>
  <si>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</si>
  <si>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</si>
  <si>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</si>
  <si>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</si>
  <si>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</si>
  <si>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</si>
  <si>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</si>
  <si>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</si>
  <si>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</si>
  <si>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</si>
  <si>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</si>
  <si>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</si>
  <si>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</si>
  <si>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</si>
  <si>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</si>
  <si>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</si>
  <si>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</si>
  <si>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</si>
  <si>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</si>
  <si>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</si>
  <si>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</si>
  <si>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</si>
  <si>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</si>
  <si>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</si>
  <si>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</si>
  <si>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</si>
  <si>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</si>
  <si>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</si>
  <si>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</si>
  <si>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</si>
  <si>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</si>
  <si>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</si>
  <si>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</si>
  <si>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</si>
  <si>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</si>
  <si>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</si>
  <si>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</si>
  <si>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</si>
  <si>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</si>
  <si>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</si>
  <si>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</si>
  <si>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</si>
  <si>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</si>
  <si>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</si>
  <si>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</si>
  <si>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</si>
  <si>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</si>
  <si>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</si>
  <si>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</si>
  <si>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</si>
  <si>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</si>
  <si>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</si>
  <si>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</si>
  <si>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</si>
  <si>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</si>
  <si>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</si>
  <si>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</si>
  <si>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</si>
  <si>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</si>
  <si>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</si>
  <si>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</si>
  <si>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</si>
  <si>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</si>
  <si>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</si>
  <si>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</si>
  <si>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</si>
  <si>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</si>
  <si>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</si>
  <si>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</si>
  <si>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</si>
  <si>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</si>
  <si>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</si>
  <si>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</si>
  <si>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</si>
  <si>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</si>
  <si>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</si>
  <si>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</si>
  <si>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</si>
  <si>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</si>
  <si>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</si>
  <si>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</si>
  <si>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</si>
  <si>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</si>
  <si>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</si>
  <si>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</si>
  <si>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</si>
  <si>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</si>
  <si>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</si>
  <si>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</si>
  <si>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</si>
  <si>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</si>
  <si>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</si>
  <si>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</si>
  <si>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</si>
  <si>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</si>
  <si>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</si>
  <si>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</si>
  <si>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</si>
  <si>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</si>
  <si>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</si>
  <si>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</si>
  <si>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</si>
  <si>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</si>
  <si>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</si>
  <si>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</si>
  <si>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</si>
  <si>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</si>
  <si>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</si>
  <si>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</si>
  <si>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</si>
  <si>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</si>
  <si>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</si>
  <si>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</si>
  <si>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</si>
  <si>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</si>
  <si>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</si>
  <si>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</si>
  <si>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</si>
  <si>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</si>
  <si>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</si>
  <si>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</si>
  <si>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</si>
  <si>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</si>
  <si>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</si>
  <si>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</si>
  <si>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</si>
  <si>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</si>
  <si>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</si>
  <si>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</si>
  <si>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</si>
  <si>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</si>
  <si>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</si>
  <si>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</si>
  <si>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</si>
  <si>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</si>
  <si>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</si>
  <si>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</si>
  <si>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</si>
  <si>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</si>
  <si>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</si>
  <si>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</si>
  <si>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</si>
  <si>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</si>
  <si>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</si>
  <si>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</si>
  <si>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</si>
  <si>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</si>
  <si>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</si>
  <si>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</si>
  <si>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</si>
  <si>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</si>
  <si>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</si>
  <si>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</si>
  <si>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</si>
  <si>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</si>
  <si>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</si>
  <si>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</si>
  <si>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</si>
  <si>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</si>
  <si>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</si>
  <si>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</si>
  <si>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</si>
  <si>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</si>
  <si>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</si>
  <si>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</si>
  <si>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</si>
  <si>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</si>
  <si>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</si>
  <si>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</si>
  <si>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</si>
  <si>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</si>
  <si>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</si>
  <si>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</si>
  <si>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</si>
  <si>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</si>
  <si>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</si>
  <si>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</si>
  <si>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</si>
  <si>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</si>
  <si>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</si>
  <si>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</si>
  <si>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</si>
  <si>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</si>
  <si>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</si>
  <si>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</si>
  <si>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</si>
  <si>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</si>
  <si>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</si>
  <si>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</si>
  <si>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</si>
  <si>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</si>
  <si>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</si>
  <si>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</si>
  <si>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</si>
  <si>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</si>
  <si>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</si>
  <si>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</si>
  <si>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</si>
  <si>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</si>
  <si>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</si>
  <si>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</si>
  <si>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RC</t>
  </si>
  <si>
    <t>HA</t>
  </si>
  <si>
    <t>Hand Auger</t>
  </si>
  <si>
    <t>SNC</t>
  </si>
  <si>
    <t>Sonic Core Drilling</t>
  </si>
  <si>
    <t>VC</t>
  </si>
  <si>
    <t>AP</t>
  </si>
  <si>
    <t>Auger Probe</t>
  </si>
  <si>
    <t>CP</t>
  </si>
  <si>
    <t>Cable Percussion</t>
  </si>
  <si>
    <t>Cable Percussion to Rotary Coring</t>
  </si>
  <si>
    <t>GP</t>
  </si>
  <si>
    <t>Geoprobe</t>
  </si>
  <si>
    <t>CP-RC</t>
  </si>
  <si>
    <t>PP</t>
  </si>
  <si>
    <t>Push Probe</t>
  </si>
  <si>
    <t>VE</t>
  </si>
  <si>
    <t>Vacuum Excavation</t>
  </si>
  <si>
    <t>boreholeType</t>
  </si>
  <si>
    <t>DIGGS Borehole Type Codelist Definitions</t>
  </si>
  <si>
    <t>Codes that define the type of borehole. These codes are used for the value of the boreholeType property of the Borehole object.)</t>
  </si>
  <si>
    <t>MR</t>
  </si>
  <si>
    <t>Mud Rotary</t>
  </si>
  <si>
    <t>REV</t>
  </si>
  <si>
    <t>BA</t>
  </si>
  <si>
    <t>Bucket Auger</t>
  </si>
  <si>
    <t>Reverse Circulation</t>
  </si>
  <si>
    <t>AR</t>
  </si>
  <si>
    <t>Air Rotary</t>
  </si>
  <si>
    <t>Rotary Cored</t>
  </si>
  <si>
    <t>Hollow Stem Auger</t>
  </si>
  <si>
    <t>Solid Stem Auger</t>
  </si>
  <si>
    <t>HSA</t>
  </si>
  <si>
    <t>SSA</t>
  </si>
  <si>
    <t>Vibracore</t>
  </si>
  <si>
    <t>//diggs:Borehole/diggs:boreholeType</t>
  </si>
  <si>
    <t>Borehole is constructed using a cable percussion drill rig</t>
  </si>
  <si>
    <t>Borehole is started using a cable percussion rig and then completed using rotary coring</t>
  </si>
  <si>
    <t>Borehole is constructed using a Geoprobe system</t>
  </si>
  <si>
    <t>Borehole is constructed using a hand auger</t>
  </si>
  <si>
    <t>Borehole is constructed using a push probe</t>
  </si>
  <si>
    <t>Borehole is constructed using a rotary core rig</t>
  </si>
  <si>
    <t>Borehole is constructed using a sonic core drilling rig</t>
  </si>
  <si>
    <t>Borehole is constructed using vacuum extraction</t>
  </si>
  <si>
    <t>Borehole is constructed using a vibracore drill rig</t>
  </si>
  <si>
    <t>Borehole is constructed via rotary method and using mud as the drilling fluid</t>
  </si>
  <si>
    <t>Borehole is constructed using reverse circulation where drill fluid (usually water) is pumped down the borehole annulus and extracted through the rill pipe.</t>
  </si>
  <si>
    <t>Borehole is constructed using a bucket auger rig</t>
  </si>
  <si>
    <t>Borehole is constructed using air as the drilling fluid</t>
  </si>
  <si>
    <t>Borehole is constructed using a hollow stem auger</t>
  </si>
  <si>
    <t>Borehole is constructed using a solid stem auger</t>
  </si>
  <si>
    <t>Borehole is constructed using an auger probe wisted into the ground to collect a soil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</si>
</sst>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Library/Containers/com.microsoft.Excel/Data/Documents/C:\Users\dponti\GitHub\diggs-dictionaries\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7" totalsRowShown="0" headerRowDxfId="13" dataDxfId="12">
  <autoFilter ref="A1:H17" xr:uid="{00000000-000C-0000-FFFF-FFFF01000000}"/>
  <sortState xmlns:xlrd2="http://schemas.microsoft.com/office/spreadsheetml/2017/richdata2" ref="A2:H11">
    <sortCondition ref="C2:C11"/>
  </sortState>
  <tableColumns count="8">
    <tableColumn id="1" xr3:uid="{00000000-0010-0000-0100-000001000000}" name="Start" dataDxfId="11">
      <calculatedColumnFormula>IF(ISNA(VLOOKUP(B2,AssociatedElements!B$2:B2733,1,FALSE)),"Not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3">
  <autoFilter ref="A1:D17" xr:uid="{00000000-0009-0000-0100-000003000000}"/>
  <sortState xmlns:xlrd2="http://schemas.microsoft.com/office/spreadsheetml/2017/richdata2" ref="A2:D6">
    <sortCondition ref="B1:B6"/>
  </sortState>
  <tableColumns count="4">
    <tableColumn id="1" xr3:uid="{00000000-0010-0000-0200-000001000000}" name="Start" dataDxfId="2">
      <calculatedColumnFormula>IF(ISNA(VLOOKUP(B2,Definitions!B$1:B$1654,1,FALSE)),"Not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12" t="s">
        <v>252</v>
      </c>
      <c r="C3" s="2" t="s">
        <v>252</v>
      </c>
      <c r="D3" s="2" t="s">
        <v>253</v>
      </c>
      <c r="E3" s="2" t="s">
        <v>254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"/>
  <sheetViews>
    <sheetView zoomScale="160" zoomScaleNormal="160" workbookViewId="0">
      <selection activeCell="D6" sqref="D6"/>
    </sheetView>
  </sheetViews>
  <sheetFormatPr baseColWidth="10" defaultColWidth="10.83203125" defaultRowHeight="16" x14ac:dyDescent="0.2"/>
  <cols>
    <col min="1" max="1" width="10.83203125" style="2" customWidth="1"/>
    <col min="2" max="2" width="25.83203125" style="2" customWidth="1"/>
    <col min="3" max="3" width="31.5" style="2" customWidth="1"/>
    <col min="4" max="4" width="84.5" style="2" customWidth="1"/>
    <col min="5" max="5" width="11" style="2" customWidth="1"/>
    <col min="6" max="6" width="25.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s="1" customFormat="1" ht="17" x14ac:dyDescent="0.2">
      <c r="A2" s="2" t="str">
        <f>IF(ISNA(VLOOKUP(B2,AssociatedElements!B$2:B2745,1,FALSE)),"Not used","")</f>
        <v/>
      </c>
      <c r="B2" s="13" t="s">
        <v>240</v>
      </c>
      <c r="C2" s="13" t="s">
        <v>241</v>
      </c>
      <c r="D2" s="13" t="s">
        <v>285</v>
      </c>
      <c r="E2" s="14" t="s">
        <v>4</v>
      </c>
      <c r="F2" s="2" t="s">
        <v>10</v>
      </c>
      <c r="G2" s="14" t="s">
        <v>233</v>
      </c>
      <c r="H2" s="2"/>
    </row>
    <row r="3" spans="1:8" s="1" customFormat="1" ht="17" x14ac:dyDescent="0.2">
      <c r="A3" s="2" t="str">
        <f>IF(ISNA(VLOOKUP(B3,AssociatedElements!B$2:B2746,1,FALSE)),"Not used","")</f>
        <v/>
      </c>
      <c r="B3" s="13" t="s">
        <v>242</v>
      </c>
      <c r="C3" s="13" t="s">
        <v>243</v>
      </c>
      <c r="D3" s="13" t="s">
        <v>270</v>
      </c>
      <c r="E3" s="14" t="s">
        <v>4</v>
      </c>
      <c r="F3" s="2" t="s">
        <v>10</v>
      </c>
      <c r="G3" s="14" t="s">
        <v>233</v>
      </c>
      <c r="H3" s="2"/>
    </row>
    <row r="4" spans="1:8" ht="17" x14ac:dyDescent="0.2">
      <c r="A4" s="2" t="str">
        <f>IF(ISNA(VLOOKUP(B4,AssociatedElements!B$2:B2742,1,FALSE)),"Not used","")</f>
        <v/>
      </c>
      <c r="B4" s="13" t="s">
        <v>247</v>
      </c>
      <c r="C4" s="13" t="s">
        <v>244</v>
      </c>
      <c r="D4" s="13" t="s">
        <v>271</v>
      </c>
      <c r="E4" s="14" t="s">
        <v>4</v>
      </c>
      <c r="F4" s="2" t="s">
        <v>10</v>
      </c>
      <c r="G4" s="14" t="s">
        <v>233</v>
      </c>
    </row>
    <row r="5" spans="1:8" ht="17" x14ac:dyDescent="0.2">
      <c r="A5" s="2" t="str">
        <f>IF(ISNA(VLOOKUP(B5,AssociatedElements!B$2:B2744,1,FALSE)),"Not used","")</f>
        <v/>
      </c>
      <c r="B5" s="13" t="s">
        <v>245</v>
      </c>
      <c r="C5" s="13" t="s">
        <v>246</v>
      </c>
      <c r="D5" s="13" t="s">
        <v>272</v>
      </c>
      <c r="E5" s="14" t="s">
        <v>4</v>
      </c>
      <c r="F5" s="2" t="s">
        <v>10</v>
      </c>
      <c r="G5" s="14" t="s">
        <v>233</v>
      </c>
    </row>
    <row r="6" spans="1:8" ht="17" x14ac:dyDescent="0.2">
      <c r="A6" s="1" t="str">
        <f>IF(ISNA(VLOOKUP(B6,AssociatedElements!B$2:B2735,1,FALSE)),"Not used","")</f>
        <v/>
      </c>
      <c r="B6" s="13" t="s">
        <v>235</v>
      </c>
      <c r="C6" s="13" t="s">
        <v>236</v>
      </c>
      <c r="D6" s="13" t="s">
        <v>273</v>
      </c>
      <c r="E6" s="14" t="s">
        <v>4</v>
      </c>
      <c r="F6" s="2" t="s">
        <v>10</v>
      </c>
      <c r="G6" s="14" t="s">
        <v>233</v>
      </c>
      <c r="H6" s="1"/>
    </row>
    <row r="7" spans="1:8" ht="17" x14ac:dyDescent="0.2">
      <c r="A7" s="2" t="str">
        <f>IF(ISNA(VLOOKUP(B7,AssociatedElements!B$2:B2753,1,FALSE)),"Not used","")</f>
        <v/>
      </c>
      <c r="B7" s="13" t="s">
        <v>248</v>
      </c>
      <c r="C7" s="13" t="s">
        <v>249</v>
      </c>
      <c r="D7" s="13" t="s">
        <v>274</v>
      </c>
      <c r="E7" s="14" t="s">
        <v>4</v>
      </c>
      <c r="F7" s="2" t="s">
        <v>10</v>
      </c>
      <c r="G7" s="14" t="s">
        <v>233</v>
      </c>
    </row>
    <row r="8" spans="1:8" ht="17" x14ac:dyDescent="0.2">
      <c r="A8" s="2" t="str">
        <f>IF(ISNA(VLOOKUP(B7,AssociatedElements!B$2:B2742,1,FALSE)),"Not used","")</f>
        <v/>
      </c>
      <c r="B8" s="13" t="s">
        <v>234</v>
      </c>
      <c r="C8" s="13" t="s">
        <v>263</v>
      </c>
      <c r="D8" s="13" t="s">
        <v>275</v>
      </c>
      <c r="E8" s="14" t="s">
        <v>4</v>
      </c>
      <c r="F8" s="2" t="s">
        <v>10</v>
      </c>
      <c r="G8" s="14" t="s">
        <v>233</v>
      </c>
    </row>
    <row r="9" spans="1:8" ht="17" x14ac:dyDescent="0.2">
      <c r="A9" s="2" t="str">
        <f>IF(ISNA(VLOOKUP(#REF!,AssociatedElements!B$2:B2741,1,FALSE)),"Not used","")</f>
        <v/>
      </c>
      <c r="B9" s="13" t="s">
        <v>237</v>
      </c>
      <c r="C9" s="13" t="s">
        <v>238</v>
      </c>
      <c r="D9" s="13" t="s">
        <v>276</v>
      </c>
      <c r="E9" s="14" t="s">
        <v>4</v>
      </c>
      <c r="F9" s="2" t="s">
        <v>10</v>
      </c>
      <c r="G9" s="14" t="s">
        <v>233</v>
      </c>
    </row>
    <row r="10" spans="1:8" ht="17" x14ac:dyDescent="0.2">
      <c r="A10" s="2" t="str">
        <f>IF(ISNA(VLOOKUP(B10,AssociatedElements!B$2:B2756,1,FALSE)),"Not used","")</f>
        <v/>
      </c>
      <c r="B10" s="13" t="s">
        <v>250</v>
      </c>
      <c r="C10" s="13" t="s">
        <v>251</v>
      </c>
      <c r="D10" s="13" t="s">
        <v>277</v>
      </c>
      <c r="E10" s="14" t="s">
        <v>4</v>
      </c>
      <c r="F10" s="2" t="s">
        <v>10</v>
      </c>
      <c r="G10" s="14" t="s">
        <v>233</v>
      </c>
    </row>
    <row r="11" spans="1:8" ht="17" x14ac:dyDescent="0.2">
      <c r="A11" s="2" t="str">
        <f>IF(ISNA(VLOOKUP(B11,AssociatedElements!B$2:B2755,1,FALSE)),"Not used","")</f>
        <v/>
      </c>
      <c r="B11" s="13" t="s">
        <v>239</v>
      </c>
      <c r="C11" s="13" t="s">
        <v>268</v>
      </c>
      <c r="D11" s="13" t="s">
        <v>278</v>
      </c>
      <c r="E11" s="14" t="s">
        <v>4</v>
      </c>
      <c r="F11" s="2" t="s">
        <v>10</v>
      </c>
      <c r="G11" s="14" t="s">
        <v>233</v>
      </c>
    </row>
    <row r="12" spans="1:8" ht="17" x14ac:dyDescent="0.2">
      <c r="A12" s="2" t="str">
        <f>IF(ISNA(VLOOKUP(B12,AssociatedElements!B$2:B2743,1,FALSE)),"Not used","")</f>
        <v/>
      </c>
      <c r="B12" s="13" t="s">
        <v>255</v>
      </c>
      <c r="C12" s="13" t="s">
        <v>256</v>
      </c>
      <c r="D12" s="13" t="s">
        <v>279</v>
      </c>
      <c r="E12" s="14" t="s">
        <v>4</v>
      </c>
      <c r="F12" s="2" t="s">
        <v>10</v>
      </c>
      <c r="G12" s="14" t="s">
        <v>233</v>
      </c>
    </row>
    <row r="13" spans="1:8" ht="34" x14ac:dyDescent="0.2">
      <c r="A13" s="2" t="str">
        <f>IF(ISNA(VLOOKUP(B13,AssociatedElements!B$2:B2744,1,FALSE)),"Not used","")</f>
        <v/>
      </c>
      <c r="B13" s="13" t="s">
        <v>257</v>
      </c>
      <c r="C13" s="13" t="s">
        <v>260</v>
      </c>
      <c r="D13" s="13" t="s">
        <v>280</v>
      </c>
      <c r="E13" s="14" t="s">
        <v>4</v>
      </c>
      <c r="F13" s="2" t="s">
        <v>10</v>
      </c>
      <c r="G13" s="14" t="s">
        <v>233</v>
      </c>
    </row>
    <row r="14" spans="1:8" ht="17" x14ac:dyDescent="0.2">
      <c r="A14" s="2" t="str">
        <f>IF(ISNA(VLOOKUP(B14,AssociatedElements!B$2:B2745,1,FALSE)),"Not used","")</f>
        <v/>
      </c>
      <c r="B14" s="13" t="s">
        <v>258</v>
      </c>
      <c r="C14" s="13" t="s">
        <v>259</v>
      </c>
      <c r="D14" s="13" t="s">
        <v>281</v>
      </c>
      <c r="E14" s="14" t="s">
        <v>4</v>
      </c>
      <c r="F14" s="2" t="s">
        <v>10</v>
      </c>
      <c r="G14" s="14" t="s">
        <v>233</v>
      </c>
    </row>
    <row r="15" spans="1:8" ht="17" x14ac:dyDescent="0.2">
      <c r="A15" s="2" t="str">
        <f>IF(ISNA(VLOOKUP(B15,AssociatedElements!B$2:B2746,1,FALSE)),"Not used","")</f>
        <v/>
      </c>
      <c r="B15" s="13" t="s">
        <v>261</v>
      </c>
      <c r="C15" s="13" t="s">
        <v>262</v>
      </c>
      <c r="D15" s="13" t="s">
        <v>282</v>
      </c>
      <c r="E15" s="14" t="s">
        <v>4</v>
      </c>
      <c r="F15" s="2" t="s">
        <v>10</v>
      </c>
      <c r="G15" s="14" t="s">
        <v>233</v>
      </c>
    </row>
    <row r="16" spans="1:8" ht="17" x14ac:dyDescent="0.2">
      <c r="A16" s="2" t="str">
        <f>IF(ISNA(VLOOKUP(B16,AssociatedElements!B$2:B2747,1,FALSE)),"Not used","")</f>
        <v/>
      </c>
      <c r="B16" s="13" t="s">
        <v>266</v>
      </c>
      <c r="C16" s="13" t="s">
        <v>264</v>
      </c>
      <c r="D16" s="13" t="s">
        <v>283</v>
      </c>
      <c r="E16" s="14" t="s">
        <v>4</v>
      </c>
      <c r="F16" s="2" t="s">
        <v>10</v>
      </c>
      <c r="G16" s="14" t="s">
        <v>233</v>
      </c>
    </row>
    <row r="17" spans="1:7" ht="17" x14ac:dyDescent="0.2">
      <c r="A17" s="2" t="str">
        <f>IF(ISNA(VLOOKUP(B17,AssociatedElements!B$2:B2748,1,FALSE)),"Not used","")</f>
        <v/>
      </c>
      <c r="B17" s="13" t="s">
        <v>267</v>
      </c>
      <c r="C17" s="13" t="s">
        <v>265</v>
      </c>
      <c r="D17" s="13" t="s">
        <v>284</v>
      </c>
      <c r="E17" s="14" t="s">
        <v>4</v>
      </c>
      <c r="F17" s="2" t="s">
        <v>10</v>
      </c>
      <c r="G17" s="14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F2:F17</xm:sqref>
        </x14:dataValidation>
        <x14:dataValidation type="list" showInputMessage="1" showErrorMessage="1" xr:uid="{CAF9CA5C-86AC-4230-AD43-FF6F32C928E9}">
          <x14:formula1>
            <xm:f>'/Users/dponti/Library/Containers/com.microsoft.Excel/Data/Documents/C:\Users\dponti\GitHub\diggs-dictionaries\[DIGGSDictionaryClassificationCodeASTMD2487.xlsx]Lists'!#REF!</xm:f>
          </x14:formula1>
          <xm:sqref>E2:E17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zoomScale="120" zoomScaleNormal="120" workbookViewId="0">
      <pane ySplit="1" topLeftCell="A2" activePane="bottomLeft" state="frozen"/>
      <selection pane="bottomLeft" activeCell="C28" sqref="C28"/>
    </sheetView>
  </sheetViews>
  <sheetFormatPr baseColWidth="10" defaultColWidth="10.83203125" defaultRowHeight="16" x14ac:dyDescent="0.2"/>
  <cols>
    <col min="1" max="1" width="15" customWidth="1"/>
    <col min="2" max="2" width="31.5" customWidth="1"/>
    <col min="3" max="3" width="86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IF(ISNA(VLOOKUP(B2,Definitions!B$1:B$1654,1,FALSE)),"Not listed","")</f>
        <v/>
      </c>
      <c r="B2" s="13" t="s">
        <v>240</v>
      </c>
      <c r="C2" s="15" t="s">
        <v>269</v>
      </c>
    </row>
    <row r="3" spans="1:4" ht="17" x14ac:dyDescent="0.2">
      <c r="A3" t="str">
        <f>IF(ISNA(VLOOKUP(B3,Definitions!B$1:B$1654,1,FALSE)),"Not listed","")</f>
        <v/>
      </c>
      <c r="B3" s="15" t="s">
        <v>242</v>
      </c>
      <c r="C3" s="15" t="s">
        <v>269</v>
      </c>
    </row>
    <row r="4" spans="1:4" ht="17" x14ac:dyDescent="0.2">
      <c r="A4" t="str">
        <f>IF(ISNA(VLOOKUP(B4,Definitions!B$1:B$1654,1,FALSE)),"Not listed","")</f>
        <v/>
      </c>
      <c r="B4" s="13" t="s">
        <v>247</v>
      </c>
      <c r="C4" s="15" t="s">
        <v>269</v>
      </c>
    </row>
    <row r="5" spans="1:4" ht="17" x14ac:dyDescent="0.2">
      <c r="A5" t="str">
        <f>IF(ISNA(VLOOKUP(B5,Definitions!B$1:B$1654,1,FALSE)),"Not listed","")</f>
        <v/>
      </c>
      <c r="B5" s="15" t="s">
        <v>245</v>
      </c>
      <c r="C5" s="15" t="s">
        <v>269</v>
      </c>
    </row>
    <row r="6" spans="1:4" ht="17" x14ac:dyDescent="0.2">
      <c r="A6" t="str">
        <f>IF(ISNA(VLOOKUP(B6,Definitions!B$1:B$1654,1,FALSE)),"Not listed","")</f>
        <v/>
      </c>
      <c r="B6" s="13" t="s">
        <v>235</v>
      </c>
      <c r="C6" s="15" t="s">
        <v>269</v>
      </c>
    </row>
    <row r="7" spans="1:4" ht="17" x14ac:dyDescent="0.2">
      <c r="A7" t="str">
        <f>IF(ISNA(VLOOKUP(B7,Definitions!B$1:B$1654,1,FALSE)),"Not listed","")</f>
        <v/>
      </c>
      <c r="B7" s="15" t="s">
        <v>248</v>
      </c>
      <c r="C7" s="15" t="s">
        <v>269</v>
      </c>
    </row>
    <row r="8" spans="1:4" ht="17" x14ac:dyDescent="0.2">
      <c r="A8" t="str">
        <f>IF(ISNA(VLOOKUP(B8,Definitions!B$1:B$1654,1,FALSE)),"Not listed","")</f>
        <v/>
      </c>
      <c r="B8" s="15" t="s">
        <v>234</v>
      </c>
      <c r="C8" s="15" t="s">
        <v>269</v>
      </c>
    </row>
    <row r="9" spans="1:4" ht="17" x14ac:dyDescent="0.2">
      <c r="A9" t="str">
        <f>IF(ISNA(VLOOKUP(B9,Definitions!B$1:B$1654,1,FALSE)),"Not listed","")</f>
        <v/>
      </c>
      <c r="B9" s="15" t="s">
        <v>237</v>
      </c>
      <c r="C9" s="15" t="s">
        <v>269</v>
      </c>
    </row>
    <row r="10" spans="1:4" ht="17" x14ac:dyDescent="0.2">
      <c r="A10" t="str">
        <f>IF(ISNA(VLOOKUP(B10,Definitions!B$1:B$1654,1,FALSE)),"Not listed","")</f>
        <v/>
      </c>
      <c r="B10" s="15" t="s">
        <v>250</v>
      </c>
      <c r="C10" s="15" t="s">
        <v>269</v>
      </c>
    </row>
    <row r="11" spans="1:4" ht="17" x14ac:dyDescent="0.2">
      <c r="A11" t="str">
        <f>IF(ISNA(VLOOKUP(B11,Definitions!B$1:B$1654,1,FALSE)),"Not listed","")</f>
        <v/>
      </c>
      <c r="B11" s="15" t="s">
        <v>239</v>
      </c>
      <c r="C11" s="15" t="s">
        <v>269</v>
      </c>
    </row>
    <row r="12" spans="1:4" ht="17" x14ac:dyDescent="0.2">
      <c r="A12" t="str">
        <f>IF(ISNA(VLOOKUP(B12,Definitions!B$1:B$1654,1,FALSE)),"Not listed","")</f>
        <v/>
      </c>
      <c r="B12" s="15" t="s">
        <v>255</v>
      </c>
      <c r="C12" s="15" t="s">
        <v>269</v>
      </c>
    </row>
    <row r="13" spans="1:4" ht="17" x14ac:dyDescent="0.2">
      <c r="A13" t="str">
        <f>IF(ISNA(VLOOKUP(B13,Definitions!B$1:B$1654,1,FALSE)),"Not listed","")</f>
        <v/>
      </c>
      <c r="B13" s="15" t="s">
        <v>257</v>
      </c>
      <c r="C13" s="15" t="s">
        <v>269</v>
      </c>
    </row>
    <row r="14" spans="1:4" ht="17" x14ac:dyDescent="0.2">
      <c r="A14" t="str">
        <f>IF(ISNA(VLOOKUP(B14,Definitions!B$1:B$1654,1,FALSE)),"Not listed","")</f>
        <v/>
      </c>
      <c r="B14" s="15" t="s">
        <v>258</v>
      </c>
      <c r="C14" s="15" t="s">
        <v>269</v>
      </c>
    </row>
    <row r="15" spans="1:4" ht="17" x14ac:dyDescent="0.2">
      <c r="A15" t="str">
        <f>IF(ISNA(VLOOKUP(B15,Definitions!B$1:B$1654,1,FALSE)),"Not listed","")</f>
        <v/>
      </c>
      <c r="B15" s="15" t="s">
        <v>261</v>
      </c>
      <c r="C15" s="15" t="s">
        <v>269</v>
      </c>
    </row>
    <row r="16" spans="1:4" ht="17" x14ac:dyDescent="0.2">
      <c r="A16" t="str">
        <f>IF(ISNA(VLOOKUP(B16,Definitions!B$1:B$1654,1,FALSE)),"Not listed","")</f>
        <v/>
      </c>
      <c r="B16" s="15" t="s">
        <v>266</v>
      </c>
      <c r="C16" s="15" t="s">
        <v>269</v>
      </c>
    </row>
    <row r="17" spans="1:3" ht="17" x14ac:dyDescent="0.2">
      <c r="A17" t="str">
        <f>IF(ISNA(VLOOKUP(B17,Definitions!B$1:B$1654,1,FALSE)),"Not listed","")</f>
        <v/>
      </c>
      <c r="B17" s="15" t="s">
        <v>267</v>
      </c>
      <c r="C17" s="15" t="s">
        <v>269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baseColWidth="10" defaultColWidth="11" defaultRowHeight="16" x14ac:dyDescent="0.2"/>
  <cols>
    <col min="2" max="2" width="21" customWidth="1"/>
    <col min="3" max="3" width="54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2024-10-17T18:52:18Z</dcterms:modified>
</cp:coreProperties>
</file>