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01621058-B1E3-074C-AD65-879A3451DE79}" xr6:coauthVersionLast="47" xr6:coauthVersionMax="47" xr10:uidLastSave="{00000000-0000-0000-0000-000000000000}"/>
  <bookViews>
    <workbookView xWindow="0" yWindow="500" windowWidth="38400" windowHeight="1986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7" i="1"/>
  <c r="A3" i="2" l="1"/>
  <c r="A4" i="2"/>
  <c r="A5" i="2"/>
  <c r="A6" i="2"/>
  <c r="A6" i="1"/>
  <c r="A5" i="1"/>
  <c r="A4" i="1"/>
  <c r="A3" i="1"/>
  <c r="A2" i="1"/>
  <c r="A2" i="2"/>
</calcChain>
</file>

<file path=xl/sharedStrings.xml><?xml version="1.0" encoding="utf-8"?>
<sst xmlns="http://schemas.openxmlformats.org/spreadsheetml/2006/main" count="284" uniqueCount="256">
  <si>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</si>
  <si>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</si>
  <si>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</si>
  <si>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</si>
  <si>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</si>
  <si>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</si>
  <si>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</si>
  <si>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</si>
  <si>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</si>
  <si>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</si>
  <si>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</si>
  <si>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</si>
  <si>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</si>
  <si>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</si>
  <si>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</si>
  <si>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</si>
  <si>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</si>
  <si>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</si>
  <si>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</si>
  <si>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</si>
  <si>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</si>
  <si>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</si>
  <si>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</si>
  <si>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</si>
  <si>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</si>
  <si>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</si>
  <si>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</si>
  <si>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</si>
  <si>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</si>
  <si>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</si>
  <si>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</si>
  <si>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</si>
  <si>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</si>
  <si>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</si>
  <si>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</si>
  <si>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</si>
  <si>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</si>
  <si>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</si>
  <si>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</si>
  <si>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</si>
  <si>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</si>
  <si>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</si>
  <si>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</si>
  <si>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</si>
  <si>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</si>
  <si>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</si>
  <si>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</si>
  <si>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</si>
  <si>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</si>
  <si>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</si>
  <si>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</si>
  <si>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</si>
  <si>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</si>
  <si>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</si>
  <si>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</si>
  <si>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</si>
  <si>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</si>
  <si>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</si>
  <si>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</si>
  <si>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</si>
  <si>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</si>
  <si>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</si>
  <si>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</si>
  <si>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</si>
  <si>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</si>
  <si>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</si>
  <si>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</si>
  <si>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</si>
  <si>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</si>
  <si>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</si>
  <si>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</si>
  <si>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</si>
  <si>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</si>
  <si>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</si>
  <si>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</si>
  <si>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</si>
  <si>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</si>
  <si>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</si>
  <si>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</si>
  <si>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</si>
  <si>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</si>
  <si>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</si>
  <si>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</si>
  <si>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</si>
  <si>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</si>
  <si>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</si>
  <si>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</si>
  <si>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</si>
  <si>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</si>
  <si>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</si>
  <si>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</si>
  <si>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</si>
  <si>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</si>
  <si>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</si>
  <si>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</si>
  <si>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</si>
  <si>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</si>
  <si>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</si>
  <si>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</si>
  <si>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</si>
  <si>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</si>
  <si>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</si>
  <si>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</si>
  <si>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</si>
  <si>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</si>
  <si>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</si>
  <si>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</si>
  <si>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</si>
  <si>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</si>
  <si>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</si>
  <si>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</si>
  <si>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</si>
  <si>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</si>
  <si>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</si>
  <si>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</si>
  <si>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</si>
  <si>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</si>
  <si>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</si>
  <si>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</si>
  <si>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</si>
  <si>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</si>
  <si>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</si>
  <si>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</si>
  <si>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</si>
  <si>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</si>
  <si>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</si>
  <si>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</si>
  <si>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</si>
  <si>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</si>
  <si>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</si>
  <si>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</si>
  <si>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</si>
  <si>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</si>
  <si>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</si>
  <si>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</si>
  <si>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</si>
  <si>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</si>
  <si>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</si>
  <si>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</si>
  <si>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</si>
  <si>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</si>
  <si>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</si>
  <si>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</si>
  <si>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</si>
  <si>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</si>
  <si>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</si>
  <si>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</si>
  <si>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</si>
  <si>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</si>
  <si>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</si>
  <si>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</si>
  <si>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</si>
  <si>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</si>
  <si>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</si>
  <si>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</si>
  <si>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</si>
  <si>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</si>
  <si>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</si>
  <si>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</si>
  <si>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</si>
  <si>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</si>
  <si>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</si>
  <si>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</si>
  <si>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</si>
  <si>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</si>
  <si>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</si>
  <si>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</si>
  <si>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</si>
  <si>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</si>
  <si>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</si>
  <si>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</si>
  <si>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</si>
  <si>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</si>
  <si>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</si>
  <si>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</si>
  <si>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</si>
  <si>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</si>
  <si>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</si>
  <si>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</si>
  <si>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</si>
  <si>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</si>
  <si>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</si>
  <si>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</si>
  <si>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</si>
  <si>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</si>
  <si>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</si>
  <si>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</si>
  <si>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</si>
  <si>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</si>
  <si>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</si>
  <si>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</si>
  <si>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</si>
  <si>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</si>
  <si>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</si>
  <si>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</si>
  <si>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</si>
  <si>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</si>
  <si>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</si>
  <si>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</si>
  <si>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</si>
  <si>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</si>
  <si>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</si>
  <si>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</si>
  <si>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</si>
  <si>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</si>
  <si>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</si>
  <si>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</si>
  <si>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</si>
  <si>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</si>
  <si>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</si>
  <si>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</si>
  <si>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</si>
  <si>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</si>
  <si>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</si>
  <si>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</si>
  <si>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</si>
  <si>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</si>
  <si>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</si>
  <si>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</si>
  <si>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</si>
  <si>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</si>
  <si>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</si>
  <si>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</si>
  <si>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</si>
  <si>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</si>
  <si>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</si>
  <si>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</si>
  <si>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</si>
  <si>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</si>
  <si>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</si>
  <si>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</si>
  <si>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</si>
  <si>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</si>
  <si>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soundingPurpose</t>
  </si>
  <si>
    <t>DIGGS Sounding Purpose Codelist Definitions</t>
  </si>
  <si>
    <t>CPT</t>
  </si>
  <si>
    <t>CPT Sounding</t>
  </si>
  <si>
    <t>DIGGS</t>
  </si>
  <si>
    <t>DMT</t>
  </si>
  <si>
    <t>Dilatometer</t>
  </si>
  <si>
    <t>DCP</t>
  </si>
  <si>
    <t>Dynamic Cone Penetrometer</t>
  </si>
  <si>
    <t>PMT</t>
  </si>
  <si>
    <t>SCPT</t>
  </si>
  <si>
    <t>Seismic Cone Penetrometer</t>
  </si>
  <si>
    <t>//diggs:Sounding/diggs:SoundingPurpose</t>
  </si>
  <si>
    <t>Pressuremeter</t>
  </si>
  <si>
    <t>Codes that define the purpose of a sounding, which is a linear sampling feature created as a result of a measurement or construction activity. These codes are used for the value of the soundingPurpose property of the Sounding object.)</t>
  </si>
  <si>
    <t>Sounding is created for the purpose of cone penetrometer testing</t>
  </si>
  <si>
    <t>Sounding is created for the purpose of dilatometer testing</t>
  </si>
  <si>
    <t>Sounding is created for the purpose of dynamic cone penetrometer testing</t>
  </si>
  <si>
    <t>Sounding is created for the purpose of penetrometer testing</t>
  </si>
  <si>
    <t>Sounding is created for the purpose of seismic cone penetrometer testing</t>
  </si>
  <si>
    <t>DPT</t>
  </si>
  <si>
    <t>Driven Pile Installation</t>
  </si>
  <si>
    <t>Sounding is created for the purpose of driven pile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</si>
</sst>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0" borderId="0" xfId="0" applyNumberFormat="1" applyFill="1" applyAlignment="1"/>
    <xf numFmtId="0" fontId="4" fillId="0" borderId="0" xfId="0" applyFont="1" applyFill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0" indent="0" justifyLastLine="0" shrinkToFit="0" readingOrder="0"/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7" totalsRowShown="0" headerRowDxfId="13" dataDxfId="12">
  <autoFilter ref="A1:H7" xr:uid="{00000000-0009-0000-0100-000001000000}"/>
  <tableColumns count="8">
    <tableColumn id="1" xr3:uid="{00000000-0010-0000-0100-000001000000}" name="Start" dataDxfId="11">
      <calculatedColumnFormula>IF(ISNA(VLOOKUP(B2,AssociatedElements!B$2:B2829,1,FALSE)),"Not used","")</calculatedColumnFormula>
    </tableColumn>
    <tableColumn id="10" xr3:uid="{00000000-0010-0000-0100-00000A000000}" name="ID" dataDxfId="10"/>
    <tableColumn id="7" xr3:uid="{00000000-0010-0000-0100-000007000000}" name="Name" dataDxfId="2"/>
    <tableColumn id="3" xr3:uid="{00000000-0010-0000-0100-000003000000}" name="Description" dataDxfId="0"/>
    <tableColumn id="4" xr3:uid="{00000000-0010-0000-0100-000004000000}" name="DataType" dataDxfId="1"/>
    <tableColumn id="5" xr3:uid="{00000000-0010-0000-0100-000005000000}" name="QuantityClass" dataDxfId="9"/>
    <tableColumn id="6" xr3:uid="{00000000-0010-0000-0100-000006000000}" name="Authority" dataDxfId="8"/>
    <tableColumn id="9" xr3:uid="{00000000-0010-0000-0100-000009000000}" name="Referenc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7" totalsRowShown="0" headerRowDxfId="6">
  <autoFilter ref="A1:D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5">
      <calculatedColumnFormula>IF(ISNA(VLOOKUP(B2,Definitions!B$2:B$1812,1,FALSE)),"Not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233</v>
      </c>
      <c r="D3" s="2" t="s">
        <v>234</v>
      </c>
      <c r="E3" s="2" t="s">
        <v>247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zoomScale="120" zoomScaleNormal="120" workbookViewId="0">
      <selection activeCell="D7" sqref="D7"/>
    </sheetView>
  </sheetViews>
  <sheetFormatPr baseColWidth="10" defaultColWidth="10.83203125" defaultRowHeight="16" x14ac:dyDescent="0.2"/>
  <cols>
    <col min="1" max="1" width="10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IF(ISNA(VLOOKUP(B2,AssociatedElements!B$2:B2829,1,FALSE)),"Not used","")</f>
        <v/>
      </c>
      <c r="B2" s="14" t="s">
        <v>235</v>
      </c>
      <c r="C2" s="14" t="s">
        <v>236</v>
      </c>
      <c r="D2" s="14" t="s">
        <v>248</v>
      </c>
      <c r="E2" s="11" t="s">
        <v>4</v>
      </c>
      <c r="F2" s="1"/>
      <c r="G2" s="11" t="s">
        <v>237</v>
      </c>
      <c r="H2" s="1"/>
    </row>
    <row r="3" spans="1:8" ht="17" x14ac:dyDescent="0.2">
      <c r="A3" s="2" t="str">
        <f>IF(ISNA(VLOOKUP(B3,AssociatedElements!B$2:B2830,1,FALSE)),"Not used","")</f>
        <v/>
      </c>
      <c r="B3" s="14" t="s">
        <v>238</v>
      </c>
      <c r="C3" s="15" t="s">
        <v>239</v>
      </c>
      <c r="D3" s="15" t="s">
        <v>249</v>
      </c>
      <c r="E3" s="11" t="s">
        <v>4</v>
      </c>
      <c r="F3" s="1"/>
      <c r="G3" s="11" t="s">
        <v>237</v>
      </c>
      <c r="H3" s="1"/>
    </row>
    <row r="4" spans="1:8" ht="17" x14ac:dyDescent="0.2">
      <c r="A4" s="2" t="str">
        <f>IF(ISNA(VLOOKUP(B4,AssociatedElements!B$2:B2831,1,FALSE)),"Not used","")</f>
        <v/>
      </c>
      <c r="B4" s="14" t="s">
        <v>240</v>
      </c>
      <c r="C4" s="15" t="s">
        <v>241</v>
      </c>
      <c r="D4" s="15" t="s">
        <v>250</v>
      </c>
      <c r="E4" s="11" t="s">
        <v>4</v>
      </c>
      <c r="F4" s="1"/>
      <c r="G4" s="11" t="s">
        <v>237</v>
      </c>
      <c r="H4" s="1"/>
    </row>
    <row r="5" spans="1:8" ht="17" x14ac:dyDescent="0.2">
      <c r="A5" s="2" t="str">
        <f>IF(ISNA(VLOOKUP(B5,AssociatedElements!B$2:B2832,1,FALSE)),"Not used","")</f>
        <v/>
      </c>
      <c r="B5" s="14" t="s">
        <v>242</v>
      </c>
      <c r="C5" s="15" t="s">
        <v>246</v>
      </c>
      <c r="D5" s="15" t="s">
        <v>251</v>
      </c>
      <c r="E5" s="11" t="s">
        <v>4</v>
      </c>
      <c r="F5" s="1"/>
      <c r="G5" s="11" t="s">
        <v>237</v>
      </c>
      <c r="H5" s="1"/>
    </row>
    <row r="6" spans="1:8" ht="17" x14ac:dyDescent="0.2">
      <c r="A6" s="2" t="str">
        <f>IF(ISNA(VLOOKUP(B6,AssociatedElements!B$2:B2833,1,FALSE)),"Not used","")</f>
        <v/>
      </c>
      <c r="B6" s="14" t="s">
        <v>243</v>
      </c>
      <c r="C6" s="15" t="s">
        <v>244</v>
      </c>
      <c r="D6" s="15" t="s">
        <v>252</v>
      </c>
      <c r="E6" s="11" t="s">
        <v>4</v>
      </c>
      <c r="F6" s="1"/>
      <c r="G6" s="11" t="s">
        <v>237</v>
      </c>
      <c r="H6" s="1"/>
    </row>
    <row r="7" spans="1:8" ht="17" x14ac:dyDescent="0.2">
      <c r="A7" s="16" t="str">
        <f>IF(ISNA(VLOOKUP(B7,AssociatedElements!B$2:B2834,1,FALSE)),"Not used","")</f>
        <v/>
      </c>
      <c r="B7" s="17" t="s">
        <v>253</v>
      </c>
      <c r="C7" s="18" t="s">
        <v>254</v>
      </c>
      <c r="D7" s="15" t="s">
        <v>255</v>
      </c>
      <c r="E7" s="19"/>
      <c r="F7" s="20"/>
      <c r="G7" s="19"/>
      <c r="H7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"/>
  <sheetViews>
    <sheetView tabSelected="1" zoomScale="120" zoomScaleNormal="120" workbookViewId="0">
      <pane ySplit="1" topLeftCell="A2" activePane="bottomLeft" state="frozen"/>
      <selection pane="bottomLeft" activeCell="C6" sqref="C6:C7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IF(ISNA(VLOOKUP(B2,Definitions!B$2:B$1812,1,FALSE)),"Not listed","")</f>
        <v/>
      </c>
      <c r="B2" s="14" t="s">
        <v>235</v>
      </c>
      <c r="C2" s="3" t="s">
        <v>245</v>
      </c>
    </row>
    <row r="3" spans="1:4" ht="17" x14ac:dyDescent="0.2">
      <c r="A3" t="str">
        <f>IF(ISNA(VLOOKUP(B3,Definitions!B$2:B$1812,1,FALSE)),"Not listed","")</f>
        <v/>
      </c>
      <c r="B3" s="14" t="s">
        <v>238</v>
      </c>
      <c r="C3" s="3" t="s">
        <v>245</v>
      </c>
    </row>
    <row r="4" spans="1:4" ht="17" x14ac:dyDescent="0.2">
      <c r="A4" t="str">
        <f>IF(ISNA(VLOOKUP(B4,Definitions!B$2:B$1812,1,FALSE)),"Not listed","")</f>
        <v/>
      </c>
      <c r="B4" s="14" t="s">
        <v>240</v>
      </c>
      <c r="C4" s="3" t="s">
        <v>245</v>
      </c>
    </row>
    <row r="5" spans="1:4" ht="17" x14ac:dyDescent="0.2">
      <c r="A5" t="str">
        <f>IF(ISNA(VLOOKUP(B5,Definitions!B$2:B$1812,1,FALSE)),"Not listed","")</f>
        <v/>
      </c>
      <c r="B5" s="14" t="s">
        <v>242</v>
      </c>
      <c r="C5" s="3" t="s">
        <v>245</v>
      </c>
    </row>
    <row r="6" spans="1:4" ht="17" x14ac:dyDescent="0.2">
      <c r="A6" t="str">
        <f>IF(ISNA(VLOOKUP(B6,Definitions!B$2:B$1812,1,FALSE)),"Not listed","")</f>
        <v/>
      </c>
      <c r="B6" s="14" t="s">
        <v>243</v>
      </c>
      <c r="C6" s="3" t="s">
        <v>245</v>
      </c>
    </row>
    <row r="7" spans="1:4" ht="17" x14ac:dyDescent="0.2">
      <c r="A7" s="21" t="str">
        <f>IF(ISNA(VLOOKUP(B7,Definitions!B$2:B$1812,1,FALSE)),"Not listed","")</f>
        <v/>
      </c>
      <c r="B7" s="22" t="s">
        <v>253</v>
      </c>
      <c r="C7" s="3" t="s">
        <v>245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2024-10-17T18:59:54Z</dcterms:modified>
</cp:coreProperties>
</file>