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931"/>
  <workbookPr codeName="ThisWorkbook"/>
  <mc:AlternateContent xmlns:mc="http://schemas.openxmlformats.org/markup-compatibility/2006">
    <mc:Choice Requires="x15">
      <x15ac:absPath xmlns:x15ac="http://schemas.microsoft.com/office/spreadsheetml/2010/11/ac" url="https://pagov-my.sharepoint.com/personal/samullaney_pa_gov/Documents/BOCM/DIGGS/Codelist/"/>
    </mc:Choice>
  </mc:AlternateContent>
  <xr:revisionPtr revIDLastSave="484" documentId="8_{D0F9AA02-389B-4EB2-98FE-5BB092C952B9}" xr6:coauthVersionLast="47" xr6:coauthVersionMax="47" xr10:uidLastSave="{31E46680-B486-41DF-B4A1-2C6E6B3EC25E}"/>
  <bookViews>
    <workbookView xWindow="-120" yWindow="-120" windowWidth="29040" windowHeight="17640" tabRatio="500" activeTab="1" xr2:uid="{00000000-000D-0000-FFFF-FFFF00000000}"/>
  </bookViews>
  <sheets>
    <sheet name="DictionaryName" sheetId="3" r:id="rId1"/>
    <sheet name="Definitions" sheetId="1" r:id="rId2"/>
    <sheet name="AssociatedElements" sheetId="2" r:id="rId3"/>
    <sheet name="Lists" sheetId="5"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8" i="1" l="1"/>
  <c r="A18" i="1" s="1"/>
  <c r="B40" i="1"/>
  <c r="A40" i="1" s="1"/>
  <c r="B41" i="1"/>
  <c r="A41" i="1" s="1"/>
  <c r="B12" i="1"/>
  <c r="A12" i="1" s="1"/>
  <c r="B13" i="1"/>
  <c r="A13" i="1" s="1"/>
  <c r="B19" i="1"/>
  <c r="A19" i="1" s="1"/>
  <c r="B20" i="1"/>
  <c r="A20" i="1" s="1"/>
  <c r="B14" i="1"/>
  <c r="A14" i="1" s="1"/>
  <c r="B15" i="1"/>
  <c r="A15" i="1" s="1"/>
  <c r="B27" i="1"/>
  <c r="A27" i="1" s="1"/>
  <c r="B28" i="1"/>
  <c r="A28" i="1" s="1"/>
  <c r="B26" i="1"/>
  <c r="A26" i="1" s="1"/>
  <c r="B32" i="1"/>
  <c r="A32" i="1" s="1"/>
  <c r="B33" i="1"/>
  <c r="A33" i="1" s="1"/>
  <c r="B34" i="1"/>
  <c r="A34" i="1" s="1"/>
  <c r="B35" i="1"/>
  <c r="A35" i="1" s="1"/>
  <c r="B36" i="1"/>
  <c r="A36" i="1" s="1"/>
  <c r="B37" i="1"/>
  <c r="A37" i="1" s="1"/>
  <c r="B38" i="1"/>
  <c r="A38" i="1" s="1"/>
  <c r="B39" i="1"/>
  <c r="A39" i="1" s="1"/>
  <c r="B29" i="1"/>
  <c r="A29" i="1" s="1"/>
  <c r="B30" i="1"/>
  <c r="A30" i="1" s="1"/>
  <c r="B31" i="1"/>
  <c r="A31" i="1" s="1"/>
  <c r="B42" i="1"/>
  <c r="A42" i="1" s="1"/>
  <c r="B43" i="1"/>
  <c r="A43" i="1" s="1"/>
  <c r="B44" i="1"/>
  <c r="A44" i="1" s="1"/>
  <c r="B25" i="1"/>
  <c r="A25" i="1" s="1"/>
  <c r="B24" i="1"/>
  <c r="A24" i="1" s="1"/>
  <c r="B23" i="1"/>
  <c r="A23" i="1" s="1"/>
  <c r="B22" i="1"/>
  <c r="A22" i="1" s="1"/>
  <c r="B21" i="1" l="1"/>
  <c r="A21" i="1" s="1"/>
  <c r="B17" i="1" l="1"/>
  <c r="A17" i="1" s="1"/>
  <c r="B11" i="1"/>
  <c r="A11" i="1" s="1"/>
  <c r="B16" i="1"/>
  <c r="A16" i="1" s="1"/>
  <c r="B2" i="1"/>
  <c r="A2" i="1" s="1"/>
  <c r="B3" i="1"/>
  <c r="A3" i="1" s="1"/>
  <c r="B4" i="1"/>
  <c r="A4" i="1" s="1"/>
  <c r="B5" i="1"/>
  <c r="B10" i="1"/>
  <c r="B9" i="1"/>
  <c r="A9" i="1" s="1"/>
  <c r="B8" i="1"/>
  <c r="A8" i="1" s="1"/>
  <c r="B7" i="1"/>
  <c r="A7" i="1" s="1"/>
  <c r="B6" i="1"/>
  <c r="A6" i="1" s="1"/>
  <c r="A2" i="2" l="1"/>
  <c r="A12" i="2"/>
  <c r="A14" i="2"/>
  <c r="A5" i="1"/>
  <c r="A11" i="2"/>
  <c r="A10" i="2"/>
  <c r="A9" i="2"/>
  <c r="A13" i="2"/>
  <c r="A8" i="2"/>
  <c r="A7" i="2"/>
  <c r="A6" i="2"/>
  <c r="A5" i="2"/>
  <c r="A4" i="2"/>
  <c r="A15" i="2"/>
  <c r="A3" i="2"/>
  <c r="A10" i="1"/>
</calcChain>
</file>

<file path=xl/sharedStrings.xml><?xml version="1.0" encoding="utf-8"?>
<sst xmlns="http://schemas.openxmlformats.org/spreadsheetml/2006/main" count="426" uniqueCount="323">
  <si>
    <t>Start</t>
  </si>
  <si>
    <t>DictionaryFile</t>
  </si>
  <si>
    <t>DictionaryName</t>
  </si>
  <si>
    <t>Description</t>
  </si>
  <si>
    <t>Leave this line blank</t>
  </si>
  <si>
    <t>DIGGS Roles Definitions</t>
  </si>
  <si>
    <t>DIGGS standard code list for the rolePerformed property of the Role object, which can occur in various locations in a DIGGS instance. The context for allowable codes is given by the Source Element Xpath identifying which specific rolePerformed instances may use a specific code value.</t>
  </si>
  <si>
    <t>ID</t>
  </si>
  <si>
    <t>DataType</t>
  </si>
  <si>
    <t>QuantityClass</t>
  </si>
  <si>
    <t>Authority</t>
  </si>
  <si>
    <t>Reference</t>
  </si>
  <si>
    <t>string</t>
  </si>
  <si>
    <t>DIGGS</t>
  </si>
  <si>
    <t>SourceElement</t>
  </si>
  <si>
    <t>ConditionalElement</t>
  </si>
  <si>
    <t>operator</t>
  </si>
  <si>
    <t>//diggs:Borehole/diggs:role/diggs:Role/diggs:rolePerformed</t>
  </si>
  <si>
    <t>logger</t>
  </si>
  <si>
    <t>drilling_contractor</t>
  </si>
  <si>
    <t>insitu_contractor</t>
  </si>
  <si>
    <t>//diggs:rolePerformed</t>
  </si>
  <si>
    <t>laboratory_name</t>
  </si>
  <si>
    <t>project_engineer</t>
  </si>
  <si>
    <t>//diggs:Project/diggs:role/diggs:Role/diggs:rolePerformed</t>
  </si>
  <si>
    <t>project_manager</t>
  </si>
  <si>
    <t>checked_by</t>
  </si>
  <si>
    <t>prepared_by</t>
  </si>
  <si>
    <t>calculated_by</t>
  </si>
  <si>
    <t>tested_by</t>
  </si>
  <si>
    <t>owner</t>
  </si>
  <si>
    <t>client</t>
  </si>
  <si>
    <t>helper</t>
  </si>
  <si>
    <t>DataType2</t>
  </si>
  <si>
    <t>anyURI</t>
  </si>
  <si>
    <t>absorbed dose</t>
  </si>
  <si>
    <t>base64binary</t>
  </si>
  <si>
    <t>activity of radioactivity</t>
  </si>
  <si>
    <t>boolean</t>
  </si>
  <si>
    <t>amount of substance</t>
  </si>
  <si>
    <t>byte</t>
  </si>
  <si>
    <t>amount of substance per amount of substance</t>
  </si>
  <si>
    <t>date</t>
  </si>
  <si>
    <t>amount of substance per area</t>
  </si>
  <si>
    <t>dateTime</t>
  </si>
  <si>
    <t>amount of substance per time</t>
  </si>
  <si>
    <t>decimal</t>
  </si>
  <si>
    <t>amount of substance per time per area</t>
  </si>
  <si>
    <t>double</t>
  </si>
  <si>
    <t>amount of substance per volume</t>
  </si>
  <si>
    <t>duration</t>
  </si>
  <si>
    <t>angle per length</t>
  </si>
  <si>
    <t>float</t>
  </si>
  <si>
    <t>angle per volume</t>
  </si>
  <si>
    <t>gDay</t>
  </si>
  <si>
    <t>angular acceleration</t>
  </si>
  <si>
    <t>gMonth</t>
  </si>
  <si>
    <t>angular velocity</t>
  </si>
  <si>
    <t>gMonthDay</t>
  </si>
  <si>
    <t>api gamma ray</t>
  </si>
  <si>
    <t>gYear</t>
  </si>
  <si>
    <t>api gravity</t>
  </si>
  <si>
    <t>gYearMonth</t>
  </si>
  <si>
    <t>api neutron</t>
  </si>
  <si>
    <t>hexBinary</t>
  </si>
  <si>
    <t>area</t>
  </si>
  <si>
    <t>int</t>
  </si>
  <si>
    <t>area per amount of substance</t>
  </si>
  <si>
    <t>integer</t>
  </si>
  <si>
    <t>area per area</t>
  </si>
  <si>
    <t>long</t>
  </si>
  <si>
    <t>area per count</t>
  </si>
  <si>
    <t>negativeInteger</t>
  </si>
  <si>
    <t>area per mass</t>
  </si>
  <si>
    <t>nonNegativeInteger</t>
  </si>
  <si>
    <t>area per time</t>
  </si>
  <si>
    <t>nonPositiveInteger</t>
  </si>
  <si>
    <t>area per volume</t>
  </si>
  <si>
    <t>normalizedString</t>
  </si>
  <si>
    <t>attenuation per frequency interval</t>
  </si>
  <si>
    <t>positiveInteger</t>
  </si>
  <si>
    <t>capacitance</t>
  </si>
  <si>
    <t>short</t>
  </si>
  <si>
    <t>cation exchange capacity</t>
  </si>
  <si>
    <t>data transfer speed</t>
  </si>
  <si>
    <t>density or unit weight</t>
  </si>
  <si>
    <t>time</t>
  </si>
  <si>
    <t>diffusion coefficient</t>
  </si>
  <si>
    <t>token</t>
  </si>
  <si>
    <t>diffusive time of flight</t>
  </si>
  <si>
    <t>unsignedByte</t>
  </si>
  <si>
    <t>digital storage</t>
  </si>
  <si>
    <t>unsignedInt</t>
  </si>
  <si>
    <t>dimensionless</t>
  </si>
  <si>
    <t>unsignedLong</t>
  </si>
  <si>
    <t>dipole moment</t>
  </si>
  <si>
    <t>unsignedShort</t>
  </si>
  <si>
    <t>dose equivalent</t>
  </si>
  <si>
    <t>dynamic viscosity</t>
  </si>
  <si>
    <t>electric charge</t>
  </si>
  <si>
    <t>electric charge per area</t>
  </si>
  <si>
    <t>electric charge per mass</t>
  </si>
  <si>
    <t>electric charge per volume</t>
  </si>
  <si>
    <t>electric conductance</t>
  </si>
  <si>
    <t>electric conductivity</t>
  </si>
  <si>
    <t>electric current</t>
  </si>
  <si>
    <t>electric current density</t>
  </si>
  <si>
    <t>electric field strength</t>
  </si>
  <si>
    <t>electric potential difference</t>
  </si>
  <si>
    <t>electric resistance</t>
  </si>
  <si>
    <t>electric resistance per length</t>
  </si>
  <si>
    <t>electrical resistivity</t>
  </si>
  <si>
    <t>electromagnetic moment</t>
  </si>
  <si>
    <t>energy</t>
  </si>
  <si>
    <t>energy length per area</t>
  </si>
  <si>
    <t>energy length per time area temperature</t>
  </si>
  <si>
    <t>energy per area</t>
  </si>
  <si>
    <t>energy per length</t>
  </si>
  <si>
    <t>energy per mass</t>
  </si>
  <si>
    <t>energy per mass per time</t>
  </si>
  <si>
    <t>energy per volume</t>
  </si>
  <si>
    <t>force</t>
  </si>
  <si>
    <t>force area</t>
  </si>
  <si>
    <t>force length per length</t>
  </si>
  <si>
    <t>force per force</t>
  </si>
  <si>
    <t>force per length</t>
  </si>
  <si>
    <t>force per volume</t>
  </si>
  <si>
    <t>frequency</t>
  </si>
  <si>
    <t>frequency interval</t>
  </si>
  <si>
    <t>heat capacity</t>
  </si>
  <si>
    <t>heat flow rate</t>
  </si>
  <si>
    <t>heat transfer coefficient</t>
  </si>
  <si>
    <t>illuminance</t>
  </si>
  <si>
    <t>inductance</t>
  </si>
  <si>
    <t>isothermal compressibility</t>
  </si>
  <si>
    <t>kinematic viscosity</t>
  </si>
  <si>
    <t>length</t>
  </si>
  <si>
    <t>length per length</t>
  </si>
  <si>
    <t>length per mass</t>
  </si>
  <si>
    <t>length per pressure</t>
  </si>
  <si>
    <t>length per temperature</t>
  </si>
  <si>
    <t>length per time</t>
  </si>
  <si>
    <t>length per volume</t>
  </si>
  <si>
    <t>light exposure</t>
  </si>
  <si>
    <t>linear acceleration</t>
  </si>
  <si>
    <t>linear thermal expansion</t>
  </si>
  <si>
    <t>logarithmic power ratio</t>
  </si>
  <si>
    <t>logarithmic power ratio per length</t>
  </si>
  <si>
    <t>luminance</t>
  </si>
  <si>
    <t>luminous efficacy</t>
  </si>
  <si>
    <t>luminous flux</t>
  </si>
  <si>
    <t>luminous intensity</t>
  </si>
  <si>
    <t>magnetic dipole moment</t>
  </si>
  <si>
    <t>magnetic field strength</t>
  </si>
  <si>
    <t>magnetic flux</t>
  </si>
  <si>
    <t>magnetic flux density</t>
  </si>
  <si>
    <t>magnetic flux density per length</t>
  </si>
  <si>
    <t>magnetic permeability</t>
  </si>
  <si>
    <t>magnetic vector potential</t>
  </si>
  <si>
    <t>mass</t>
  </si>
  <si>
    <t>mass length</t>
  </si>
  <si>
    <t>mass per area</t>
  </si>
  <si>
    <t>mass per energy</t>
  </si>
  <si>
    <t>mass per length</t>
  </si>
  <si>
    <t>mass per mass</t>
  </si>
  <si>
    <t>mass per time</t>
  </si>
  <si>
    <t>mass per time per area</t>
  </si>
  <si>
    <t>mass per time per length</t>
  </si>
  <si>
    <t>mass per volume</t>
  </si>
  <si>
    <t>mass per volume per length</t>
  </si>
  <si>
    <t>mass per volume per pressure</t>
  </si>
  <si>
    <t>mass per volume per temperature</t>
  </si>
  <si>
    <t>mobility</t>
  </si>
  <si>
    <t>molar energy</t>
  </si>
  <si>
    <t>molar heat capacity</t>
  </si>
  <si>
    <t>molar volume</t>
  </si>
  <si>
    <t>molecular weight</t>
  </si>
  <si>
    <t>moment of force</t>
  </si>
  <si>
    <t>moment of inertia</t>
  </si>
  <si>
    <t>momentum</t>
  </si>
  <si>
    <t>normalized power</t>
  </si>
  <si>
    <t>permeability length</t>
  </si>
  <si>
    <t>permeability rock</t>
  </si>
  <si>
    <t>permittivity</t>
  </si>
  <si>
    <t>plane angle</t>
  </si>
  <si>
    <t>potential difference per power drop</t>
  </si>
  <si>
    <t>power</t>
  </si>
  <si>
    <t>power per area</t>
  </si>
  <si>
    <t>power per power</t>
  </si>
  <si>
    <t>power per volume</t>
  </si>
  <si>
    <t>pressure</t>
  </si>
  <si>
    <t>pressure per pressure</t>
  </si>
  <si>
    <t>pressure per time</t>
  </si>
  <si>
    <t>pressure per volume</t>
  </si>
  <si>
    <t>pressure squared</t>
  </si>
  <si>
    <t>pressure squared per force time per area</t>
  </si>
  <si>
    <t>pressure time per volume</t>
  </si>
  <si>
    <t>quantity of light</t>
  </si>
  <si>
    <t>radiance</t>
  </si>
  <si>
    <t>radiant intensity</t>
  </si>
  <si>
    <t>reciprocal area</t>
  </si>
  <si>
    <t>reciprocal electric potential difference</t>
  </si>
  <si>
    <t>reciprocal force</t>
  </si>
  <si>
    <t>reciprocal length</t>
  </si>
  <si>
    <t>reciprocal mass</t>
  </si>
  <si>
    <t>reciprocal mass time</t>
  </si>
  <si>
    <t>reciprocal pressure</t>
  </si>
  <si>
    <t>reciprocal time</t>
  </si>
  <si>
    <t>reciprocal time squared</t>
  </si>
  <si>
    <t>reciprocal volume</t>
  </si>
  <si>
    <t>reluctance</t>
  </si>
  <si>
    <t>second moment of area</t>
  </si>
  <si>
    <t>signaling event per time</t>
  </si>
  <si>
    <t>solid angle</t>
  </si>
  <si>
    <t>specific heat capacity</t>
  </si>
  <si>
    <t>temperature interval</t>
  </si>
  <si>
    <t>temperature interval per length</t>
  </si>
  <si>
    <t>temperature interval per pressure</t>
  </si>
  <si>
    <t>temperature interval per time</t>
  </si>
  <si>
    <t>thermal conductance</t>
  </si>
  <si>
    <t>thermal conductivity</t>
  </si>
  <si>
    <t>thermal diffusivity</t>
  </si>
  <si>
    <t>thermal insulance</t>
  </si>
  <si>
    <t>thermal resistance</t>
  </si>
  <si>
    <t>thermodynamic temperature</t>
  </si>
  <si>
    <t>thermodynamic temperature per thermodynamic temperature</t>
  </si>
  <si>
    <t>time per length</t>
  </si>
  <si>
    <t>time per mass</t>
  </si>
  <si>
    <t>time per time</t>
  </si>
  <si>
    <t>time per volume</t>
  </si>
  <si>
    <t>unitless</t>
  </si>
  <si>
    <t>vertical coordinate</t>
  </si>
  <si>
    <t>volume</t>
  </si>
  <si>
    <t>volume flow rate per volume flow rate</t>
  </si>
  <si>
    <t>volume per area</t>
  </si>
  <si>
    <t>volume per length</t>
  </si>
  <si>
    <t>volume per mass</t>
  </si>
  <si>
    <t>volume per pressure</t>
  </si>
  <si>
    <t>volume per rotation</t>
  </si>
  <si>
    <t>volume per time</t>
  </si>
  <si>
    <t>volume per time length</t>
  </si>
  <si>
    <t>volume per time per area</t>
  </si>
  <si>
    <t>volume per time per length</t>
  </si>
  <si>
    <t>volume per time per pressure</t>
  </si>
  <si>
    <t>volume per time per pressure length</t>
  </si>
  <si>
    <t>volume per time per time</t>
  </si>
  <si>
    <t>volume per time per volume</t>
  </si>
  <si>
    <t>volume per volume</t>
  </si>
  <si>
    <t>volumetric heat transfer coefficient</t>
  </si>
  <si>
    <t>volumetric thermal expansion</t>
  </si>
  <si>
    <t>equipment</t>
  </si>
  <si>
    <t>fieldEquipment</t>
  </si>
  <si>
    <r>
      <t>Dictionary ID</t>
    </r>
    <r>
      <rPr>
        <b/>
        <sz val="12"/>
        <color rgb="FFC00000"/>
        <rFont val="Calibri"/>
        <family val="2"/>
        <scheme val="minor"/>
      </rPr>
      <t xml:space="preserve"> (property)</t>
    </r>
  </si>
  <si>
    <t>camelCase - consists of properties and can only contain one child which can be either a string or a complex type object.</t>
  </si>
  <si>
    <t>PascalCase - complex type objects, special because they can have multiple children, but must all be properties.</t>
  </si>
  <si>
    <t>Excavator</t>
  </si>
  <si>
    <t>Hydraulic rig</t>
  </si>
  <si>
    <t>Truck mounted drill rig</t>
  </si>
  <si>
    <t>All terrain drill rig</t>
  </si>
  <si>
    <t>Track mounted drill rig</t>
  </si>
  <si>
    <t>Skid mounted drill rig</t>
  </si>
  <si>
    <t>Air track drill rig</t>
  </si>
  <si>
    <t>Grout rig</t>
  </si>
  <si>
    <t>Specialized equipment used for grouting, i.e. cavity/bulk/mine fill grouting, compaction grouting, jet grouting, permation grouting, injection systems, polyurethane grouting, rock/fissure grouting</t>
  </si>
  <si>
    <t>Home | Keller North America (keller-na.com)</t>
  </si>
  <si>
    <t>Exploring Karst Terrain with Air Track Drilling (asce.org)</t>
  </si>
  <si>
    <t>Barge mounted drill rig</t>
  </si>
  <si>
    <t>Used in offshore applications with shallow water (depths of 10 feet or less)</t>
  </si>
  <si>
    <t>Manual methods</t>
  </si>
  <si>
    <t xml:space="preserve">Used in direct push applications to perform continuous in-situ testing to perform, i.e., CPT </t>
  </si>
  <si>
    <t>Used in offshore applications with deep water (depths up to 40 feet)</t>
  </si>
  <si>
    <t>Ramming probe</t>
  </si>
  <si>
    <t>Specialized equipment used for installation of stone column rigid inclusions.</t>
  </si>
  <si>
    <t>Jackup platform mounted drill rig</t>
  </si>
  <si>
    <t>Crane</t>
  </si>
  <si>
    <t>Leads</t>
  </si>
  <si>
    <t>Followers</t>
  </si>
  <si>
    <t>Pile Templates</t>
  </si>
  <si>
    <t>Pile templates are required to hold piles in proper position and alignment when an offshore or swinging lead system is used over water or excavations.</t>
  </si>
  <si>
    <t>Helmet</t>
  </si>
  <si>
    <t>Hammer Cushion</t>
  </si>
  <si>
    <t>A follower is a structural member interposed between the pile hammer and the pile, to transmit hammer blows to the pile head when the pile head is below the reach of the hammer, which occures when the pile head is below the bottom of the leads.</t>
  </si>
  <si>
    <t>Noise Shroud</t>
  </si>
  <si>
    <t>A noise shroud is a type of noise suppression equipment that fits around the pile hammer and reduces noise from pile driving.</t>
  </si>
  <si>
    <t xml:space="preserve">A bubble curtain is a type of underwater noise suppression equipment. Bubble curtain devices use air bubbles to attenuate the pile driving induced pressure wave. They are sometimes required when driving piles through water to reduce underwater sound waves, shock waves, and overpressures that imapct marine mammals and fish. </t>
  </si>
  <si>
    <t>Drop Hammer</t>
  </si>
  <si>
    <t>Diesel Hammer Single Acting</t>
  </si>
  <si>
    <t>Diesel Hammer Double Acting</t>
  </si>
  <si>
    <t>Hydraulic Hammer Single Acting</t>
  </si>
  <si>
    <t>Hydraulic Hammer Double Acting</t>
  </si>
  <si>
    <t>Resonant Hammer</t>
  </si>
  <si>
    <t>Vibratory Hammer</t>
  </si>
  <si>
    <t>Air/Steam Hammer Single Acting</t>
  </si>
  <si>
    <t>Air/Steam Hammer Double Acting</t>
  </si>
  <si>
    <t>Bubble Curtains</t>
  </si>
  <si>
    <t>The most rudimentary pile hammer in use that consist of a hoisting engine having a friction clutch, a hoist line, and a drop weight. The hammer stroke is widely variable.</t>
  </si>
  <si>
    <t>A crane is a type of heavy machinery used for lifting, lowering, and moving heavy items using pulleys and cables. With regard to pile driving, a crane is a primary component of any pile driving system and holds the leads and pile hammer.</t>
  </si>
  <si>
    <t>The single acting diesel pile hammer ram is initially lifted upward on a trip block by a hoist line. After the trip mechanism is released, the ram falls under gravity. Diesel fuel is injected into the cylinder and as the ram strikes the anvil, the fuel explodes (driving the pile downward) while the gas pressure and reound propels the ram upward. On the upstroke, the ram passes the air ports and spent gasses are released and fresh air is pulled into the cylinder; the cycle repeats.</t>
  </si>
  <si>
    <t>The double acting diesel pile hammer is like the single acting diesel pile hammer except the top of the cylinder is closed which causes air to be compressed and creates a "bounce chamber". During the upstroke, as the ram  moves toward the cylinder top, it creates a pressure, which will be used on the downstroke. Pile hammer use is limited and are infrequently encountered in practice.</t>
  </si>
  <si>
    <t xml:space="preserve">This double acting air/steam pile hammer is like the single acting air/steam pile hammer in that compressed air raises the ram during the upstroke cycle. However, during the downstroke the cycle, both  compressed air and gravity accelerate the ram downward. Pile hammer use has dimished and are infrequently encountered in practice. </t>
  </si>
  <si>
    <t>The single acting hydraulic hammer uses an external hydraulic power source to lift the ram and can be thought of a modern version of the air/stream pile hammers in that the ram is lifted by an external power source. Hydraulic actuators lift the ram which retracts quikcly at predetermiend height, where the ram falls under gravity and the hydraulic cylinder lifts the ram again to repeat the cycle. Comparitively to other pile hammers, these pile hammers require a dedicated hydraulic power pack, and can be more complex tot operate and maintain.</t>
  </si>
  <si>
    <t>The single acting air/steam pile hammer is similar to a drop hammer except the hoist line is replaced with compressed air which raises the ram during the upstroke cycle. During the downstroke the cycle, the ram falls by gravity. Drop hammers are not recommended for foundation pile installations.</t>
  </si>
  <si>
    <t>Vibratory hammers use paired counter-roating ecentric weights to impart a sinusoidal vibrating axial force to the pile (the horizontal components of the paired eccentric weights cancel). Several types of vibratory hammers exist, including high frequency, standard, and low frequency. Vibratory hammers are commonly used for driving/extracting sheet piles and can also be used for installing non-displacement h-piles and open end pipe piles. If used for pile installation, confirmation of the nominal resistance is necessary, by other means.</t>
  </si>
  <si>
    <t>Resonant pile hammers use a hydraulic piston-cynlinder design to generate a high magnitude, high frequency, oscillating force. Piles areadvanced into the soil using the high frequency vibration and resonance.</t>
  </si>
  <si>
    <t>E-saximeter</t>
  </si>
  <si>
    <t>Handheld instrument registering relevent pile driving parameters, calculating stroke for open end diesel hammer (single acting) or hammer blows per minute (BPM), for an accurate pile driving log.</t>
  </si>
  <si>
    <t>The helmet is a part of the pile hammer configuration and is placed on top of the pile. The helmet may be a one piece unit manufactured for a driving a specific pile type and size, or may be two pieces consisting of a base helmet with an insert to accommodate various pile types and sizes.</t>
  </si>
  <si>
    <t>Pile Cushion</t>
  </si>
  <si>
    <t>A hammer cushion is placed between the hammer/strike plate and the helmet to relieve the impact shock and protect the pile hammer. Hammer cushion materials vary and over time can stiffen, rendering them ineffective.</t>
  </si>
  <si>
    <t>A pile cushion is placed between the helmet and the pile to avoid damage to the pile head. Pile cushion materials vary and can degrade over time, rendering them ineffective.</t>
  </si>
  <si>
    <t xml:space="preserve">FHWA-NHI-16-010 (GEC 012 - Vol II)
</t>
  </si>
  <si>
    <t>FHWA-NHI-16-010 (GEC 012 - Vol II)
https://www.pile.com/products/esax/</t>
  </si>
  <si>
    <t>AASHTO Manual on Subsurface Investigations, 2nd Edition, Sept 2022
https://store.transportation.org/Item/PublicationDetail?ID=5022</t>
  </si>
  <si>
    <t>Used in areas of karst terrain with shallow soil cover; no samples obtained.</t>
  </si>
  <si>
    <t>Vibrating probe</t>
  </si>
  <si>
    <t>Excavators can be used to remove large volumes of material with less precision, such as test pits and trenches. Disturbed samples can be collected, e.g., grab samples, bag samples, etc.</t>
  </si>
  <si>
    <t>Lead systems are used with crawler, truck, and rough terrain pile driving rigs. The function of a set of leads is to maintain alignment of the hammer-pile system so that a truly concentric blow is delivered to the pile for each impact.</t>
  </si>
  <si>
    <t>Manual methods may include hand probes, hand haugers, shovel, etc. These methods are best suited for shallow depth explorations in areas with very soft soils that are difficult to access.</t>
  </si>
  <si>
    <t>Used in areas of stable ground with limited access restrictions to perform subusrface investigations, e.g., SPT, augering</t>
  </si>
  <si>
    <t>Used in areas with difficult terrain and access limitations to perform subsurface investigations, e.g., SPT, augering</t>
  </si>
  <si>
    <t>Used in areas of soft ground with access limitations to perform subsurface investigations, e.g., SPT, augering</t>
  </si>
  <si>
    <t>Used in areas of steep terrain to perform subsuface investigations, e.g., SPT, augering</t>
  </si>
  <si>
    <t>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</si>
</sst>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12"/>
      <name val="Calibri"/>
      <family val="2"/>
      <scheme val="minor"/>
    </font>
    <font>
      <b/>
      <sz val="12"/>
      <color theme="0"/>
      <name val="Calibri"/>
      <family val="2"/>
      <scheme val="minor"/>
    </font>
    <font>
      <sz val="12"/>
      <color theme="0"/>
      <name val="Calibri"/>
      <family val="2"/>
      <scheme val="minor"/>
    </font>
    <font>
      <b/>
      <sz val="10"/>
      <color theme="0"/>
      <name val="Verdana"/>
      <family val="2"/>
    </font>
    <font>
      <sz val="12"/>
      <color rgb="FF000000"/>
      <name val="Helvetica"/>
      <family val="2"/>
    </font>
    <font>
      <sz val="12"/>
      <color rgb="FF003296"/>
      <name val="Helvetica"/>
      <family val="2"/>
    </font>
    <font>
      <b/>
      <sz val="12"/>
      <color rgb="FFC00000"/>
      <name val="Calibri"/>
      <family val="2"/>
      <scheme val="minor"/>
    </font>
  </fonts>
  <fills count="2">
    <fill>
      <patternFill patternType="none"/>
    </fill>
    <fill>
      <patternFill patternType="gray125"/>
    </fill>
  </fills>
  <borders count="1">
    <border>
      <left/>
      <right/>
      <top/>
      <bottom/>
      <diagonal/>
    </border>
  </borders>
  <cellStyleXfs count="12">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cellStyleXfs>
  <cellXfs count="19">
    <xf numFmtId="0" fontId="0" fillId="0" borderId="0" xfId="0"/>
    <xf numFmtId="0" fontId="1" fillId="0" borderId="0" xfId="0" applyFont="1" applyAlignment="1">
      <alignment vertical="center" wrapText="1"/>
    </xf>
    <xf numFmtId="0" fontId="0" fillId="0" borderId="0" xfId="0" applyAlignment="1">
      <alignment vertical="center" wrapText="1"/>
    </xf>
    <xf numFmtId="0" fontId="1" fillId="0" borderId="0" xfId="0" applyFont="1"/>
    <xf numFmtId="0" fontId="4" fillId="0" borderId="0" xfId="0" applyFont="1"/>
    <xf numFmtId="0" fontId="7" fillId="0" borderId="0" xfId="0" applyFont="1"/>
    <xf numFmtId="0" fontId="5" fillId="0" borderId="0" xfId="0" applyFont="1"/>
    <xf numFmtId="0" fontId="6" fillId="0" borderId="0" xfId="0" applyFont="1"/>
    <xf numFmtId="0" fontId="9" fillId="0" borderId="0" xfId="0" applyFont="1"/>
    <xf numFmtId="0" fontId="8" fillId="0" borderId="0" xfId="0" applyFont="1"/>
    <xf numFmtId="0" fontId="0" fillId="0" borderId="0" xfId="0" applyAlignment="1">
      <alignment vertical="center"/>
    </xf>
    <xf numFmtId="0" fontId="0" fillId="0" borderId="0" xfId="0" applyAlignment="1">
      <alignment wrapText="1"/>
    </xf>
    <xf numFmtId="0" fontId="0" fillId="0" borderId="0" xfId="0" applyAlignment="1">
      <alignment vertical="top" wrapText="1"/>
    </xf>
    <xf numFmtId="0" fontId="2" fillId="0" borderId="0" xfId="11"/>
    <xf numFmtId="0" fontId="0" fillId="0" borderId="0" xfId="0" applyNumberFormat="1" applyAlignment="1">
      <alignment vertical="top" wrapText="1"/>
    </xf>
    <xf numFmtId="0" fontId="0" fillId="0" borderId="0" xfId="0" applyFont="1" applyAlignment="1">
      <alignment vertical="top" wrapText="1"/>
    </xf>
    <xf numFmtId="0" fontId="2" fillId="0" borderId="0" xfId="11" applyAlignment="1">
      <alignment wrapText="1"/>
    </xf>
    <xf numFmtId="0" fontId="2" fillId="0" borderId="0" xfId="11" applyAlignment="1">
      <alignment horizontal="left" vertical="top" wrapText="1"/>
    </xf>
    <xf numFmtId="0" fontId="2" fillId="0" borderId="0" xfId="11" applyAlignment="1">
      <alignment vertical="center" wrapText="1"/>
    </xf>
  </cellXfs>
  <cellStyles count="12">
    <cellStyle name="Followed Hyperlink" xfId="9" builtinId="9" hidden="1"/>
    <cellStyle name="Followed Hyperlink" xfId="10" builtinId="9" hidden="1"/>
    <cellStyle name="Followed Hyperlink" xfId="6" builtinId="9" hidden="1"/>
    <cellStyle name="Followed Hyperlink" xfId="8" builtinId="9" hidden="1"/>
    <cellStyle name="Followed Hyperlink" xfId="4" builtinId="9" hidden="1"/>
    <cellStyle name="Followed Hyperlink" xfId="2" builtinId="9" hidden="1"/>
    <cellStyle name="Hyperlink" xfId="7" builtinId="8" hidden="1"/>
    <cellStyle name="Hyperlink" xfId="5" builtinId="8" hidden="1"/>
    <cellStyle name="Hyperlink" xfId="3" builtinId="8" hidden="1"/>
    <cellStyle name="Hyperlink" xfId="1" builtinId="8" hidden="1"/>
    <cellStyle name="Hyperlink" xfId="11" builtinId="8"/>
    <cellStyle name="Normal" xfId="0" builtinId="0"/>
  </cellStyles>
  <dxfs count="21">
    <dxf>
      <alignment horizontal="general" vertical="center" textRotation="0" wrapText="1" indent="0" justifyLastLine="0" shrinkToFit="0" readingOrder="0"/>
    </dxf>
    <dxf>
      <font>
        <b val="0"/>
        <i val="0"/>
        <strike val="0"/>
        <condense val="0"/>
        <extend val="0"/>
        <outline val="0"/>
        <shadow val="0"/>
        <u val="none"/>
        <vertAlign val="baseline"/>
        <sz val="12"/>
        <color auto="1"/>
        <name val="Calibri"/>
        <scheme val="minor"/>
      </font>
      <fill>
        <patternFill patternType="none">
          <fgColor indexed="64"/>
          <bgColor indexed="65"/>
        </patternFill>
      </fill>
      <alignment horizontal="general" vertical="center" textRotation="0" wrapText="1" indent="0" justifyLastLine="0" shrinkToFit="0" readingOrder="0"/>
    </dxf>
    <dxf>
      <fill>
        <patternFill patternType="none">
          <fgColor indexed="64"/>
          <bgColor indexed="65"/>
        </patternFill>
      </fill>
      <alignment horizontal="general" vertical="bottom" textRotation="0" wrapText="1" indent="0" justifyLastLine="0" shrinkToFit="0" readingOrder="0"/>
    </dxf>
    <dxf>
      <numFmt numFmtId="0" formatCode="General"/>
      <fill>
        <patternFill patternType="none">
          <fgColor indexed="64"/>
          <bgColor indexed="65"/>
        </patternFill>
      </fill>
      <alignment horizontal="general" vertical="bottom" textRotation="0" wrapText="0" indent="0" justifyLastLine="0" shrinkToFit="0" readingOrder="0"/>
    </dxf>
    <dxf>
      <font>
        <strike val="0"/>
        <outline val="0"/>
        <shadow val="0"/>
        <u val="none"/>
        <vertAlign val="baseline"/>
        <color theme="0"/>
      </font>
    </dxf>
    <dxf>
      <alignment horizontal="general" vertical="center" textRotation="0" wrapText="1" indent="0" justifyLastLine="0" shrinkToFit="0" readingOrder="0"/>
    </dxf>
    <dxf>
      <alignment horizontal="general" vertical="center" textRotation="0" wrapText="0" indent="0" justifyLastLine="0" shrinkToFit="0" readingOrder="0"/>
    </dxf>
    <dxf>
      <alignment horizontal="general" vertical="center" textRotation="0" wrapText="1" indent="0" justifyLastLine="0" shrinkToFit="0" readingOrder="0"/>
    </dxf>
    <dxf>
      <alignment horizontal="general" vertical="center" textRotation="0" wrapText="0" indent="0" justifyLastLine="0" shrinkToFit="0" readingOrder="0"/>
    </dxf>
    <dxf>
      <font>
        <strike val="0"/>
        <outline val="0"/>
        <shadow val="0"/>
        <u val="none"/>
        <vertAlign val="baseline"/>
        <sz val="12"/>
        <name val="Calibri"/>
        <scheme val="minor"/>
      </font>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numFmt numFmtId="0" formatCode="General"/>
      <alignment horizontal="general" vertical="top"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2"/>
        <color theme="1"/>
        <name val="Calibri"/>
        <scheme val="minor"/>
      </font>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2"/>
        <color theme="1"/>
        <name val="Calibri"/>
        <scheme val="minor"/>
      </font>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DictionaryName" displayName="DictionaryName" ref="A1:E3" totalsRowShown="0" headerRowDxfId="20" dataDxfId="19">
  <autoFilter ref="A1:E3" xr:uid="{00000000-0009-0000-0100-000002000000}"/>
  <tableColumns count="5">
    <tableColumn id="1" xr3:uid="{00000000-0010-0000-0000-000001000000}" name="Start" dataDxfId="18"/>
    <tableColumn id="4" xr3:uid="{00000000-0010-0000-0000-000004000000}" name="Dictionary ID (property)" dataDxfId="17"/>
    <tableColumn id="5" xr3:uid="{00000000-0010-0000-0000-000005000000}" name="DictionaryFile"/>
    <tableColumn id="2" xr3:uid="{00000000-0010-0000-0000-000002000000}" name="DictionaryName" dataDxfId="16"/>
    <tableColumn id="3" xr3:uid="{00000000-0010-0000-0000-000003000000}" name="Description" dataDxfId="15"/>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Definitions" displayName="Definitions" ref="A1:H44" totalsRowShown="0" headerRowDxfId="14" dataDxfId="13">
  <autoFilter ref="A1:H44" xr:uid="{00000000-0009-0000-0100-000001000000}"/>
  <tableColumns count="8">
    <tableColumn id="1" xr3:uid="{00000000-0010-0000-0100-000001000000}" name="Start" dataDxfId="12">
      <calculatedColumnFormula>IF(ISNA(VLOOKUP(B2,AssociatedElements!B$2:B2838,1,FALSE)),"Not used","")</calculatedColumnFormula>
    </tableColumn>
    <tableColumn id="10" xr3:uid="{00000000-0010-0000-0100-00000A000000}" name="ID" dataDxfId="11">
      <calculatedColumnFormula>SUBSTITUTE(SUBSTITUTE(LOWER(Definitions[[#This Row],[Name]])," ","_"),"/","_")</calculatedColumnFormula>
    </tableColumn>
    <tableColumn id="7" xr3:uid="{00000000-0010-0000-0100-000007000000}" name="Name" dataDxfId="10"/>
    <tableColumn id="3" xr3:uid="{00000000-0010-0000-0100-000003000000}" name="Description" dataDxfId="9"/>
    <tableColumn id="4" xr3:uid="{00000000-0010-0000-0100-000004000000}" name="DataType" dataDxfId="8"/>
    <tableColumn id="5" xr3:uid="{00000000-0010-0000-0100-000005000000}" name="QuantityClass" dataDxfId="7"/>
    <tableColumn id="6" xr3:uid="{00000000-0010-0000-0100-000006000000}" name="Authority" dataDxfId="6"/>
    <tableColumn id="9" xr3:uid="{00000000-0010-0000-0100-000009000000}" name="Reference" dataDxfId="5"/>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AssociatedElements" displayName="AssociatedElements" ref="A1:D15" totalsRowShown="0" headerRowDxfId="4">
  <autoFilter ref="A1:D15" xr:uid="{00000000-0009-0000-0100-000003000000}"/>
  <sortState xmlns:xlrd2="http://schemas.microsoft.com/office/spreadsheetml/2017/richdata2" ref="A2:C2">
    <sortCondition ref="C1:C2"/>
  </sortState>
  <tableColumns count="4">
    <tableColumn id="1" xr3:uid="{00000000-0010-0000-0200-000001000000}" name="Start" dataDxfId="3">
      <calculatedColumnFormula>IF(ISNA(VLOOKUP(B2,Definitions!B$2:B$1877,1,FALSE)),"Not listed","")</calculatedColumnFormula>
    </tableColumn>
    <tableColumn id="4" xr3:uid="{00000000-0010-0000-0200-000004000000}" name="ID" dataDxfId="2"/>
    <tableColumn id="2" xr3:uid="{00000000-0010-0000-0200-000002000000}" name="SourceElement" dataDxfId="1"/>
    <tableColumn id="3" xr3:uid="{00000000-0010-0000-0200-000003000000}" name="ConditionalElement" dataDxfId="0"/>
  </tableColumns>
  <tableStyleInfo name="TableStyleMedium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3000000}" name="Table6" displayName="Table6" ref="A1:C187" totalsRowShown="0">
  <autoFilter ref="A1:C187" xr:uid="{00000000-0009-0000-0100-000006000000}"/>
  <sortState xmlns:xlrd2="http://schemas.microsoft.com/office/spreadsheetml/2017/richdata2" ref="A2:C187">
    <sortCondition ref="C1:C187"/>
  </sortState>
  <tableColumns count="3">
    <tableColumn id="1" xr3:uid="{00000000-0010-0000-0300-000001000000}" name="DataType"/>
    <tableColumn id="2" xr3:uid="{00000000-0010-0000-0300-000002000000}" name="DataType2"/>
    <tableColumn id="3" xr3:uid="{00000000-0010-0000-0300-000003000000}" name="QuantityClass"/>
  </tableColumns>
  <tableStyleInfo name="TableStyleMedium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hyperlink" Target="https://www.keller-na.com/" TargetMode="External"/><Relationship Id="rId2" Type="http://schemas.openxmlformats.org/officeDocument/2006/relationships/hyperlink" Target="https://cedb.asce.org/CEDBsearch/record.jsp?dockey=0056161" TargetMode="External"/><Relationship Id="rId1" Type="http://schemas.openxmlformats.org/officeDocument/2006/relationships/hyperlink" Target="https://cedb.asce.org/CEDBsearch/record.jsp?dockey=0056161" TargetMode="External"/><Relationship Id="rId6" Type="http://schemas.openxmlformats.org/officeDocument/2006/relationships/table" Target="../tables/table2.xml"/><Relationship Id="rId5" Type="http://schemas.openxmlformats.org/officeDocument/2006/relationships/printerSettings" Target="../printerSettings/printerSettings1.bin"/><Relationship Id="rId4" Type="http://schemas.openxmlformats.org/officeDocument/2006/relationships/hyperlink" Target="https://www.keller-na.com/" TargetMode="Externa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E10"/>
  <sheetViews>
    <sheetView workbookViewId="0">
      <selection activeCell="E3" sqref="E3"/>
    </sheetView>
  </sheetViews>
  <sheetFormatPr defaultColWidth="11" defaultRowHeight="15.75" x14ac:dyDescent="0.25"/>
  <cols>
    <col min="1" max="1" width="11.875" customWidth="1"/>
    <col min="2" max="3" width="26.375" customWidth="1"/>
    <col min="4" max="4" width="21.625" customWidth="1"/>
    <col min="5" max="5" width="76" customWidth="1"/>
  </cols>
  <sheetData>
    <row r="1" spans="1:5" s="3" customFormat="1" x14ac:dyDescent="0.25">
      <c r="A1" s="3" t="s">
        <v>0</v>
      </c>
      <c r="B1" s="3" t="s">
        <v>252</v>
      </c>
      <c r="C1" s="3" t="s">
        <v>1</v>
      </c>
      <c r="D1" s="3" t="s">
        <v>2</v>
      </c>
      <c r="E1" s="3" t="s">
        <v>3</v>
      </c>
    </row>
    <row r="2" spans="1:5" s="3" customFormat="1" x14ac:dyDescent="0.25">
      <c r="A2" s="1"/>
      <c r="B2" s="1"/>
      <c r="C2" s="1"/>
      <c r="D2" s="1"/>
      <c r="E2" s="1" t="s">
        <v>4</v>
      </c>
    </row>
    <row r="3" spans="1:5" s="2" customFormat="1" ht="63" x14ac:dyDescent="0.25">
      <c r="B3" s="2" t="s">
        <v>251</v>
      </c>
      <c r="C3" s="2" t="s">
        <v>250</v>
      </c>
      <c r="D3" s="2" t="s">
        <v>5</v>
      </c>
      <c r="E3" s="2" t="s">
        <v>6</v>
      </c>
    </row>
    <row r="8" spans="1:5" x14ac:dyDescent="0.25">
      <c r="B8" t="s">
        <v>254</v>
      </c>
    </row>
    <row r="10" spans="1:5" x14ac:dyDescent="0.25">
      <c r="B10" t="s">
        <v>253</v>
      </c>
    </row>
  </sheetData>
  <pageMargins left="0.7" right="0.7" top="0.75" bottom="0.75" header="0.3" footer="0.3"/>
  <pageSetup orientation="portrait" horizontalDpi="0" verticalDpi="0"/>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H68"/>
  <sheetViews>
    <sheetView tabSelected="1" workbookViewId="0">
      <selection activeCell="D55" sqref="D55"/>
    </sheetView>
  </sheetViews>
  <sheetFormatPr defaultColWidth="10.875" defaultRowHeight="15.75" x14ac:dyDescent="0.25"/>
  <cols>
    <col min="1" max="1" width="19.125" style="2" customWidth="1"/>
    <col min="2" max="2" width="33.625" style="2" customWidth="1"/>
    <col min="3" max="3" width="37.875" style="2" customWidth="1"/>
    <col min="4" max="4" width="70.625" style="2" customWidth="1"/>
    <col min="5" max="5" width="11.125" style="2" customWidth="1"/>
    <col min="6" max="6" width="25.625" style="2" bestFit="1" customWidth="1"/>
    <col min="7" max="7" width="17.875" style="2" customWidth="1"/>
    <col min="8" max="8" width="34.375" style="2" customWidth="1"/>
    <col min="9" max="16384" width="10.875" style="2"/>
  </cols>
  <sheetData>
    <row r="1" spans="1:8" s="1" customFormat="1" x14ac:dyDescent="0.25">
      <c r="A1" s="1" t="s">
        <v>0</v>
      </c>
      <c r="B1" s="1" t="s">
        <v>7</v>
      </c>
      <c r="C1" s="1" t="s">
        <v>322</v>
      </c>
      <c r="D1" s="1" t="s">
        <v>3</v>
      </c>
      <c r="E1" s="1" t="s">
        <v>8</v>
      </c>
      <c r="F1" s="1" t="s">
        <v>9</v>
      </c>
      <c r="G1" s="1" t="s">
        <v>10</v>
      </c>
      <c r="H1" s="1" t="s">
        <v>11</v>
      </c>
    </row>
    <row r="2" spans="1:8" ht="63" x14ac:dyDescent="0.25">
      <c r="A2" s="12" t="str">
        <f>IF(ISNA(VLOOKUP(B2,AssociatedElements!B$2:B2841,1,FALSE)),"Not used","")</f>
        <v>Not used</v>
      </c>
      <c r="B2" s="12" t="str">
        <f>SUBSTITUTE(SUBSTITUTE(LOWER(Definitions[[#This Row],[Name]])," ","_"),"/","_")</f>
        <v>truck_mounted_drill_rig</v>
      </c>
      <c r="C2" s="12" t="s">
        <v>257</v>
      </c>
      <c r="D2" s="12" t="s">
        <v>318</v>
      </c>
      <c r="E2" s="10" t="s">
        <v>12</v>
      </c>
      <c r="G2" s="10" t="s">
        <v>13</v>
      </c>
      <c r="H2" s="2" t="s">
        <v>312</v>
      </c>
    </row>
    <row r="3" spans="1:8" ht="31.5" x14ac:dyDescent="0.25">
      <c r="A3" s="12" t="str">
        <f>IF(ISNA(VLOOKUP(B3,AssociatedElements!B$2:B2842,1,FALSE)),"Not used","")</f>
        <v>Not used</v>
      </c>
      <c r="B3" s="12" t="str">
        <f>SUBSTITUTE(SUBSTITUTE(LOWER(Definitions[[#This Row],[Name]])," ","_"),"/","_")</f>
        <v>all_terrain_drill_rig</v>
      </c>
      <c r="C3" s="12" t="s">
        <v>258</v>
      </c>
      <c r="D3" s="12" t="s">
        <v>319</v>
      </c>
      <c r="E3" s="10" t="s">
        <v>12</v>
      </c>
      <c r="G3" s="10" t="s">
        <v>13</v>
      </c>
      <c r="H3" s="16" t="s">
        <v>265</v>
      </c>
    </row>
    <row r="4" spans="1:8" ht="63" x14ac:dyDescent="0.25">
      <c r="A4" s="12" t="str">
        <f>IF(ISNA(VLOOKUP(B4,AssociatedElements!B$2:B2843,1,FALSE)),"Not used","")</f>
        <v>Not used</v>
      </c>
      <c r="B4" s="12" t="str">
        <f>SUBSTITUTE(SUBSTITUTE(LOWER(Definitions[[#This Row],[Name]])," ","_"),"/","_")</f>
        <v>track_mounted_drill_rig</v>
      </c>
      <c r="C4" s="12" t="s">
        <v>259</v>
      </c>
      <c r="D4" s="12" t="s">
        <v>320</v>
      </c>
      <c r="E4" s="10" t="s">
        <v>12</v>
      </c>
      <c r="G4" s="10" t="s">
        <v>13</v>
      </c>
      <c r="H4" s="2" t="s">
        <v>312</v>
      </c>
    </row>
    <row r="5" spans="1:8" ht="63" x14ac:dyDescent="0.25">
      <c r="A5" s="12" t="str">
        <f>IF(ISNA(VLOOKUP(B5,AssociatedElements!B$2:B2844,1,FALSE)),"Not used","")</f>
        <v>Not used</v>
      </c>
      <c r="B5" s="12" t="str">
        <f>SUBSTITUTE(SUBSTITUTE(LOWER(Definitions[[#This Row],[Name]])," ","_"),"/","_")</f>
        <v>skid_mounted_drill_rig</v>
      </c>
      <c r="C5" s="12" t="s">
        <v>260</v>
      </c>
      <c r="D5" s="12" t="s">
        <v>321</v>
      </c>
      <c r="E5" s="10" t="s">
        <v>12</v>
      </c>
      <c r="G5" s="10" t="s">
        <v>13</v>
      </c>
      <c r="H5" s="2" t="s">
        <v>312</v>
      </c>
    </row>
    <row r="6" spans="1:8" ht="31.5" x14ac:dyDescent="0.25">
      <c r="A6" s="12" t="str">
        <f>IF(ISNA(VLOOKUP(B6,AssociatedElements!B$2:B2845,1,FALSE)),"Not used","")</f>
        <v>Not used</v>
      </c>
      <c r="B6" s="12" t="str">
        <f>SUBSTITUTE(SUBSTITUTE(LOWER(Definitions[[#This Row],[Name]])," ","_"),"/","_")</f>
        <v>air_track_drill_rig</v>
      </c>
      <c r="C6" s="12" t="s">
        <v>261</v>
      </c>
      <c r="D6" s="12" t="s">
        <v>313</v>
      </c>
      <c r="E6" s="10" t="s">
        <v>12</v>
      </c>
      <c r="G6" s="10" t="s">
        <v>13</v>
      </c>
      <c r="H6" s="16" t="s">
        <v>265</v>
      </c>
    </row>
    <row r="7" spans="1:8" ht="63" x14ac:dyDescent="0.25">
      <c r="A7" s="12" t="str">
        <f>IF(ISNA(VLOOKUP(B7,AssociatedElements!B$2:B2846,1,FALSE)),"Not used","")</f>
        <v>Not used</v>
      </c>
      <c r="B7" s="12" t="str">
        <f>SUBSTITUTE(SUBSTITUTE(LOWER(Definitions[[#This Row],[Name]])," ","_"),"/","_")</f>
        <v>hydraulic_rig</v>
      </c>
      <c r="C7" s="12" t="s">
        <v>256</v>
      </c>
      <c r="D7" s="12" t="s">
        <v>269</v>
      </c>
      <c r="E7" s="10" t="s">
        <v>12</v>
      </c>
      <c r="G7" s="10" t="s">
        <v>13</v>
      </c>
      <c r="H7" s="2" t="s">
        <v>312</v>
      </c>
    </row>
    <row r="8" spans="1:8" ht="63" x14ac:dyDescent="0.25">
      <c r="A8" s="12" t="str">
        <f>IF(ISNA(VLOOKUP(B8,AssociatedElements!B$2:B2847,1,FALSE)),"Not used","")</f>
        <v>Not used</v>
      </c>
      <c r="B8" s="12" t="str">
        <f>SUBSTITUTE(SUBSTITUTE(LOWER(Definitions[[#This Row],[Name]])," ","_"),"/","_")</f>
        <v>barge_mounted_drill_rig</v>
      </c>
      <c r="C8" s="12" t="s">
        <v>266</v>
      </c>
      <c r="D8" s="12" t="s">
        <v>267</v>
      </c>
      <c r="E8" s="10" t="s">
        <v>12</v>
      </c>
      <c r="G8" s="10" t="s">
        <v>13</v>
      </c>
      <c r="H8" s="2" t="s">
        <v>312</v>
      </c>
    </row>
    <row r="9" spans="1:8" ht="63" x14ac:dyDescent="0.25">
      <c r="A9" s="12" t="str">
        <f>IF(ISNA(VLOOKUP(B9,AssociatedElements!B$2:B2848,1,FALSE)),"Not used","")</f>
        <v>Not used</v>
      </c>
      <c r="B9" s="12" t="str">
        <f>SUBSTITUTE(SUBSTITUTE(LOWER(Definitions[[#This Row],[Name]])," ","_"),"/","_")</f>
        <v>jackup_platform_mounted_drill_rig</v>
      </c>
      <c r="C9" s="12" t="s">
        <v>273</v>
      </c>
      <c r="D9" s="12" t="s">
        <v>270</v>
      </c>
      <c r="E9" s="10" t="s">
        <v>12</v>
      </c>
      <c r="G9" s="10" t="s">
        <v>13</v>
      </c>
      <c r="H9" s="2" t="s">
        <v>312</v>
      </c>
    </row>
    <row r="10" spans="1:8" ht="63" x14ac:dyDescent="0.25">
      <c r="A10" s="12" t="str">
        <f>IF(ISNA(VLOOKUP(B10,AssociatedElements!B$2:B2849,1,FALSE)),"Not used","")</f>
        <v>Not used</v>
      </c>
      <c r="B10" s="12" t="str">
        <f>SUBSTITUTE(SUBSTITUTE(LOWER(Definitions[[#This Row],[Name]])," ","_"),"/","_")</f>
        <v>manual_methods</v>
      </c>
      <c r="C10" s="12" t="s">
        <v>268</v>
      </c>
      <c r="D10" s="12" t="s">
        <v>317</v>
      </c>
      <c r="E10" s="10" t="s">
        <v>12</v>
      </c>
      <c r="G10" s="10" t="s">
        <v>13</v>
      </c>
      <c r="H10" s="2" t="s">
        <v>312</v>
      </c>
    </row>
    <row r="11" spans="1:8" ht="63" x14ac:dyDescent="0.25">
      <c r="A11" s="12" t="str">
        <f>IF(ISNA(VLOOKUP(B11,AssociatedElements!B$2:B2839,1,FALSE)),"Not used","")</f>
        <v>Not used</v>
      </c>
      <c r="B11" s="12" t="str">
        <f>SUBSTITUTE(SUBSTITUTE(LOWER(Definitions[[#This Row],[Name]])," ","_"),"/","_")</f>
        <v>excavator</v>
      </c>
      <c r="C11" s="12" t="s">
        <v>255</v>
      </c>
      <c r="D11" s="12" t="s">
        <v>315</v>
      </c>
      <c r="E11" s="10" t="s">
        <v>12</v>
      </c>
      <c r="G11" s="10" t="s">
        <v>13</v>
      </c>
      <c r="H11" s="2" t="s">
        <v>312</v>
      </c>
    </row>
    <row r="12" spans="1:8" x14ac:dyDescent="0.25">
      <c r="A12" s="14" t="str">
        <f>IF(ISNA(VLOOKUP(B12,AssociatedElements!B$2:B2848,1,FALSE)),"Not used","")</f>
        <v>Not used</v>
      </c>
      <c r="B12" s="12" t="str">
        <f>SUBSTITUTE(SUBSTITUTE(LOWER(Definitions[[#This Row],[Name]])," ","_"),"/","_")</f>
        <v/>
      </c>
      <c r="C12" s="12"/>
      <c r="D12" s="15"/>
      <c r="E12" s="10"/>
      <c r="G12" s="10"/>
    </row>
    <row r="13" spans="1:8" x14ac:dyDescent="0.25">
      <c r="A13" s="14" t="str">
        <f>IF(ISNA(VLOOKUP(B13,AssociatedElements!B$2:B2849,1,FALSE)),"Not used","")</f>
        <v>Not used</v>
      </c>
      <c r="B13" s="12" t="str">
        <f>SUBSTITUTE(SUBSTITUTE(LOWER(Definitions[[#This Row],[Name]])," ","_"),"/","_")</f>
        <v/>
      </c>
      <c r="C13" s="12"/>
      <c r="D13" s="15"/>
      <c r="E13" s="10"/>
      <c r="G13" s="10"/>
    </row>
    <row r="14" spans="1:8" x14ac:dyDescent="0.25">
      <c r="A14" s="14" t="str">
        <f>IF(ISNA(VLOOKUP(B14,AssociatedElements!B$2:B2849,1,FALSE)),"Not used","")</f>
        <v>Not used</v>
      </c>
      <c r="B14" s="12" t="str">
        <f>SUBSTITUTE(SUBSTITUTE(LOWER(Definitions[[#This Row],[Name]])," ","_"),"/","_")</f>
        <v/>
      </c>
      <c r="C14" s="12"/>
      <c r="D14" s="15"/>
      <c r="E14" s="10"/>
      <c r="G14" s="10"/>
    </row>
    <row r="15" spans="1:8" x14ac:dyDescent="0.25">
      <c r="A15" s="14" t="str">
        <f>IF(ISNA(VLOOKUP(B15,AssociatedElements!B$2:B2849,1,FALSE)),"Not used","")</f>
        <v>Not used</v>
      </c>
      <c r="B15" s="12" t="str">
        <f>SUBSTITUTE(SUBSTITUTE(LOWER(Definitions[[#This Row],[Name]])," ","_"),"/","_")</f>
        <v/>
      </c>
      <c r="C15" s="12"/>
      <c r="D15" s="15"/>
      <c r="E15" s="10"/>
      <c r="G15" s="10"/>
    </row>
    <row r="16" spans="1:8" ht="47.25" x14ac:dyDescent="0.25">
      <c r="A16" s="12" t="str">
        <f>IF(ISNA(VLOOKUP(B16,AssociatedElements!B$2:B2840,1,FALSE)),"Not used","")</f>
        <v>Not used</v>
      </c>
      <c r="B16" s="12" t="str">
        <f>SUBSTITUTE(SUBSTITUTE(LOWER(Definitions[[#This Row],[Name]])," ","_"),"/","_")</f>
        <v>grout_rig</v>
      </c>
      <c r="C16" s="12" t="s">
        <v>262</v>
      </c>
      <c r="D16" s="12" t="s">
        <v>263</v>
      </c>
      <c r="E16" s="10" t="s">
        <v>12</v>
      </c>
      <c r="G16" s="10" t="s">
        <v>13</v>
      </c>
      <c r="H16" s="17" t="s">
        <v>264</v>
      </c>
    </row>
    <row r="17" spans="1:8" ht="31.5" x14ac:dyDescent="0.25">
      <c r="A17" s="12" t="str">
        <f>IF(ISNA(VLOOKUP(B17,AssociatedElements!B$2:B2850,1,FALSE)),"Not used","")</f>
        <v>Not used</v>
      </c>
      <c r="B17" s="12" t="str">
        <f>SUBSTITUTE(SUBSTITUTE(LOWER(Definitions[[#This Row],[Name]])," ","_"),"/","_")</f>
        <v>ramming_probe</v>
      </c>
      <c r="C17" s="12" t="s">
        <v>271</v>
      </c>
      <c r="D17" s="12" t="s">
        <v>272</v>
      </c>
      <c r="E17" s="10" t="s">
        <v>12</v>
      </c>
      <c r="G17" s="10" t="s">
        <v>13</v>
      </c>
      <c r="H17" s="17" t="s">
        <v>264</v>
      </c>
    </row>
    <row r="18" spans="1:8" x14ac:dyDescent="0.25">
      <c r="A18" s="14" t="str">
        <f>IF(ISNA(VLOOKUP(B18,AssociatedElements!B$2:B2854,1,FALSE)),"Not used","")</f>
        <v>Not used</v>
      </c>
      <c r="B18" s="12" t="str">
        <f>SUBSTITUTE(SUBSTITUTE(LOWER(Definitions[[#This Row],[Name]])," ","_"),"/","_")</f>
        <v>vibrating_probe</v>
      </c>
      <c r="C18" s="12" t="s">
        <v>314</v>
      </c>
      <c r="D18" s="15"/>
      <c r="E18" s="10"/>
      <c r="G18" s="10"/>
      <c r="H18" s="18"/>
    </row>
    <row r="19" spans="1:8" x14ac:dyDescent="0.25">
      <c r="A19" s="14" t="str">
        <f>IF(ISNA(VLOOKUP(B19,AssociatedElements!B$2:B2853,1,FALSE)),"Not used","")</f>
        <v>Not used</v>
      </c>
      <c r="B19" s="12" t="str">
        <f>SUBSTITUTE(SUBSTITUTE(LOWER(Definitions[[#This Row],[Name]])," ","_"),"/","_")</f>
        <v/>
      </c>
      <c r="C19" s="12"/>
      <c r="D19" s="15"/>
      <c r="E19" s="10"/>
      <c r="G19" s="10"/>
    </row>
    <row r="20" spans="1:8" x14ac:dyDescent="0.25">
      <c r="A20" s="14" t="str">
        <f>IF(ISNA(VLOOKUP(B20,AssociatedElements!B$2:B2853,1,FALSE)),"Not used","")</f>
        <v>Not used</v>
      </c>
      <c r="B20" s="12" t="str">
        <f>SUBSTITUTE(SUBSTITUTE(LOWER(Definitions[[#This Row],[Name]])," ","_"),"/","_")</f>
        <v/>
      </c>
      <c r="C20" s="12"/>
      <c r="D20" s="15"/>
      <c r="E20" s="10"/>
      <c r="G20" s="10"/>
    </row>
    <row r="21" spans="1:8" x14ac:dyDescent="0.25">
      <c r="A21" s="14" t="str">
        <f>IF(ISNA(VLOOKUP(B21,AssociatedElements!B$2:B2851,1,FALSE)),"Not used","")</f>
        <v>Not used</v>
      </c>
      <c r="B21" s="12" t="str">
        <f>SUBSTITUTE(SUBSTITUTE(LOWER(Definitions[[#This Row],[Name]])," ","_"),"/","_")</f>
        <v/>
      </c>
      <c r="C21" s="12"/>
      <c r="D21" s="15"/>
      <c r="E21" s="10"/>
      <c r="G21" s="10"/>
    </row>
    <row r="22" spans="1:8" ht="47.25" x14ac:dyDescent="0.25">
      <c r="A22" s="14" t="str">
        <f>IF(ISNA(VLOOKUP(B22,AssociatedElements!B$2:B2853,1,FALSE)),"Not used","")</f>
        <v>Not used</v>
      </c>
      <c r="B22" s="12" t="str">
        <f>SUBSTITUTE(SUBSTITUTE(LOWER(Definitions[[#This Row],[Name]])," ","_"),"/","_")</f>
        <v>crane</v>
      </c>
      <c r="C22" s="12" t="s">
        <v>274</v>
      </c>
      <c r="D22" s="15" t="s">
        <v>296</v>
      </c>
      <c r="E22" s="10" t="s">
        <v>12</v>
      </c>
      <c r="G22" s="10" t="s">
        <v>13</v>
      </c>
      <c r="H22" s="2" t="s">
        <v>310</v>
      </c>
    </row>
    <row r="23" spans="1:8" ht="47.25" x14ac:dyDescent="0.25">
      <c r="A23" s="14" t="str">
        <f>IF(ISNA(VLOOKUP(B23,AssociatedElements!B$2:B2854,1,FALSE)),"Not used","")</f>
        <v>Not used</v>
      </c>
      <c r="B23" s="12" t="str">
        <f>SUBSTITUTE(SUBSTITUTE(LOWER(Definitions[[#This Row],[Name]])," ","_"),"/","_")</f>
        <v>leads</v>
      </c>
      <c r="C23" s="12" t="s">
        <v>275</v>
      </c>
      <c r="D23" s="15" t="s">
        <v>316</v>
      </c>
      <c r="E23" s="10" t="s">
        <v>12</v>
      </c>
      <c r="G23" s="10" t="s">
        <v>13</v>
      </c>
      <c r="H23" s="2" t="s">
        <v>310</v>
      </c>
    </row>
    <row r="24" spans="1:8" ht="31.5" x14ac:dyDescent="0.25">
      <c r="A24" s="14" t="str">
        <f>IF(ISNA(VLOOKUP(B24,AssociatedElements!B$2:B2855,1,FALSE)),"Not used","")</f>
        <v>Not used</v>
      </c>
      <c r="B24" s="12" t="str">
        <f>SUBSTITUTE(SUBSTITUTE(LOWER(Definitions[[#This Row],[Name]])," ","_"),"/","_")</f>
        <v>pile_templates</v>
      </c>
      <c r="C24" s="12" t="s">
        <v>277</v>
      </c>
      <c r="D24" s="15" t="s">
        <v>278</v>
      </c>
      <c r="E24" s="10" t="s">
        <v>12</v>
      </c>
      <c r="G24" s="10" t="s">
        <v>13</v>
      </c>
      <c r="H24" s="2" t="s">
        <v>310</v>
      </c>
    </row>
    <row r="25" spans="1:8" ht="47.25" x14ac:dyDescent="0.25">
      <c r="A25" s="14" t="str">
        <f>IF(ISNA(VLOOKUP(B25,AssociatedElements!B$2:B2856,1,FALSE)),"Not used","")</f>
        <v>Not used</v>
      </c>
      <c r="B25" s="12" t="str">
        <f>SUBSTITUTE(SUBSTITUTE(LOWER(Definitions[[#This Row],[Name]])," ","_"),"/","_")</f>
        <v>followers</v>
      </c>
      <c r="C25" s="12" t="s">
        <v>276</v>
      </c>
      <c r="D25" s="15" t="s">
        <v>281</v>
      </c>
      <c r="E25" s="10" t="s">
        <v>12</v>
      </c>
      <c r="G25" s="10" t="s">
        <v>13</v>
      </c>
      <c r="H25" s="2" t="s">
        <v>310</v>
      </c>
    </row>
    <row r="26" spans="1:8" ht="63" x14ac:dyDescent="0.25">
      <c r="A26" s="14" t="str">
        <f>IF(ISNA(VLOOKUP(B26,AssociatedElements!B$2:B2857,1,FALSE)),"Not used","")</f>
        <v>Not used</v>
      </c>
      <c r="B26" s="12" t="str">
        <f>SUBSTITUTE(SUBSTITUTE(LOWER(Definitions[[#This Row],[Name]])," ","_"),"/","_")</f>
        <v>helmet</v>
      </c>
      <c r="C26" s="12" t="s">
        <v>279</v>
      </c>
      <c r="D26" s="15" t="s">
        <v>306</v>
      </c>
      <c r="E26" s="10" t="s">
        <v>12</v>
      </c>
      <c r="G26" s="10" t="s">
        <v>13</v>
      </c>
      <c r="H26" s="2" t="s">
        <v>310</v>
      </c>
    </row>
    <row r="27" spans="1:8" ht="47.25" x14ac:dyDescent="0.25">
      <c r="A27" s="14" t="str">
        <f>IF(ISNA(VLOOKUP(B27,AssociatedElements!B$2:B2858,1,FALSE)),"Not used","")</f>
        <v>Not used</v>
      </c>
      <c r="B27" s="12" t="str">
        <f>SUBSTITUTE(SUBSTITUTE(LOWER(Definitions[[#This Row],[Name]])," ","_"),"/","_")</f>
        <v>hammer_cushion</v>
      </c>
      <c r="C27" s="12" t="s">
        <v>280</v>
      </c>
      <c r="D27" s="15" t="s">
        <v>308</v>
      </c>
      <c r="E27" s="10" t="s">
        <v>12</v>
      </c>
      <c r="G27" s="10" t="s">
        <v>13</v>
      </c>
      <c r="H27" s="2" t="s">
        <v>310</v>
      </c>
    </row>
    <row r="28" spans="1:8" ht="47.25" x14ac:dyDescent="0.25">
      <c r="A28" s="14" t="str">
        <f>IF(ISNA(VLOOKUP(B28,AssociatedElements!B$2:B2859,1,FALSE)),"Not used","")</f>
        <v>Not used</v>
      </c>
      <c r="B28" s="12" t="str">
        <f>SUBSTITUTE(SUBSTITUTE(LOWER(Definitions[[#This Row],[Name]])," ","_"),"/","_")</f>
        <v>pile_cushion</v>
      </c>
      <c r="C28" s="12" t="s">
        <v>307</v>
      </c>
      <c r="D28" s="15" t="s">
        <v>309</v>
      </c>
      <c r="E28" s="10" t="s">
        <v>12</v>
      </c>
      <c r="G28" s="10" t="s">
        <v>13</v>
      </c>
      <c r="H28" s="2" t="s">
        <v>310</v>
      </c>
    </row>
    <row r="29" spans="1:8" ht="31.5" x14ac:dyDescent="0.25">
      <c r="A29" s="14" t="str">
        <f>IF(ISNA(VLOOKUP(B29,AssociatedElements!B$2:B2857,1,FALSE)),"Not used","")</f>
        <v>Not used</v>
      </c>
      <c r="B29" s="12" t="str">
        <f>SUBSTITUTE(SUBSTITUTE(LOWER(Definitions[[#This Row],[Name]])," ","_"),"/","_")</f>
        <v>noise_shroud</v>
      </c>
      <c r="C29" s="12" t="s">
        <v>282</v>
      </c>
      <c r="D29" s="15" t="s">
        <v>283</v>
      </c>
      <c r="E29" s="10" t="s">
        <v>12</v>
      </c>
      <c r="G29" s="10" t="s">
        <v>13</v>
      </c>
      <c r="H29" s="2" t="s">
        <v>310</v>
      </c>
    </row>
    <row r="30" spans="1:8" ht="78.75" x14ac:dyDescent="0.25">
      <c r="A30" s="14" t="str">
        <f>IF(ISNA(VLOOKUP(B30,AssociatedElements!B$2:B2857,1,FALSE)),"Not used","")</f>
        <v>Not used</v>
      </c>
      <c r="B30" s="12" t="str">
        <f>SUBSTITUTE(SUBSTITUTE(LOWER(Definitions[[#This Row],[Name]])," ","_"),"/","_")</f>
        <v>bubble_curtains</v>
      </c>
      <c r="C30" s="12" t="s">
        <v>294</v>
      </c>
      <c r="D30" s="15" t="s">
        <v>284</v>
      </c>
      <c r="E30" s="10" t="s">
        <v>12</v>
      </c>
      <c r="G30" s="10" t="s">
        <v>13</v>
      </c>
      <c r="H30" s="2" t="s">
        <v>310</v>
      </c>
    </row>
    <row r="31" spans="1:8" ht="47.25" x14ac:dyDescent="0.25">
      <c r="A31" s="14" t="str">
        <f>IF(ISNA(VLOOKUP(B31,AssociatedElements!B$2:B2858,1,FALSE)),"Not used","")</f>
        <v>Not used</v>
      </c>
      <c r="B31" s="12" t="str">
        <f>SUBSTITUTE(SUBSTITUTE(LOWER(Definitions[[#This Row],[Name]])," ","_"),"/","_")</f>
        <v>drop_hammer</v>
      </c>
      <c r="C31" s="12" t="s">
        <v>285</v>
      </c>
      <c r="D31" s="15" t="s">
        <v>295</v>
      </c>
      <c r="E31" s="10" t="s">
        <v>12</v>
      </c>
      <c r="G31" s="10" t="s">
        <v>13</v>
      </c>
      <c r="H31" s="2" t="s">
        <v>310</v>
      </c>
    </row>
    <row r="32" spans="1:8" ht="94.5" x14ac:dyDescent="0.25">
      <c r="A32" s="14" t="str">
        <f>IF(ISNA(VLOOKUP(B32,AssociatedElements!B$2:B2860,1,FALSE)),"Not used","")</f>
        <v>Not used</v>
      </c>
      <c r="B32" s="12" t="str">
        <f>SUBSTITUTE(SUBSTITUTE(LOWER(Definitions[[#This Row],[Name]])," ","_"),"/","_")</f>
        <v>diesel_hammer_single_acting</v>
      </c>
      <c r="C32" s="12" t="s">
        <v>286</v>
      </c>
      <c r="D32" s="15" t="s">
        <v>297</v>
      </c>
      <c r="E32" s="10" t="s">
        <v>12</v>
      </c>
      <c r="G32" s="10" t="s">
        <v>13</v>
      </c>
      <c r="H32" s="2" t="s">
        <v>310</v>
      </c>
    </row>
    <row r="33" spans="1:8" ht="78.75" x14ac:dyDescent="0.25">
      <c r="A33" s="14" t="str">
        <f>IF(ISNA(VLOOKUP(B33,AssociatedElements!B$2:B2861,1,FALSE)),"Not used","")</f>
        <v>Not used</v>
      </c>
      <c r="B33" s="12" t="str">
        <f>SUBSTITUTE(SUBSTITUTE(LOWER(Definitions[[#This Row],[Name]])," ","_"),"/","_")</f>
        <v>diesel_hammer_double_acting</v>
      </c>
      <c r="C33" s="12" t="s">
        <v>287</v>
      </c>
      <c r="D33" s="15" t="s">
        <v>298</v>
      </c>
      <c r="E33" s="10" t="s">
        <v>12</v>
      </c>
      <c r="G33" s="10" t="s">
        <v>13</v>
      </c>
      <c r="H33" s="2" t="s">
        <v>310</v>
      </c>
    </row>
    <row r="34" spans="1:8" ht="110.25" x14ac:dyDescent="0.25">
      <c r="A34" s="14" t="str">
        <f>IF(ISNA(VLOOKUP(B34,AssociatedElements!B$2:B2862,1,FALSE)),"Not used","")</f>
        <v>Not used</v>
      </c>
      <c r="B34" s="12" t="str">
        <f>SUBSTITUTE(SUBSTITUTE(LOWER(Definitions[[#This Row],[Name]])," ","_"),"/","_")</f>
        <v>hydraulic_hammer_single_acting</v>
      </c>
      <c r="C34" s="12" t="s">
        <v>288</v>
      </c>
      <c r="D34" s="15" t="s">
        <v>300</v>
      </c>
      <c r="E34" s="10" t="s">
        <v>12</v>
      </c>
      <c r="G34" s="10" t="s">
        <v>13</v>
      </c>
      <c r="H34" s="2" t="s">
        <v>310</v>
      </c>
    </row>
    <row r="35" spans="1:8" ht="31.5" x14ac:dyDescent="0.25">
      <c r="A35" s="14" t="str">
        <f>IF(ISNA(VLOOKUP(B35,AssociatedElements!B$2:B2863,1,FALSE)),"Not used","")</f>
        <v>Not used</v>
      </c>
      <c r="B35" s="12" t="str">
        <f>SUBSTITUTE(SUBSTITUTE(LOWER(Definitions[[#This Row],[Name]])," ","_"),"/","_")</f>
        <v>hydraulic_hammer_double_acting</v>
      </c>
      <c r="C35" s="12" t="s">
        <v>289</v>
      </c>
      <c r="D35" s="15"/>
      <c r="E35" s="10"/>
      <c r="G35" s="10"/>
      <c r="H35" s="2" t="s">
        <v>310</v>
      </c>
    </row>
    <row r="36" spans="1:8" ht="47.25" x14ac:dyDescent="0.25">
      <c r="A36" s="14" t="str">
        <f>IF(ISNA(VLOOKUP(B36,AssociatedElements!B$2:B2864,1,FALSE)),"Not used","")</f>
        <v>Not used</v>
      </c>
      <c r="B36" s="12" t="str">
        <f>SUBSTITUTE(SUBSTITUTE(LOWER(Definitions[[#This Row],[Name]])," ","_"),"/","_")</f>
        <v>resonant_hammer</v>
      </c>
      <c r="C36" s="12" t="s">
        <v>290</v>
      </c>
      <c r="D36" s="15" t="s">
        <v>303</v>
      </c>
      <c r="E36" s="10" t="s">
        <v>12</v>
      </c>
      <c r="G36" s="10" t="s">
        <v>13</v>
      </c>
      <c r="H36" s="2" t="s">
        <v>310</v>
      </c>
    </row>
    <row r="37" spans="1:8" ht="110.25" x14ac:dyDescent="0.25">
      <c r="A37" s="14" t="str">
        <f>IF(ISNA(VLOOKUP(B37,AssociatedElements!B$2:B2865,1,FALSE)),"Not used","")</f>
        <v>Not used</v>
      </c>
      <c r="B37" s="12" t="str">
        <f>SUBSTITUTE(SUBSTITUTE(LOWER(Definitions[[#This Row],[Name]])," ","_"),"/","_")</f>
        <v>vibratory_hammer</v>
      </c>
      <c r="C37" s="12" t="s">
        <v>291</v>
      </c>
      <c r="D37" s="15" t="s">
        <v>302</v>
      </c>
      <c r="E37" s="10" t="s">
        <v>12</v>
      </c>
      <c r="G37" s="10" t="s">
        <v>13</v>
      </c>
      <c r="H37" s="2" t="s">
        <v>310</v>
      </c>
    </row>
    <row r="38" spans="1:8" ht="63" x14ac:dyDescent="0.25">
      <c r="A38" s="14" t="str">
        <f>IF(ISNA(VLOOKUP(B38,AssociatedElements!B$2:B2866,1,FALSE)),"Not used","")</f>
        <v>Not used</v>
      </c>
      <c r="B38" s="12" t="str">
        <f>SUBSTITUTE(SUBSTITUTE(LOWER(Definitions[[#This Row],[Name]])," ","_"),"/","_")</f>
        <v>air_steam_hammer_single_acting</v>
      </c>
      <c r="C38" s="12" t="s">
        <v>292</v>
      </c>
      <c r="D38" s="15" t="s">
        <v>301</v>
      </c>
      <c r="E38" s="10" t="s">
        <v>12</v>
      </c>
      <c r="G38" s="10" t="s">
        <v>13</v>
      </c>
      <c r="H38" s="2" t="s">
        <v>310</v>
      </c>
    </row>
    <row r="39" spans="1:8" ht="78.75" x14ac:dyDescent="0.25">
      <c r="A39" s="14" t="str">
        <f>IF(ISNA(VLOOKUP(B39,AssociatedElements!B$2:B2867,1,FALSE)),"Not used","")</f>
        <v>Not used</v>
      </c>
      <c r="B39" s="12" t="str">
        <f>SUBSTITUTE(SUBSTITUTE(LOWER(Definitions[[#This Row],[Name]])," ","_"),"/","_")</f>
        <v>air_steam_hammer_double_acting</v>
      </c>
      <c r="C39" s="12" t="s">
        <v>293</v>
      </c>
      <c r="D39" s="15" t="s">
        <v>299</v>
      </c>
      <c r="E39" s="10" t="s">
        <v>12</v>
      </c>
      <c r="G39" s="10" t="s">
        <v>13</v>
      </c>
      <c r="H39" s="2" t="s">
        <v>310</v>
      </c>
    </row>
    <row r="40" spans="1:8" x14ac:dyDescent="0.25">
      <c r="A40" s="14" t="str">
        <f>IF(ISNA(VLOOKUP(B40,AssociatedElements!B$2:B2875,1,FALSE)),"Not used","")</f>
        <v>Not used</v>
      </c>
      <c r="B40" s="12" t="str">
        <f>SUBSTITUTE(SUBSTITUTE(LOWER(Definitions[[#This Row],[Name]])," ","_"),"/","_")</f>
        <v/>
      </c>
      <c r="C40" s="12"/>
      <c r="D40" s="15"/>
      <c r="E40" s="10"/>
      <c r="G40" s="10"/>
    </row>
    <row r="41" spans="1:8" x14ac:dyDescent="0.25">
      <c r="A41" s="14" t="str">
        <f>IF(ISNA(VLOOKUP(B41,AssociatedElements!B$2:B2876,1,FALSE)),"Not used","")</f>
        <v>Not used</v>
      </c>
      <c r="B41" s="12" t="str">
        <f>SUBSTITUTE(SUBSTITUTE(LOWER(Definitions[[#This Row],[Name]])," ","_"),"/","_")</f>
        <v/>
      </c>
      <c r="C41" s="12"/>
      <c r="D41" s="15"/>
      <c r="E41" s="10"/>
      <c r="G41" s="10"/>
    </row>
    <row r="42" spans="1:8" x14ac:dyDescent="0.25">
      <c r="A42" s="14" t="str">
        <f>IF(ISNA(VLOOKUP(B42,AssociatedElements!B$2:B2859,1,FALSE)),"Not used","")</f>
        <v>Not used</v>
      </c>
      <c r="B42" s="12" t="str">
        <f>SUBSTITUTE(SUBSTITUTE(LOWER(Definitions[[#This Row],[Name]])," ","_"),"/","_")</f>
        <v/>
      </c>
      <c r="C42" s="12"/>
      <c r="D42" s="15"/>
      <c r="E42" s="10"/>
      <c r="G42" s="10"/>
    </row>
    <row r="43" spans="1:8" x14ac:dyDescent="0.25">
      <c r="A43" s="14" t="str">
        <f>IF(ISNA(VLOOKUP(B43,AssociatedElements!B$2:B2860,1,FALSE)),"Not used","")</f>
        <v>Not used</v>
      </c>
      <c r="B43" s="12" t="str">
        <f>SUBSTITUTE(SUBSTITUTE(LOWER(Definitions[[#This Row],[Name]])," ","_"),"/","_")</f>
        <v/>
      </c>
      <c r="C43" s="12"/>
      <c r="D43" s="15"/>
      <c r="E43" s="10"/>
      <c r="G43" s="10"/>
    </row>
    <row r="44" spans="1:8" ht="47.25" x14ac:dyDescent="0.25">
      <c r="A44" s="14" t="str">
        <f>IF(ISNA(VLOOKUP(B44,AssociatedElements!B$2:B2861,1,FALSE)),"Not used","")</f>
        <v>Not used</v>
      </c>
      <c r="B44" s="12" t="str">
        <f>SUBSTITUTE(SUBSTITUTE(LOWER(Definitions[[#This Row],[Name]])," ","_"),"/","_")</f>
        <v>e-saximeter</v>
      </c>
      <c r="C44" s="12" t="s">
        <v>304</v>
      </c>
      <c r="D44" s="15" t="s">
        <v>305</v>
      </c>
      <c r="E44" s="10" t="s">
        <v>12</v>
      </c>
      <c r="G44" s="10" t="s">
        <v>13</v>
      </c>
      <c r="H44" s="2" t="s">
        <v>311</v>
      </c>
    </row>
    <row r="45" spans="1:8" x14ac:dyDescent="0.25">
      <c r="A45" s="14"/>
      <c r="B45" s="12"/>
      <c r="C45" s="12"/>
      <c r="D45" s="15"/>
      <c r="E45" s="10"/>
      <c r="G45" s="10"/>
    </row>
    <row r="46" spans="1:8" x14ac:dyDescent="0.25">
      <c r="A46" s="14"/>
      <c r="B46" s="12"/>
      <c r="C46" s="12"/>
      <c r="D46" s="15"/>
      <c r="E46" s="10"/>
      <c r="G46" s="10"/>
    </row>
    <row r="47" spans="1:8" x14ac:dyDescent="0.25">
      <c r="A47" s="14"/>
      <c r="B47" s="12"/>
      <c r="C47" s="12"/>
      <c r="D47" s="15"/>
      <c r="E47" s="10"/>
      <c r="G47" s="10"/>
    </row>
    <row r="48" spans="1:8" x14ac:dyDescent="0.25">
      <c r="A48" s="14"/>
      <c r="B48" s="12"/>
      <c r="C48" s="12"/>
      <c r="D48" s="15"/>
      <c r="E48" s="10"/>
      <c r="G48" s="10"/>
    </row>
    <row r="49" spans="1:7" x14ac:dyDescent="0.25">
      <c r="A49" s="14"/>
      <c r="B49" s="12"/>
      <c r="C49" s="12"/>
      <c r="D49" s="15"/>
      <c r="E49" s="10"/>
      <c r="G49" s="10"/>
    </row>
    <row r="50" spans="1:7" x14ac:dyDescent="0.25">
      <c r="A50" s="14"/>
      <c r="B50" s="12"/>
      <c r="C50" s="12"/>
      <c r="D50" s="15"/>
      <c r="E50" s="10"/>
      <c r="G50" s="10"/>
    </row>
    <row r="51" spans="1:7" x14ac:dyDescent="0.25">
      <c r="A51" s="14"/>
      <c r="B51" s="12"/>
      <c r="C51" s="12"/>
      <c r="D51" s="15"/>
      <c r="E51" s="10"/>
      <c r="G51" s="10"/>
    </row>
    <row r="52" spans="1:7" x14ac:dyDescent="0.25">
      <c r="A52" s="14"/>
      <c r="B52" s="12"/>
      <c r="C52" s="12"/>
      <c r="D52" s="15"/>
      <c r="E52" s="10"/>
      <c r="G52" s="10"/>
    </row>
    <row r="53" spans="1:7" x14ac:dyDescent="0.25">
      <c r="A53" s="14"/>
      <c r="B53" s="12"/>
      <c r="C53" s="12"/>
      <c r="D53" s="15"/>
      <c r="E53" s="10"/>
      <c r="G53" s="10"/>
    </row>
    <row r="63" spans="1:7" x14ac:dyDescent="0.25">
      <c r="B63" s="1"/>
    </row>
    <row r="64" spans="1:7" x14ac:dyDescent="0.25">
      <c r="C64" s="13"/>
    </row>
    <row r="65" spans="3:3" x14ac:dyDescent="0.25">
      <c r="C65" s="13"/>
    </row>
    <row r="66" spans="3:3" x14ac:dyDescent="0.25">
      <c r="C66" s="13"/>
    </row>
    <row r="67" spans="3:3" x14ac:dyDescent="0.25">
      <c r="C67" s="13"/>
    </row>
    <row r="68" spans="3:3" x14ac:dyDescent="0.25">
      <c r="C68" s="13"/>
    </row>
  </sheetData>
  <hyperlinks>
    <hyperlink ref="H3" r:id="rId1" display="https://cedb.asce.org/CEDBsearch/record.jsp?dockey=0056161" xr:uid="{588D3B40-C8EA-499F-881E-D294EBB47628}"/>
    <hyperlink ref="H6" r:id="rId2" display="https://cedb.asce.org/CEDBsearch/record.jsp?dockey=0056161" xr:uid="{A178FF34-A49D-4587-95EB-72DE8A8FE0F2}"/>
    <hyperlink ref="H16" r:id="rId3" display="https://www.keller-na.com/" xr:uid="{31582FED-CC6A-41EE-8202-6998E2EF02F0}"/>
    <hyperlink ref="H17" r:id="rId4" display="https://www.keller-na.com/" xr:uid="{366D0DE7-8BEB-4251-B115-F2A7721D39DE}"/>
  </hyperlinks>
  <pageMargins left="0.7" right="0.7" top="0.75" bottom="0.75" header="0.3" footer="0.3"/>
  <pageSetup orientation="portrait" r:id="rId5"/>
  <tableParts count="1">
    <tablePart r:id="rId6"/>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D15"/>
  <sheetViews>
    <sheetView zoomScale="120" zoomScaleNormal="120" workbookViewId="0">
      <pane ySplit="1" topLeftCell="A2" activePane="bottomLeft" state="frozen"/>
      <selection pane="bottomLeft" activeCell="B20" sqref="B20"/>
    </sheetView>
  </sheetViews>
  <sheetFormatPr defaultColWidth="10.875" defaultRowHeight="15.75" x14ac:dyDescent="0.25"/>
  <cols>
    <col min="1" max="1" width="11.875" customWidth="1"/>
    <col min="2" max="2" width="31.625" customWidth="1"/>
    <col min="3" max="3" width="56.125" style="4" customWidth="1"/>
    <col min="4" max="4" width="93" customWidth="1"/>
  </cols>
  <sheetData>
    <row r="1" spans="1:4" s="7" customFormat="1" x14ac:dyDescent="0.25">
      <c r="A1" s="5" t="s">
        <v>0</v>
      </c>
      <c r="B1" s="5" t="s">
        <v>7</v>
      </c>
      <c r="C1" s="6" t="s">
        <v>14</v>
      </c>
      <c r="D1" s="7" t="s">
        <v>15</v>
      </c>
    </row>
    <row r="2" spans="1:4" x14ac:dyDescent="0.25">
      <c r="A2" t="str">
        <f>IF(ISNA(VLOOKUP(B2,Definitions!B$2:B$1877,1,FALSE)),"Not listed","")</f>
        <v>Not listed</v>
      </c>
      <c r="B2" s="11" t="s">
        <v>16</v>
      </c>
      <c r="C2" s="4" t="s">
        <v>17</v>
      </c>
      <c r="D2" s="2"/>
    </row>
    <row r="3" spans="1:4" x14ac:dyDescent="0.25">
      <c r="A3" t="str">
        <f>IF(ISNA(VLOOKUP(B3,Definitions!B$2:B$1877,1,FALSE)),"Not listed","")</f>
        <v>Not listed</v>
      </c>
      <c r="B3" s="11" t="s">
        <v>18</v>
      </c>
      <c r="C3" s="4" t="s">
        <v>17</v>
      </c>
      <c r="D3" s="2"/>
    </row>
    <row r="4" spans="1:4" x14ac:dyDescent="0.25">
      <c r="A4" t="str">
        <f>IF(ISNA(VLOOKUP(B4,Definitions!B$2:B$1877,1,FALSE)),"Not listed","")</f>
        <v>Not listed</v>
      </c>
      <c r="B4" s="11" t="s">
        <v>19</v>
      </c>
      <c r="C4" s="4" t="s">
        <v>17</v>
      </c>
      <c r="D4" s="2"/>
    </row>
    <row r="5" spans="1:4" x14ac:dyDescent="0.25">
      <c r="A5" t="str">
        <f>IF(ISNA(VLOOKUP(B5,Definitions!B$2:B$1877,1,FALSE)),"Not listed","")</f>
        <v>Not listed</v>
      </c>
      <c r="B5" s="11" t="s">
        <v>20</v>
      </c>
      <c r="C5" s="4" t="s">
        <v>21</v>
      </c>
      <c r="D5" s="2"/>
    </row>
    <row r="6" spans="1:4" x14ac:dyDescent="0.25">
      <c r="A6" t="str">
        <f>IF(ISNA(VLOOKUP(B6,Definitions!B$2:B$1877,1,FALSE)),"Not listed","")</f>
        <v>Not listed</v>
      </c>
      <c r="B6" s="11" t="s">
        <v>22</v>
      </c>
      <c r="C6" s="4" t="s">
        <v>21</v>
      </c>
      <c r="D6" s="2"/>
    </row>
    <row r="7" spans="1:4" x14ac:dyDescent="0.25">
      <c r="A7" t="str">
        <f>IF(ISNA(VLOOKUP(B7,Definitions!B$2:B$1877,1,FALSE)),"Not listed","")</f>
        <v>Not listed</v>
      </c>
      <c r="B7" s="11" t="s">
        <v>23</v>
      </c>
      <c r="C7" s="4" t="s">
        <v>24</v>
      </c>
      <c r="D7" s="2"/>
    </row>
    <row r="8" spans="1:4" x14ac:dyDescent="0.25">
      <c r="A8" t="str">
        <f>IF(ISNA(VLOOKUP(B8,Definitions!B$2:B$1877,1,FALSE)),"Not listed","")</f>
        <v>Not listed</v>
      </c>
      <c r="B8" s="11" t="s">
        <v>25</v>
      </c>
      <c r="C8" s="4" t="s">
        <v>24</v>
      </c>
      <c r="D8" s="2"/>
    </row>
    <row r="9" spans="1:4" x14ac:dyDescent="0.25">
      <c r="A9" t="str">
        <f>IF(ISNA(VLOOKUP(B9,Definitions!B$2:B$1877,1,FALSE)),"Not listed","")</f>
        <v>Not listed</v>
      </c>
      <c r="B9" s="11" t="s">
        <v>26</v>
      </c>
      <c r="C9" s="4" t="s">
        <v>17</v>
      </c>
      <c r="D9" s="2"/>
    </row>
    <row r="10" spans="1:4" x14ac:dyDescent="0.25">
      <c r="A10" t="str">
        <f>IF(ISNA(VLOOKUP(B10,Definitions!B$2:B$1877,1,FALSE)),"Not listed","")</f>
        <v>Not listed</v>
      </c>
      <c r="B10" s="11" t="s">
        <v>27</v>
      </c>
      <c r="C10" s="4" t="s">
        <v>21</v>
      </c>
      <c r="D10" s="2"/>
    </row>
    <row r="11" spans="1:4" x14ac:dyDescent="0.25">
      <c r="A11" t="str">
        <f>IF(ISNA(VLOOKUP(B11,Definitions!B$2:B$1877,1,FALSE)),"Not listed","")</f>
        <v>Not listed</v>
      </c>
      <c r="B11" s="11" t="s">
        <v>28</v>
      </c>
      <c r="C11" s="4" t="s">
        <v>21</v>
      </c>
      <c r="D11" s="2"/>
    </row>
    <row r="12" spans="1:4" x14ac:dyDescent="0.25">
      <c r="A12" t="str">
        <f>IF(ISNA(VLOOKUP(B12,Definitions!B$2:B$1877,1,FALSE)),"Not listed","")</f>
        <v>Not listed</v>
      </c>
      <c r="B12" s="11" t="s">
        <v>29</v>
      </c>
      <c r="C12" s="4" t="s">
        <v>21</v>
      </c>
      <c r="D12" s="2"/>
    </row>
    <row r="13" spans="1:4" x14ac:dyDescent="0.25">
      <c r="A13" t="str">
        <f>IF(ISNA(VLOOKUP(B13,Definitions!B$2:B$1877,1,FALSE)),"Not listed","")</f>
        <v>Not listed</v>
      </c>
      <c r="B13" s="11" t="s">
        <v>30</v>
      </c>
      <c r="C13" s="4" t="s">
        <v>24</v>
      </c>
      <c r="D13" s="2"/>
    </row>
    <row r="14" spans="1:4" x14ac:dyDescent="0.25">
      <c r="A14" t="str">
        <f>IF(ISNA(VLOOKUP(B14,Definitions!B$2:B$1877,1,FALSE)),"Not listed","")</f>
        <v>Not listed</v>
      </c>
      <c r="B14" s="11" t="s">
        <v>31</v>
      </c>
      <c r="C14" s="4" t="s">
        <v>24</v>
      </c>
      <c r="D14" s="2"/>
    </row>
    <row r="15" spans="1:4" x14ac:dyDescent="0.25">
      <c r="A15" t="str">
        <f>IF(ISNA(VLOOKUP(B15,Definitions!B$2:B$1877,1,FALSE)),"Not listed","")</f>
        <v>Not listed</v>
      </c>
      <c r="B15" s="11" t="s">
        <v>32</v>
      </c>
      <c r="C15" s="4" t="s">
        <v>21</v>
      </c>
      <c r="D15" s="2"/>
    </row>
  </sheetData>
  <sortState xmlns:xlrd2="http://schemas.microsoft.com/office/spreadsheetml/2017/richdata2" ref="A2:C2">
    <sortCondition ref="C2"/>
    <sortCondition ref="A2"/>
  </sortState>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187"/>
  <sheetViews>
    <sheetView zoomScale="130" zoomScaleNormal="130" workbookViewId="0">
      <selection activeCell="E6" sqref="E6"/>
    </sheetView>
  </sheetViews>
  <sheetFormatPr defaultColWidth="11" defaultRowHeight="15.75" x14ac:dyDescent="0.25"/>
  <cols>
    <col min="2" max="2" width="21.125" customWidth="1"/>
    <col min="3" max="3" width="54.125" customWidth="1"/>
  </cols>
  <sheetData>
    <row r="1" spans="1:4" x14ac:dyDescent="0.25">
      <c r="A1" t="s">
        <v>8</v>
      </c>
      <c r="B1" t="s">
        <v>33</v>
      </c>
      <c r="C1" t="s">
        <v>9</v>
      </c>
    </row>
    <row r="2" spans="1:4" x14ac:dyDescent="0.25">
      <c r="B2" t="s">
        <v>34</v>
      </c>
      <c r="C2" t="s">
        <v>35</v>
      </c>
      <c r="D2" s="8"/>
    </row>
    <row r="3" spans="1:4" x14ac:dyDescent="0.25">
      <c r="B3" t="s">
        <v>36</v>
      </c>
      <c r="C3" t="s">
        <v>37</v>
      </c>
      <c r="D3" s="8"/>
    </row>
    <row r="4" spans="1:4" x14ac:dyDescent="0.25">
      <c r="B4" t="s">
        <v>38</v>
      </c>
      <c r="C4" t="s">
        <v>39</v>
      </c>
      <c r="D4" s="8"/>
    </row>
    <row r="5" spans="1:4" x14ac:dyDescent="0.25">
      <c r="B5" t="s">
        <v>40</v>
      </c>
      <c r="C5" t="s">
        <v>41</v>
      </c>
      <c r="D5" s="8"/>
    </row>
    <row r="6" spans="1:4" x14ac:dyDescent="0.25">
      <c r="B6" t="s">
        <v>42</v>
      </c>
      <c r="C6" t="s">
        <v>43</v>
      </c>
      <c r="D6" s="8"/>
    </row>
    <row r="7" spans="1:4" x14ac:dyDescent="0.25">
      <c r="B7" t="s">
        <v>44</v>
      </c>
      <c r="C7" t="s">
        <v>45</v>
      </c>
      <c r="D7" s="8"/>
    </row>
    <row r="8" spans="1:4" x14ac:dyDescent="0.25">
      <c r="B8" t="s">
        <v>46</v>
      </c>
      <c r="C8" t="s">
        <v>47</v>
      </c>
      <c r="D8" s="8"/>
    </row>
    <row r="9" spans="1:4" x14ac:dyDescent="0.25">
      <c r="B9" t="s">
        <v>48</v>
      </c>
      <c r="C9" t="s">
        <v>49</v>
      </c>
      <c r="D9" s="8"/>
    </row>
    <row r="10" spans="1:4" x14ac:dyDescent="0.25">
      <c r="B10" t="s">
        <v>50</v>
      </c>
      <c r="C10" t="s">
        <v>51</v>
      </c>
      <c r="D10" s="8"/>
    </row>
    <row r="11" spans="1:4" x14ac:dyDescent="0.25">
      <c r="B11" t="s">
        <v>52</v>
      </c>
      <c r="C11" t="s">
        <v>53</v>
      </c>
      <c r="D11" s="8"/>
    </row>
    <row r="12" spans="1:4" x14ac:dyDescent="0.25">
      <c r="B12" t="s">
        <v>54</v>
      </c>
      <c r="C12" t="s">
        <v>55</v>
      </c>
      <c r="D12" s="8"/>
    </row>
    <row r="13" spans="1:4" x14ac:dyDescent="0.25">
      <c r="B13" t="s">
        <v>56</v>
      </c>
      <c r="C13" t="s">
        <v>57</v>
      </c>
      <c r="D13" s="8"/>
    </row>
    <row r="14" spans="1:4" x14ac:dyDescent="0.25">
      <c r="B14" t="s">
        <v>58</v>
      </c>
      <c r="C14" t="s">
        <v>59</v>
      </c>
      <c r="D14" s="8"/>
    </row>
    <row r="15" spans="1:4" x14ac:dyDescent="0.25">
      <c r="B15" t="s">
        <v>60</v>
      </c>
      <c r="C15" t="s">
        <v>61</v>
      </c>
      <c r="D15" s="8"/>
    </row>
    <row r="16" spans="1:4" x14ac:dyDescent="0.25">
      <c r="B16" t="s">
        <v>62</v>
      </c>
      <c r="C16" t="s">
        <v>63</v>
      </c>
      <c r="D16" s="8"/>
    </row>
    <row r="17" spans="2:4" x14ac:dyDescent="0.25">
      <c r="B17" t="s">
        <v>64</v>
      </c>
      <c r="C17" t="s">
        <v>65</v>
      </c>
      <c r="D17" s="8"/>
    </row>
    <row r="18" spans="2:4" x14ac:dyDescent="0.25">
      <c r="B18" t="s">
        <v>66</v>
      </c>
      <c r="C18" t="s">
        <v>67</v>
      </c>
      <c r="D18" s="8"/>
    </row>
    <row r="19" spans="2:4" x14ac:dyDescent="0.25">
      <c r="B19" t="s">
        <v>68</v>
      </c>
      <c r="C19" t="s">
        <v>69</v>
      </c>
      <c r="D19" s="8"/>
    </row>
    <row r="20" spans="2:4" x14ac:dyDescent="0.25">
      <c r="B20" t="s">
        <v>70</v>
      </c>
      <c r="C20" t="s">
        <v>71</v>
      </c>
      <c r="D20" s="8"/>
    </row>
    <row r="21" spans="2:4" x14ac:dyDescent="0.25">
      <c r="B21" t="s">
        <v>72</v>
      </c>
      <c r="C21" t="s">
        <v>73</v>
      </c>
      <c r="D21" s="8"/>
    </row>
    <row r="22" spans="2:4" x14ac:dyDescent="0.25">
      <c r="B22" t="s">
        <v>74</v>
      </c>
      <c r="C22" t="s">
        <v>75</v>
      </c>
      <c r="D22" s="8"/>
    </row>
    <row r="23" spans="2:4" x14ac:dyDescent="0.25">
      <c r="B23" t="s">
        <v>76</v>
      </c>
      <c r="C23" t="s">
        <v>77</v>
      </c>
      <c r="D23" s="8"/>
    </row>
    <row r="24" spans="2:4" x14ac:dyDescent="0.25">
      <c r="B24" t="s">
        <v>78</v>
      </c>
      <c r="C24" t="s">
        <v>79</v>
      </c>
      <c r="D24" s="8"/>
    </row>
    <row r="25" spans="2:4" x14ac:dyDescent="0.25">
      <c r="B25" t="s">
        <v>80</v>
      </c>
      <c r="C25" t="s">
        <v>81</v>
      </c>
      <c r="D25" s="8"/>
    </row>
    <row r="26" spans="2:4" x14ac:dyDescent="0.25">
      <c r="B26" t="s">
        <v>82</v>
      </c>
      <c r="C26" t="s">
        <v>83</v>
      </c>
      <c r="D26" s="8"/>
    </row>
    <row r="27" spans="2:4" x14ac:dyDescent="0.25">
      <c r="B27" t="s">
        <v>12</v>
      </c>
      <c r="C27" t="s">
        <v>84</v>
      </c>
      <c r="D27" s="8"/>
    </row>
    <row r="28" spans="2:4" x14ac:dyDescent="0.25">
      <c r="C28" t="s">
        <v>85</v>
      </c>
      <c r="D28" s="8"/>
    </row>
    <row r="29" spans="2:4" x14ac:dyDescent="0.25">
      <c r="B29" t="s">
        <v>86</v>
      </c>
      <c r="C29" t="s">
        <v>87</v>
      </c>
      <c r="D29" s="8"/>
    </row>
    <row r="30" spans="2:4" x14ac:dyDescent="0.25">
      <c r="B30" t="s">
        <v>88</v>
      </c>
      <c r="C30" t="s">
        <v>89</v>
      </c>
      <c r="D30" s="8"/>
    </row>
    <row r="31" spans="2:4" x14ac:dyDescent="0.25">
      <c r="B31" t="s">
        <v>90</v>
      </c>
      <c r="C31" t="s">
        <v>91</v>
      </c>
      <c r="D31" s="8"/>
    </row>
    <row r="32" spans="2:4" x14ac:dyDescent="0.25">
      <c r="B32" t="s">
        <v>92</v>
      </c>
      <c r="C32" t="s">
        <v>93</v>
      </c>
      <c r="D32" s="8"/>
    </row>
    <row r="33" spans="2:4" x14ac:dyDescent="0.25">
      <c r="B33" t="s">
        <v>94</v>
      </c>
      <c r="C33" t="s">
        <v>95</v>
      </c>
      <c r="D33" s="8"/>
    </row>
    <row r="34" spans="2:4" x14ac:dyDescent="0.25">
      <c r="B34" t="s">
        <v>96</v>
      </c>
      <c r="C34" t="s">
        <v>97</v>
      </c>
      <c r="D34" s="8"/>
    </row>
    <row r="35" spans="2:4" x14ac:dyDescent="0.25">
      <c r="C35" t="s">
        <v>98</v>
      </c>
      <c r="D35" s="8"/>
    </row>
    <row r="36" spans="2:4" x14ac:dyDescent="0.25">
      <c r="C36" t="s">
        <v>99</v>
      </c>
      <c r="D36" s="8"/>
    </row>
    <row r="37" spans="2:4" x14ac:dyDescent="0.25">
      <c r="C37" t="s">
        <v>100</v>
      </c>
      <c r="D37" s="8"/>
    </row>
    <row r="38" spans="2:4" x14ac:dyDescent="0.25">
      <c r="C38" t="s">
        <v>101</v>
      </c>
      <c r="D38" s="8"/>
    </row>
    <row r="39" spans="2:4" x14ac:dyDescent="0.25">
      <c r="C39" t="s">
        <v>102</v>
      </c>
      <c r="D39" s="8"/>
    </row>
    <row r="40" spans="2:4" x14ac:dyDescent="0.25">
      <c r="C40" t="s">
        <v>103</v>
      </c>
      <c r="D40" s="8"/>
    </row>
    <row r="41" spans="2:4" x14ac:dyDescent="0.25">
      <c r="C41" t="s">
        <v>104</v>
      </c>
      <c r="D41" s="8"/>
    </row>
    <row r="42" spans="2:4" x14ac:dyDescent="0.25">
      <c r="C42" t="s">
        <v>105</v>
      </c>
      <c r="D42" s="8"/>
    </row>
    <row r="43" spans="2:4" x14ac:dyDescent="0.25">
      <c r="C43" t="s">
        <v>106</v>
      </c>
      <c r="D43" s="8"/>
    </row>
    <row r="44" spans="2:4" x14ac:dyDescent="0.25">
      <c r="C44" t="s">
        <v>107</v>
      </c>
      <c r="D44" s="8"/>
    </row>
    <row r="45" spans="2:4" x14ac:dyDescent="0.25">
      <c r="C45" t="s">
        <v>108</v>
      </c>
      <c r="D45" s="8"/>
    </row>
    <row r="46" spans="2:4" x14ac:dyDescent="0.25">
      <c r="C46" t="s">
        <v>109</v>
      </c>
      <c r="D46" s="8"/>
    </row>
    <row r="47" spans="2:4" x14ac:dyDescent="0.25">
      <c r="C47" t="s">
        <v>110</v>
      </c>
      <c r="D47" s="8"/>
    </row>
    <row r="48" spans="2:4" x14ac:dyDescent="0.25">
      <c r="C48" t="s">
        <v>111</v>
      </c>
      <c r="D48" s="8"/>
    </row>
    <row r="49" spans="3:4" x14ac:dyDescent="0.25">
      <c r="C49" t="s">
        <v>112</v>
      </c>
      <c r="D49" s="8"/>
    </row>
    <row r="50" spans="3:4" x14ac:dyDescent="0.25">
      <c r="C50" t="s">
        <v>113</v>
      </c>
      <c r="D50" s="8"/>
    </row>
    <row r="51" spans="3:4" x14ac:dyDescent="0.25">
      <c r="C51" t="s">
        <v>114</v>
      </c>
      <c r="D51" s="8"/>
    </row>
    <row r="52" spans="3:4" x14ac:dyDescent="0.25">
      <c r="C52" t="s">
        <v>115</v>
      </c>
      <c r="D52" s="8"/>
    </row>
    <row r="53" spans="3:4" x14ac:dyDescent="0.25">
      <c r="C53" t="s">
        <v>116</v>
      </c>
      <c r="D53" s="8"/>
    </row>
    <row r="54" spans="3:4" x14ac:dyDescent="0.25">
      <c r="C54" t="s">
        <v>117</v>
      </c>
      <c r="D54" s="8"/>
    </row>
    <row r="55" spans="3:4" x14ac:dyDescent="0.25">
      <c r="C55" t="s">
        <v>118</v>
      </c>
      <c r="D55" s="8"/>
    </row>
    <row r="56" spans="3:4" x14ac:dyDescent="0.25">
      <c r="C56" t="s">
        <v>119</v>
      </c>
      <c r="D56" s="8"/>
    </row>
    <row r="57" spans="3:4" x14ac:dyDescent="0.25">
      <c r="C57" t="s">
        <v>120</v>
      </c>
      <c r="D57" s="8"/>
    </row>
    <row r="58" spans="3:4" x14ac:dyDescent="0.25">
      <c r="C58" t="s">
        <v>121</v>
      </c>
      <c r="D58" s="8"/>
    </row>
    <row r="59" spans="3:4" x14ac:dyDescent="0.25">
      <c r="C59" t="s">
        <v>122</v>
      </c>
      <c r="D59" s="8"/>
    </row>
    <row r="60" spans="3:4" x14ac:dyDescent="0.25">
      <c r="C60" t="s">
        <v>123</v>
      </c>
      <c r="D60" s="8"/>
    </row>
    <row r="61" spans="3:4" x14ac:dyDescent="0.25">
      <c r="C61" t="s">
        <v>124</v>
      </c>
      <c r="D61" s="8"/>
    </row>
    <row r="62" spans="3:4" x14ac:dyDescent="0.25">
      <c r="C62" t="s">
        <v>125</v>
      </c>
      <c r="D62" s="8"/>
    </row>
    <row r="63" spans="3:4" x14ac:dyDescent="0.25">
      <c r="C63" t="s">
        <v>126</v>
      </c>
      <c r="D63" s="8"/>
    </row>
    <row r="64" spans="3:4" x14ac:dyDescent="0.25">
      <c r="C64" t="s">
        <v>127</v>
      </c>
      <c r="D64" s="8"/>
    </row>
    <row r="65" spans="3:4" x14ac:dyDescent="0.25">
      <c r="C65" t="s">
        <v>128</v>
      </c>
      <c r="D65" s="8"/>
    </row>
    <row r="66" spans="3:4" x14ac:dyDescent="0.25">
      <c r="C66" t="s">
        <v>129</v>
      </c>
      <c r="D66" s="8"/>
    </row>
    <row r="67" spans="3:4" x14ac:dyDescent="0.25">
      <c r="C67" t="s">
        <v>130</v>
      </c>
      <c r="D67" s="8"/>
    </row>
    <row r="68" spans="3:4" x14ac:dyDescent="0.25">
      <c r="C68" t="s">
        <v>131</v>
      </c>
      <c r="D68" s="8"/>
    </row>
    <row r="69" spans="3:4" x14ac:dyDescent="0.25">
      <c r="C69" t="s">
        <v>132</v>
      </c>
      <c r="D69" s="8"/>
    </row>
    <row r="70" spans="3:4" x14ac:dyDescent="0.25">
      <c r="C70" t="s">
        <v>133</v>
      </c>
      <c r="D70" s="8"/>
    </row>
    <row r="71" spans="3:4" x14ac:dyDescent="0.25">
      <c r="C71" t="s">
        <v>134</v>
      </c>
      <c r="D71" s="8"/>
    </row>
    <row r="72" spans="3:4" x14ac:dyDescent="0.25">
      <c r="C72" t="s">
        <v>135</v>
      </c>
      <c r="D72" s="8"/>
    </row>
    <row r="73" spans="3:4" x14ac:dyDescent="0.25">
      <c r="C73" t="s">
        <v>136</v>
      </c>
      <c r="D73" s="8"/>
    </row>
    <row r="74" spans="3:4" x14ac:dyDescent="0.25">
      <c r="C74" t="s">
        <v>137</v>
      </c>
      <c r="D74" s="8"/>
    </row>
    <row r="75" spans="3:4" x14ac:dyDescent="0.25">
      <c r="C75" t="s">
        <v>138</v>
      </c>
      <c r="D75" s="8"/>
    </row>
    <row r="76" spans="3:4" x14ac:dyDescent="0.25">
      <c r="C76" t="s">
        <v>139</v>
      </c>
      <c r="D76" s="8"/>
    </row>
    <row r="77" spans="3:4" x14ac:dyDescent="0.25">
      <c r="C77" t="s">
        <v>140</v>
      </c>
      <c r="D77" s="8"/>
    </row>
    <row r="78" spans="3:4" x14ac:dyDescent="0.25">
      <c r="C78" t="s">
        <v>141</v>
      </c>
      <c r="D78" s="8"/>
    </row>
    <row r="79" spans="3:4" x14ac:dyDescent="0.25">
      <c r="C79" t="s">
        <v>142</v>
      </c>
      <c r="D79" s="8"/>
    </row>
    <row r="80" spans="3:4" x14ac:dyDescent="0.25">
      <c r="C80" t="s">
        <v>143</v>
      </c>
      <c r="D80" s="8"/>
    </row>
    <row r="81" spans="3:4" x14ac:dyDescent="0.25">
      <c r="C81" t="s">
        <v>144</v>
      </c>
      <c r="D81" s="8"/>
    </row>
    <row r="82" spans="3:4" x14ac:dyDescent="0.25">
      <c r="C82" t="s">
        <v>145</v>
      </c>
      <c r="D82" s="8"/>
    </row>
    <row r="83" spans="3:4" x14ac:dyDescent="0.25">
      <c r="C83" t="s">
        <v>146</v>
      </c>
      <c r="D83" s="8"/>
    </row>
    <row r="84" spans="3:4" x14ac:dyDescent="0.25">
      <c r="C84" t="s">
        <v>147</v>
      </c>
      <c r="D84" s="8"/>
    </row>
    <row r="85" spans="3:4" x14ac:dyDescent="0.25">
      <c r="C85" t="s">
        <v>148</v>
      </c>
      <c r="D85" s="8"/>
    </row>
    <row r="86" spans="3:4" x14ac:dyDescent="0.25">
      <c r="C86" t="s">
        <v>149</v>
      </c>
      <c r="D86" s="8"/>
    </row>
    <row r="87" spans="3:4" x14ac:dyDescent="0.25">
      <c r="C87" t="s">
        <v>150</v>
      </c>
      <c r="D87" s="8"/>
    </row>
    <row r="88" spans="3:4" x14ac:dyDescent="0.25">
      <c r="C88" t="s">
        <v>151</v>
      </c>
      <c r="D88" s="8"/>
    </row>
    <row r="89" spans="3:4" x14ac:dyDescent="0.25">
      <c r="C89" t="s">
        <v>152</v>
      </c>
      <c r="D89" s="8"/>
    </row>
    <row r="90" spans="3:4" x14ac:dyDescent="0.25">
      <c r="C90" t="s">
        <v>153</v>
      </c>
      <c r="D90" s="8"/>
    </row>
    <row r="91" spans="3:4" x14ac:dyDescent="0.25">
      <c r="C91" t="s">
        <v>154</v>
      </c>
      <c r="D91" s="8"/>
    </row>
    <row r="92" spans="3:4" x14ac:dyDescent="0.25">
      <c r="C92" t="s">
        <v>155</v>
      </c>
      <c r="D92" s="8"/>
    </row>
    <row r="93" spans="3:4" x14ac:dyDescent="0.25">
      <c r="C93" t="s">
        <v>156</v>
      </c>
      <c r="D93" s="8"/>
    </row>
    <row r="94" spans="3:4" x14ac:dyDescent="0.25">
      <c r="C94" t="s">
        <v>157</v>
      </c>
      <c r="D94" s="8"/>
    </row>
    <row r="95" spans="3:4" x14ac:dyDescent="0.25">
      <c r="C95" t="s">
        <v>158</v>
      </c>
      <c r="D95" s="8"/>
    </row>
    <row r="96" spans="3:4" x14ac:dyDescent="0.25">
      <c r="C96" t="s">
        <v>159</v>
      </c>
      <c r="D96" s="8"/>
    </row>
    <row r="97" spans="3:4" x14ac:dyDescent="0.25">
      <c r="C97" t="s">
        <v>160</v>
      </c>
      <c r="D97" s="8"/>
    </row>
    <row r="98" spans="3:4" x14ac:dyDescent="0.25">
      <c r="C98" t="s">
        <v>161</v>
      </c>
      <c r="D98" s="8"/>
    </row>
    <row r="99" spans="3:4" x14ac:dyDescent="0.25">
      <c r="C99" t="s">
        <v>162</v>
      </c>
      <c r="D99" s="8"/>
    </row>
    <row r="100" spans="3:4" x14ac:dyDescent="0.25">
      <c r="C100" t="s">
        <v>163</v>
      </c>
      <c r="D100" s="8"/>
    </row>
    <row r="101" spans="3:4" x14ac:dyDescent="0.25">
      <c r="C101" t="s">
        <v>164</v>
      </c>
      <c r="D101" s="8"/>
    </row>
    <row r="102" spans="3:4" x14ac:dyDescent="0.25">
      <c r="C102" t="s">
        <v>165</v>
      </c>
      <c r="D102" s="8"/>
    </row>
    <row r="103" spans="3:4" x14ac:dyDescent="0.25">
      <c r="C103" t="s">
        <v>166</v>
      </c>
      <c r="D103" s="8"/>
    </row>
    <row r="104" spans="3:4" x14ac:dyDescent="0.25">
      <c r="C104" t="s">
        <v>167</v>
      </c>
      <c r="D104" s="8"/>
    </row>
    <row r="105" spans="3:4" x14ac:dyDescent="0.25">
      <c r="C105" t="s">
        <v>168</v>
      </c>
      <c r="D105" s="8"/>
    </row>
    <row r="106" spans="3:4" x14ac:dyDescent="0.25">
      <c r="C106" t="s">
        <v>169</v>
      </c>
      <c r="D106" s="8"/>
    </row>
    <row r="107" spans="3:4" x14ac:dyDescent="0.25">
      <c r="C107" t="s">
        <v>170</v>
      </c>
      <c r="D107" s="8"/>
    </row>
    <row r="108" spans="3:4" x14ac:dyDescent="0.25">
      <c r="C108" t="s">
        <v>171</v>
      </c>
      <c r="D108" s="8"/>
    </row>
    <row r="109" spans="3:4" x14ac:dyDescent="0.25">
      <c r="C109" t="s">
        <v>172</v>
      </c>
      <c r="D109" s="8"/>
    </row>
    <row r="110" spans="3:4" x14ac:dyDescent="0.25">
      <c r="C110" t="s">
        <v>173</v>
      </c>
      <c r="D110" s="8"/>
    </row>
    <row r="111" spans="3:4" x14ac:dyDescent="0.25">
      <c r="C111" t="s">
        <v>174</v>
      </c>
      <c r="D111" s="8"/>
    </row>
    <row r="112" spans="3:4" x14ac:dyDescent="0.25">
      <c r="C112" t="s">
        <v>175</v>
      </c>
      <c r="D112" s="8"/>
    </row>
    <row r="113" spans="3:4" x14ac:dyDescent="0.25">
      <c r="C113" t="s">
        <v>176</v>
      </c>
      <c r="D113" s="8"/>
    </row>
    <row r="114" spans="3:4" x14ac:dyDescent="0.25">
      <c r="C114" t="s">
        <v>177</v>
      </c>
      <c r="D114" s="8"/>
    </row>
    <row r="115" spans="3:4" x14ac:dyDescent="0.25">
      <c r="C115" t="s">
        <v>178</v>
      </c>
      <c r="D115" s="8"/>
    </row>
    <row r="116" spans="3:4" x14ac:dyDescent="0.25">
      <c r="C116" t="s">
        <v>179</v>
      </c>
      <c r="D116" s="8"/>
    </row>
    <row r="117" spans="3:4" x14ac:dyDescent="0.25">
      <c r="C117" t="s">
        <v>180</v>
      </c>
      <c r="D117" s="8"/>
    </row>
    <row r="118" spans="3:4" x14ac:dyDescent="0.25">
      <c r="C118" t="s">
        <v>181</v>
      </c>
      <c r="D118" s="8"/>
    </row>
    <row r="119" spans="3:4" x14ac:dyDescent="0.25">
      <c r="C119" t="s">
        <v>182</v>
      </c>
      <c r="D119" s="8"/>
    </row>
    <row r="120" spans="3:4" x14ac:dyDescent="0.25">
      <c r="C120" t="s">
        <v>183</v>
      </c>
      <c r="D120" s="8"/>
    </row>
    <row r="121" spans="3:4" x14ac:dyDescent="0.25">
      <c r="C121" t="s">
        <v>184</v>
      </c>
      <c r="D121" s="8"/>
    </row>
    <row r="122" spans="3:4" x14ac:dyDescent="0.25">
      <c r="C122" t="s">
        <v>185</v>
      </c>
      <c r="D122" s="8"/>
    </row>
    <row r="123" spans="3:4" x14ac:dyDescent="0.25">
      <c r="C123" t="s">
        <v>186</v>
      </c>
      <c r="D123" s="8"/>
    </row>
    <row r="124" spans="3:4" x14ac:dyDescent="0.25">
      <c r="C124" t="s">
        <v>187</v>
      </c>
      <c r="D124" s="8"/>
    </row>
    <row r="125" spans="3:4" x14ac:dyDescent="0.25">
      <c r="C125" t="s">
        <v>188</v>
      </c>
      <c r="D125" s="8"/>
    </row>
    <row r="126" spans="3:4" x14ac:dyDescent="0.25">
      <c r="C126" t="s">
        <v>189</v>
      </c>
      <c r="D126" s="8"/>
    </row>
    <row r="127" spans="3:4" x14ac:dyDescent="0.25">
      <c r="C127" t="s">
        <v>190</v>
      </c>
      <c r="D127" s="8"/>
    </row>
    <row r="128" spans="3:4" x14ac:dyDescent="0.25">
      <c r="C128" t="s">
        <v>191</v>
      </c>
      <c r="D128" s="8"/>
    </row>
    <row r="129" spans="3:4" x14ac:dyDescent="0.25">
      <c r="C129" t="s">
        <v>192</v>
      </c>
      <c r="D129" s="8"/>
    </row>
    <row r="130" spans="3:4" x14ac:dyDescent="0.25">
      <c r="C130" t="s">
        <v>193</v>
      </c>
      <c r="D130" s="8"/>
    </row>
    <row r="131" spans="3:4" x14ac:dyDescent="0.25">
      <c r="C131" t="s">
        <v>194</v>
      </c>
      <c r="D131" s="8"/>
    </row>
    <row r="132" spans="3:4" x14ac:dyDescent="0.25">
      <c r="C132" t="s">
        <v>195</v>
      </c>
      <c r="D132" s="8"/>
    </row>
    <row r="133" spans="3:4" x14ac:dyDescent="0.25">
      <c r="C133" t="s">
        <v>196</v>
      </c>
      <c r="D133" s="8"/>
    </row>
    <row r="134" spans="3:4" x14ac:dyDescent="0.25">
      <c r="C134" t="s">
        <v>197</v>
      </c>
      <c r="D134" s="8"/>
    </row>
    <row r="135" spans="3:4" x14ac:dyDescent="0.25">
      <c r="C135" t="s">
        <v>198</v>
      </c>
      <c r="D135" s="8"/>
    </row>
    <row r="136" spans="3:4" x14ac:dyDescent="0.25">
      <c r="C136" t="s">
        <v>199</v>
      </c>
      <c r="D136" s="8"/>
    </row>
    <row r="137" spans="3:4" x14ac:dyDescent="0.25">
      <c r="C137" t="s">
        <v>200</v>
      </c>
      <c r="D137" s="8"/>
    </row>
    <row r="138" spans="3:4" x14ac:dyDescent="0.25">
      <c r="C138" t="s">
        <v>201</v>
      </c>
      <c r="D138" s="8"/>
    </row>
    <row r="139" spans="3:4" x14ac:dyDescent="0.25">
      <c r="C139" t="s">
        <v>202</v>
      </c>
      <c r="D139" s="8"/>
    </row>
    <row r="140" spans="3:4" x14ac:dyDescent="0.25">
      <c r="C140" t="s">
        <v>203</v>
      </c>
      <c r="D140" s="8"/>
    </row>
    <row r="141" spans="3:4" x14ac:dyDescent="0.25">
      <c r="C141" t="s">
        <v>204</v>
      </c>
      <c r="D141" s="8"/>
    </row>
    <row r="142" spans="3:4" x14ac:dyDescent="0.25">
      <c r="C142" t="s">
        <v>205</v>
      </c>
      <c r="D142" s="8"/>
    </row>
    <row r="143" spans="3:4" x14ac:dyDescent="0.25">
      <c r="C143" t="s">
        <v>206</v>
      </c>
      <c r="D143" s="8"/>
    </row>
    <row r="144" spans="3:4" x14ac:dyDescent="0.25">
      <c r="C144" t="s">
        <v>207</v>
      </c>
      <c r="D144" s="8"/>
    </row>
    <row r="145" spans="3:4" x14ac:dyDescent="0.25">
      <c r="C145" t="s">
        <v>208</v>
      </c>
      <c r="D145" s="8"/>
    </row>
    <row r="146" spans="3:4" x14ac:dyDescent="0.25">
      <c r="C146" t="s">
        <v>209</v>
      </c>
      <c r="D146" s="8"/>
    </row>
    <row r="147" spans="3:4" x14ac:dyDescent="0.25">
      <c r="C147" t="s">
        <v>210</v>
      </c>
      <c r="D147" s="8"/>
    </row>
    <row r="148" spans="3:4" x14ac:dyDescent="0.25">
      <c r="C148" t="s">
        <v>211</v>
      </c>
      <c r="D148" s="8"/>
    </row>
    <row r="149" spans="3:4" x14ac:dyDescent="0.25">
      <c r="C149" t="s">
        <v>212</v>
      </c>
      <c r="D149" s="8"/>
    </row>
    <row r="150" spans="3:4" x14ac:dyDescent="0.25">
      <c r="C150" t="s">
        <v>213</v>
      </c>
      <c r="D150" s="8"/>
    </row>
    <row r="151" spans="3:4" x14ac:dyDescent="0.25">
      <c r="C151" t="s">
        <v>214</v>
      </c>
      <c r="D151" s="8"/>
    </row>
    <row r="152" spans="3:4" x14ac:dyDescent="0.25">
      <c r="C152" t="s">
        <v>215</v>
      </c>
      <c r="D152" s="8"/>
    </row>
    <row r="153" spans="3:4" x14ac:dyDescent="0.25">
      <c r="C153" t="s">
        <v>216</v>
      </c>
      <c r="D153" s="8"/>
    </row>
    <row r="154" spans="3:4" x14ac:dyDescent="0.25">
      <c r="C154" t="s">
        <v>217</v>
      </c>
      <c r="D154" s="8"/>
    </row>
    <row r="155" spans="3:4" x14ac:dyDescent="0.25">
      <c r="C155" t="s">
        <v>218</v>
      </c>
      <c r="D155" s="8"/>
    </row>
    <row r="156" spans="3:4" x14ac:dyDescent="0.25">
      <c r="C156" t="s">
        <v>219</v>
      </c>
      <c r="D156" s="8"/>
    </row>
    <row r="157" spans="3:4" x14ac:dyDescent="0.25">
      <c r="C157" t="s">
        <v>220</v>
      </c>
      <c r="D157" s="8"/>
    </row>
    <row r="158" spans="3:4" x14ac:dyDescent="0.25">
      <c r="C158" t="s">
        <v>221</v>
      </c>
      <c r="D158" s="8"/>
    </row>
    <row r="159" spans="3:4" x14ac:dyDescent="0.25">
      <c r="C159" t="s">
        <v>222</v>
      </c>
      <c r="D159" s="8"/>
    </row>
    <row r="160" spans="3:4" x14ac:dyDescent="0.25">
      <c r="C160" t="s">
        <v>223</v>
      </c>
      <c r="D160" s="8"/>
    </row>
    <row r="161" spans="3:4" x14ac:dyDescent="0.25">
      <c r="C161" t="s">
        <v>224</v>
      </c>
      <c r="D161" s="8"/>
    </row>
    <row r="162" spans="3:4" x14ac:dyDescent="0.25">
      <c r="C162" t="s">
        <v>225</v>
      </c>
      <c r="D162" s="8"/>
    </row>
    <row r="163" spans="3:4" x14ac:dyDescent="0.25">
      <c r="C163" t="s">
        <v>86</v>
      </c>
      <c r="D163" s="8"/>
    </row>
    <row r="164" spans="3:4" x14ac:dyDescent="0.25">
      <c r="C164" t="s">
        <v>226</v>
      </c>
      <c r="D164" s="8"/>
    </row>
    <row r="165" spans="3:4" x14ac:dyDescent="0.25">
      <c r="C165" t="s">
        <v>227</v>
      </c>
      <c r="D165" s="8"/>
    </row>
    <row r="166" spans="3:4" x14ac:dyDescent="0.25">
      <c r="C166" t="s">
        <v>228</v>
      </c>
      <c r="D166" s="8"/>
    </row>
    <row r="167" spans="3:4" x14ac:dyDescent="0.25">
      <c r="C167" t="s">
        <v>229</v>
      </c>
      <c r="D167" s="8"/>
    </row>
    <row r="168" spans="3:4" x14ac:dyDescent="0.25">
      <c r="C168" t="s">
        <v>230</v>
      </c>
      <c r="D168" s="8"/>
    </row>
    <row r="169" spans="3:4" x14ac:dyDescent="0.25">
      <c r="C169" t="s">
        <v>231</v>
      </c>
      <c r="D169" s="8"/>
    </row>
    <row r="170" spans="3:4" x14ac:dyDescent="0.25">
      <c r="C170" t="s">
        <v>232</v>
      </c>
      <c r="D170" s="8"/>
    </row>
    <row r="171" spans="3:4" x14ac:dyDescent="0.25">
      <c r="C171" t="s">
        <v>233</v>
      </c>
      <c r="D171" s="8"/>
    </row>
    <row r="172" spans="3:4" x14ac:dyDescent="0.25">
      <c r="C172" t="s">
        <v>234</v>
      </c>
      <c r="D172" s="8"/>
    </row>
    <row r="173" spans="3:4" x14ac:dyDescent="0.25">
      <c r="C173" t="s">
        <v>235</v>
      </c>
      <c r="D173" s="8"/>
    </row>
    <row r="174" spans="3:4" x14ac:dyDescent="0.25">
      <c r="C174" t="s">
        <v>236</v>
      </c>
      <c r="D174" s="8"/>
    </row>
    <row r="175" spans="3:4" x14ac:dyDescent="0.25">
      <c r="C175" t="s">
        <v>237</v>
      </c>
      <c r="D175" s="8"/>
    </row>
    <row r="176" spans="3:4" x14ac:dyDescent="0.25">
      <c r="C176" t="s">
        <v>238</v>
      </c>
      <c r="D176" s="8"/>
    </row>
    <row r="177" spans="3:4" x14ac:dyDescent="0.25">
      <c r="C177" t="s">
        <v>239</v>
      </c>
      <c r="D177" s="8"/>
    </row>
    <row r="178" spans="3:4" x14ac:dyDescent="0.25">
      <c r="C178" t="s">
        <v>240</v>
      </c>
      <c r="D178" s="8"/>
    </row>
    <row r="179" spans="3:4" x14ac:dyDescent="0.25">
      <c r="C179" t="s">
        <v>241</v>
      </c>
      <c r="D179" s="8"/>
    </row>
    <row r="180" spans="3:4" x14ac:dyDescent="0.25">
      <c r="C180" t="s">
        <v>242</v>
      </c>
      <c r="D180" s="8"/>
    </row>
    <row r="181" spans="3:4" x14ac:dyDescent="0.25">
      <c r="C181" t="s">
        <v>243</v>
      </c>
      <c r="D181" s="8"/>
    </row>
    <row r="182" spans="3:4" x14ac:dyDescent="0.25">
      <c r="C182" t="s">
        <v>244</v>
      </c>
      <c r="D182" s="8"/>
    </row>
    <row r="183" spans="3:4" x14ac:dyDescent="0.25">
      <c r="C183" t="s">
        <v>245</v>
      </c>
      <c r="D183" s="8"/>
    </row>
    <row r="184" spans="3:4" x14ac:dyDescent="0.25">
      <c r="C184" t="s">
        <v>246</v>
      </c>
      <c r="D184" s="8"/>
    </row>
    <row r="185" spans="3:4" x14ac:dyDescent="0.25">
      <c r="C185" t="s">
        <v>247</v>
      </c>
      <c r="D185" s="8"/>
    </row>
    <row r="186" spans="3:4" x14ac:dyDescent="0.25">
      <c r="C186" t="s">
        <v>248</v>
      </c>
      <c r="D186" s="9"/>
    </row>
    <row r="187" spans="3:4" x14ac:dyDescent="0.25">
      <c r="C187" t="s">
        <v>249</v>
      </c>
      <c r="D187" s="9"/>
    </row>
  </sheetData>
  <sortState xmlns:xlrd2="http://schemas.microsoft.com/office/spreadsheetml/2017/richdata2" ref="F2:F176">
    <sortCondition ref="F2:F176"/>
  </sortState>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DictionaryName</vt:lpstr>
      <vt:lpstr>Definitions</vt:lpstr>
      <vt:lpstr>AssociatedElements</vt:lpstr>
      <vt:lpstr>Lists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cp:keywords/>
  <dc:description/>
  <cp:lastModifiedBy>Mullaney, Sara M</cp:lastModifiedBy>
  <cp:revision/>
  <dcterms:created xsi:type="dcterms:W3CDTF">2018-10-28T20:07:54Z</dcterms:created>
  <dcterms:modified xsi:type="dcterms:W3CDTF">2024-05-10T14:55:06Z</dcterms:modified>
  <cp:category/>
  <cp:contentStatus/>
</cp:coreProperties>
</file>