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8_{FFCA2262-A199-3F41-BA83-5869E9BE9BE3}" xr6:coauthVersionLast="47" xr6:coauthVersionMax="47" xr10:uidLastSave="{00000000-0000-0000-0000-000000000000}"/>
  <bookViews>
    <workbookView xWindow="17320" yWindow="970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6" i="1"/>
  <c r="A5" i="1"/>
  <c r="A4" i="1"/>
  <c r="A3" i="1"/>
  <c r="A2" i="1"/>
  <c r="A2" i="2"/>
</calcChain>
</file>

<file path=xl/sharedStrings.xml><?xml version="1.0" encoding="utf-8"?>
<sst xmlns="http://schemas.openxmlformats.org/spreadsheetml/2006/main" count="274" uniqueCount="248">
  <si>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</si>
  <si>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</si>
  <si>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</si>
  <si>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</si>
  <si>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</si>
  <si>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</si>
  <si>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</si>
  <si>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</si>
  <si>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</si>
  <si>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</si>
  <si>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</si>
  <si>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</si>
  <si>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</si>
  <si>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</si>
  <si>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</si>
  <si>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</si>
  <si>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</si>
  <si>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</si>
  <si>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</si>
  <si>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</si>
  <si>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</si>
  <si>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</si>
  <si>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</si>
  <si>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</si>
  <si>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</si>
  <si>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</si>
  <si>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</si>
  <si>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</si>
  <si>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</si>
  <si>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</si>
  <si>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</si>
  <si>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</si>
  <si>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</si>
  <si>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</si>
  <si>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</si>
  <si>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</si>
  <si>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</si>
  <si>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</si>
  <si>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</si>
  <si>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</si>
  <si>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</si>
  <si>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</si>
  <si>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</si>
  <si>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</si>
  <si>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</si>
  <si>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</si>
  <si>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</si>
  <si>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</si>
  <si>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</si>
  <si>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</si>
  <si>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</si>
  <si>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</si>
  <si>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</si>
  <si>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</si>
  <si>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</si>
  <si>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</si>
  <si>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</si>
  <si>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</si>
  <si>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</si>
  <si>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</si>
  <si>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</si>
  <si>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</si>
  <si>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</si>
  <si>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</si>
  <si>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</si>
  <si>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</si>
  <si>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</si>
  <si>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</si>
  <si>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</si>
  <si>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</si>
  <si>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</si>
  <si>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</si>
  <si>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</si>
  <si>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</si>
  <si>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</si>
  <si>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</si>
  <si>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</si>
  <si>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</si>
  <si>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</si>
  <si>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</si>
  <si>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</si>
  <si>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</si>
  <si>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</si>
  <si>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</si>
  <si>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</si>
  <si>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</si>
  <si>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</si>
  <si>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</si>
  <si>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</si>
  <si>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</si>
  <si>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</si>
  <si>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</si>
  <si>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</si>
  <si>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</si>
  <si>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</si>
  <si>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</si>
  <si>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</si>
  <si>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</si>
  <si>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</si>
  <si>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</si>
  <si>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</si>
  <si>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</si>
  <si>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</si>
  <si>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</si>
  <si>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</si>
  <si>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</si>
  <si>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</si>
  <si>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</si>
  <si>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</si>
  <si>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</si>
  <si>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</si>
  <si>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</si>
  <si>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</si>
  <si>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</si>
  <si>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</si>
  <si>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</si>
  <si>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</si>
  <si>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</si>
  <si>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</si>
  <si>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</si>
  <si>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</si>
  <si>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</si>
  <si>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</si>
  <si>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</si>
  <si>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</si>
  <si>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</si>
  <si>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</si>
  <si>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</si>
  <si>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</si>
  <si>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</si>
  <si>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</si>
  <si>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</si>
  <si>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</si>
  <si>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</si>
  <si>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</si>
  <si>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</si>
  <si>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</si>
  <si>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</si>
  <si>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</si>
  <si>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</si>
  <si>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</si>
  <si>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</si>
  <si>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</si>
  <si>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</si>
  <si>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</si>
  <si>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</si>
  <si>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</si>
  <si>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</si>
  <si>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</si>
  <si>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</si>
  <si>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</si>
  <si>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</si>
  <si>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</si>
  <si>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</si>
  <si>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</si>
  <si>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</si>
  <si>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</si>
  <si>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</si>
  <si>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</si>
  <si>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</si>
  <si>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</si>
  <si>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</si>
  <si>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</si>
  <si>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</si>
  <si>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</si>
  <si>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</si>
  <si>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</si>
  <si>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</si>
  <si>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</si>
  <si>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</si>
  <si>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</si>
  <si>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</si>
  <si>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</si>
  <si>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</si>
  <si>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</si>
  <si>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</si>
  <si>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</si>
  <si>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</si>
  <si>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</si>
  <si>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</si>
  <si>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</si>
  <si>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</si>
  <si>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</si>
  <si>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</si>
  <si>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</si>
  <si>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</si>
  <si>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</si>
  <si>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</si>
  <si>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</si>
  <si>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</si>
  <si>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</si>
  <si>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</si>
  <si>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</si>
  <si>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</si>
  <si>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</si>
  <si>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</si>
  <si>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</si>
  <si>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</si>
  <si>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</si>
  <si>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</si>
  <si>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</si>
  <si>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</si>
  <si>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</si>
  <si>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</si>
  <si>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</si>
  <si>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</si>
  <si>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</si>
  <si>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</si>
  <si>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</si>
  <si>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</si>
  <si>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</si>
  <si>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</si>
  <si>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</si>
  <si>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</si>
  <si>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</si>
  <si>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</si>
  <si>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</si>
  <si>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</si>
  <si>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</si>
  <si>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</si>
  <si>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</si>
  <si>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</si>
  <si>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</si>
  <si>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</si>
  <si>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</si>
  <si>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</si>
  <si>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</si>
  <si>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</si>
  <si>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</si>
  <si>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</si>
  <si>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</si>
  <si>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</si>
  <si>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</si>
  <si>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soundingPurpose</t>
  </si>
  <si>
    <t>DIGGS Sounding Purpose Codelist Definitions</t>
  </si>
  <si>
    <t>Codes that define the purpose of a sounding, which is a liear sampling feature created as a result of a measurement or construction activity. These codes are used for the value of the soundingPurpose property of the Sounding object.)</t>
  </si>
  <si>
    <t>CPT</t>
  </si>
  <si>
    <t>CPT Sounding</t>
  </si>
  <si>
    <t>DIGGS</t>
  </si>
  <si>
    <t>DMT</t>
  </si>
  <si>
    <t>Dilatometer</t>
  </si>
  <si>
    <t>DCP</t>
  </si>
  <si>
    <t>Dynamic Cone Penetrometer</t>
  </si>
  <si>
    <t>PMT</t>
  </si>
  <si>
    <t>SCPT</t>
  </si>
  <si>
    <t>Seismic Cone Penetrometer</t>
  </si>
  <si>
    <t>//diggs:Sounding/diggs:SoundingPurpose</t>
  </si>
  <si>
    <t>Pressuremeter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</si>
</sst>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0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" totalsRowShown="0" headerRowDxfId="10" dataDxfId="9">
  <autoFilter ref="A1:H6" xr:uid="{00000000-0009-0000-0100-000001000000}"/>
  <tableColumns count="8">
    <tableColumn id="1" xr3:uid="{00000000-0010-0000-0100-000001000000}" name="Start" dataDxfId="8">
      <calculatedColumnFormula>IF(ISNA(VLOOKUP(B2,AssociatedElements!B$2:B2829,1,FALSE)),"Not used","")</calculatedColumnFormula>
    </tableColumn>
    <tableColumn id="10" xr3:uid="{00000000-0010-0000-0100-00000A000000}" name="ID" dataDxfId="7"/>
    <tableColumn id="7" xr3:uid="{00000000-0010-0000-0100-000007000000}" name="Name" dataDxfId="6"/>
    <tableColumn id="3" xr3:uid="{00000000-0010-0000-0100-000003000000}" name="Description" dataDxfId="5"/>
    <tableColumn id="4" xr3:uid="{00000000-0010-0000-0100-000004000000}" name="DataType" dataDxfId="4"/>
    <tableColumn id="5" xr3:uid="{00000000-0010-0000-0100-000005000000}" name="QuantityClass" dataDxfId="3"/>
    <tableColumn id="6" xr3:uid="{00000000-0010-0000-0100-000006000000}" name="Authority" dataDxfId="2"/>
    <tableColumn id="9" xr3:uid="{00000000-0010-0000-0100-000009000000}" name="Reference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" totalsRowShown="0" headerRowDxfId="13">
  <autoFilter ref="A1:D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12">
      <calculatedColumnFormula>IF(ISNA(VLOOKUP(B2,Definitions!B$2:B$1812,1,FALSE)),"Not listed","")</calculatedColumnFormula>
    </tableColumn>
    <tableColumn id="4" xr3:uid="{00000000-0010-0000-0200-000004000000}" name="ID" dataDxfId="0"/>
    <tableColumn id="2" xr3:uid="{00000000-0010-0000-0200-000002000000}" name="SourceElement" dataDxfId="11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233</v>
      </c>
      <c r="D3" s="2" t="s">
        <v>234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"/>
  <sheetViews>
    <sheetView tabSelected="1" zoomScale="120" zoomScaleNormal="120" workbookViewId="0">
      <selection activeCell="B11" sqref="B11"/>
    </sheetView>
  </sheetViews>
  <sheetFormatPr baseColWidth="10" defaultColWidth="10.83203125" defaultRowHeight="16" x14ac:dyDescent="0.2"/>
  <cols>
    <col min="1" max="1" width="10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IF(ISNA(VLOOKUP(B2,AssociatedElements!B$2:B2829,1,FALSE)),"Not used","")</f>
        <v/>
      </c>
      <c r="B2" s="14" t="s">
        <v>236</v>
      </c>
      <c r="C2" s="14" t="s">
        <v>237</v>
      </c>
      <c r="D2" s="15"/>
      <c r="E2" s="11" t="s">
        <v>4</v>
      </c>
      <c r="F2" s="1"/>
      <c r="G2" s="11" t="s">
        <v>238</v>
      </c>
      <c r="H2" s="1"/>
    </row>
    <row r="3" spans="1:8" ht="17" x14ac:dyDescent="0.2">
      <c r="A3" s="16" t="str">
        <f>IF(ISNA(VLOOKUP(B3,AssociatedElements!B$2:B2830,1,FALSE)),"Not used","")</f>
        <v/>
      </c>
      <c r="B3" s="17" t="s">
        <v>239</v>
      </c>
      <c r="C3" s="18" t="s">
        <v>240</v>
      </c>
      <c r="D3" s="19"/>
      <c r="E3" s="20" t="s">
        <v>4</v>
      </c>
      <c r="F3" s="21"/>
      <c r="G3" s="20" t="s">
        <v>238</v>
      </c>
      <c r="H3" s="21"/>
    </row>
    <row r="4" spans="1:8" ht="17" x14ac:dyDescent="0.2">
      <c r="A4" s="16" t="str">
        <f>IF(ISNA(VLOOKUP(B4,AssociatedElements!B$2:B2831,1,FALSE)),"Not used","")</f>
        <v/>
      </c>
      <c r="B4" s="17" t="s">
        <v>241</v>
      </c>
      <c r="C4" s="18" t="s">
        <v>242</v>
      </c>
      <c r="D4" s="19"/>
      <c r="E4" s="20" t="s">
        <v>4</v>
      </c>
      <c r="F4" s="21"/>
      <c r="G4" s="20" t="s">
        <v>238</v>
      </c>
      <c r="H4" s="21"/>
    </row>
    <row r="5" spans="1:8" ht="17" x14ac:dyDescent="0.2">
      <c r="A5" s="16" t="str">
        <f>IF(ISNA(VLOOKUP(B5,AssociatedElements!B$2:B2832,1,FALSE)),"Not used","")</f>
        <v/>
      </c>
      <c r="B5" s="17" t="s">
        <v>243</v>
      </c>
      <c r="C5" s="18" t="s">
        <v>247</v>
      </c>
      <c r="D5" s="19"/>
      <c r="E5" s="20" t="s">
        <v>4</v>
      </c>
      <c r="F5" s="21"/>
      <c r="G5" s="20" t="s">
        <v>238</v>
      </c>
      <c r="H5" s="21"/>
    </row>
    <row r="6" spans="1:8" ht="17" x14ac:dyDescent="0.2">
      <c r="A6" s="16" t="str">
        <f>IF(ISNA(VLOOKUP(B6,AssociatedElements!B$2:B2833,1,FALSE)),"Not used","")</f>
        <v/>
      </c>
      <c r="B6" s="17" t="s">
        <v>244</v>
      </c>
      <c r="C6" s="18" t="s">
        <v>245</v>
      </c>
      <c r="D6" s="19"/>
      <c r="E6" s="20" t="s">
        <v>4</v>
      </c>
      <c r="F6" s="21"/>
      <c r="G6" s="20" t="s">
        <v>238</v>
      </c>
      <c r="H6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"/>
  <sheetViews>
    <sheetView zoomScale="120" zoomScaleNormal="120" workbookViewId="0">
      <pane ySplit="1" topLeftCell="A2" activePane="bottomLeft" state="frozen"/>
      <selection pane="bottomLeft" activeCell="C10" sqref="C9:C10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IF(ISNA(VLOOKUP(B2,Definitions!B$2:B$1812,1,FALSE)),"Not listed","")</f>
        <v/>
      </c>
      <c r="B2" s="14" t="s">
        <v>236</v>
      </c>
      <c r="C2" s="3" t="s">
        <v>246</v>
      </c>
    </row>
    <row r="3" spans="1:4" ht="17" x14ac:dyDescent="0.2">
      <c r="A3" s="22" t="str">
        <f>IF(ISNA(VLOOKUP(B3,Definitions!B$2:B$1812,1,FALSE)),"Not listed","")</f>
        <v/>
      </c>
      <c r="B3" s="17" t="s">
        <v>239</v>
      </c>
      <c r="C3" s="3" t="s">
        <v>246</v>
      </c>
    </row>
    <row r="4" spans="1:4" ht="17" x14ac:dyDescent="0.2">
      <c r="A4" s="22" t="str">
        <f>IF(ISNA(VLOOKUP(B4,Definitions!B$2:B$1812,1,FALSE)),"Not listed","")</f>
        <v/>
      </c>
      <c r="B4" s="17" t="s">
        <v>241</v>
      </c>
      <c r="C4" s="3" t="s">
        <v>246</v>
      </c>
    </row>
    <row r="5" spans="1:4" ht="17" x14ac:dyDescent="0.2">
      <c r="A5" s="22" t="str">
        <f>IF(ISNA(VLOOKUP(B5,Definitions!B$2:B$1812,1,FALSE)),"Not listed","")</f>
        <v/>
      </c>
      <c r="B5" s="17" t="s">
        <v>243</v>
      </c>
      <c r="C5" s="3" t="s">
        <v>246</v>
      </c>
    </row>
    <row r="6" spans="1:4" ht="17" x14ac:dyDescent="0.2">
      <c r="A6" s="22" t="str">
        <f>IF(ISNA(VLOOKUP(B6,Definitions!B$2:B$1812,1,FALSE)),"Not listed","")</f>
        <v/>
      </c>
      <c r="B6" s="17" t="s">
        <v>244</v>
      </c>
      <c r="C6" s="3" t="s">
        <v>246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2024-07-19T06:59:25Z</dcterms:modified>
</cp:coreProperties>
</file>