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60228506-C300-4049-A5C6-1D726847807C}" xr6:coauthVersionLast="47" xr6:coauthVersionMax="47" xr10:uidLastSave="{00000000-0000-0000-0000-000000000000}"/>
  <bookViews>
    <workbookView xWindow="0" yWindow="500" windowWidth="38400" windowHeight="1988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32" i="2"/>
  <c r="A31" i="2"/>
  <c r="A32" i="1"/>
  <c r="A30" i="2" l="1"/>
  <c r="A28" i="2" l="1"/>
  <c r="A29" i="2"/>
  <c r="A27" i="2"/>
  <c r="A12" i="1"/>
  <c r="A4" i="1"/>
  <c r="A25" i="1"/>
  <c r="A26" i="2"/>
  <c r="A2" i="1"/>
  <c r="A28" i="1"/>
  <c r="A30" i="1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1"/>
  <c r="A22" i="1"/>
  <c r="A24" i="1"/>
  <c r="A10" i="1"/>
  <c r="A8" i="1"/>
  <c r="A9" i="1"/>
  <c r="A11" i="1"/>
  <c r="A17" i="1"/>
  <c r="A18" i="1"/>
  <c r="A31" i="1"/>
  <c r="A16" i="1"/>
  <c r="A21" i="1"/>
  <c r="A20" i="1"/>
  <c r="A19" i="1"/>
  <c r="A7" i="1"/>
  <c r="A15" i="1"/>
  <c r="A13" i="1"/>
  <c r="A14" i="1"/>
  <c r="A27" i="1"/>
  <c r="A6" i="1"/>
  <c r="A26" i="1"/>
  <c r="A23" i="1"/>
  <c r="A5" i="1"/>
  <c r="A2" i="2" l="1"/>
  <c r="A29" i="1"/>
</calcChain>
</file>

<file path=xl/sharedStrings.xml><?xml version="1.0" encoding="utf-8"?>
<sst xmlns="http://schemas.openxmlformats.org/spreadsheetml/2006/main" count="533" uniqueCount="371">
  <si>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</si>
  <si>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</si>
  <si>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</si>
  <si>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</si>
  <si>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</si>
  <si>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</si>
  <si>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</si>
  <si>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</si>
  <si>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</si>
  <si>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</si>
  <si>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</si>
  <si>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</si>
  <si>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</si>
  <si>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</si>
  <si>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</si>
  <si>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</si>
  <si>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</si>
  <si>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</si>
  <si>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</si>
  <si>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</si>
  <si>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</si>
  <si>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</si>
  <si>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</si>
  <si>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</si>
  <si>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</si>
  <si>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</si>
  <si>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</si>
  <si>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</si>
  <si>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</si>
  <si>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</si>
  <si>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</si>
  <si>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</si>
  <si>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</si>
  <si>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</si>
  <si>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</si>
  <si>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</si>
  <si>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</si>
  <si>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</si>
  <si>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</si>
  <si>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</si>
  <si>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</si>
  <si>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</si>
  <si>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</si>
  <si>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</si>
  <si>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</si>
  <si>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</si>
  <si>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</si>
  <si>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</si>
  <si>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</si>
  <si>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</si>
  <si>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</si>
  <si>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</si>
  <si>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</si>
  <si>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</si>
  <si>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</si>
  <si>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</si>
  <si>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</si>
  <si>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</si>
  <si>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</si>
  <si>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</si>
  <si>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</si>
  <si>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</si>
  <si>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</si>
  <si>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</si>
  <si>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</si>
  <si>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</si>
  <si>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</si>
  <si>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</si>
  <si>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</si>
  <si>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</si>
  <si>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</si>
  <si>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</si>
  <si>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</si>
  <si>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</si>
  <si>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</si>
  <si>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</si>
  <si>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</si>
  <si>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</si>
  <si>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</si>
  <si>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</si>
  <si>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</si>
  <si>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</si>
  <si>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</si>
  <si>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</si>
  <si>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</si>
  <si>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</si>
  <si>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</si>
  <si>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</si>
  <si>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</si>
  <si>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</si>
  <si>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</si>
  <si>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</si>
  <si>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</si>
  <si>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</si>
  <si>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</si>
  <si>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</si>
  <si>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</si>
  <si>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</si>
  <si>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</si>
  <si>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</si>
  <si>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</si>
  <si>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</si>
  <si>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</si>
  <si>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</si>
  <si>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</si>
  <si>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</si>
  <si>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</si>
  <si>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</si>
  <si>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</si>
  <si>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</si>
  <si>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</si>
  <si>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</si>
  <si>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</si>
  <si>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</si>
  <si>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</si>
  <si>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</si>
  <si>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</si>
  <si>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</si>
  <si>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</si>
  <si>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</si>
  <si>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</si>
  <si>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</si>
  <si>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</si>
  <si>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</si>
  <si>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</si>
  <si>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</si>
  <si>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</si>
  <si>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</si>
  <si>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</si>
  <si>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</si>
  <si>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</si>
  <si>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</si>
  <si>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</si>
  <si>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</si>
  <si>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</si>
  <si>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</si>
  <si>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</si>
  <si>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</si>
  <si>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</si>
  <si>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</si>
  <si>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</si>
  <si>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</si>
  <si>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</si>
  <si>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</si>
  <si>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</si>
  <si>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</si>
  <si>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</si>
  <si>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</si>
  <si>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</si>
  <si>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</si>
  <si>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</si>
  <si>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</si>
  <si>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</si>
  <si>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</si>
  <si>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</si>
  <si>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</si>
  <si>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</si>
  <si>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</si>
  <si>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</si>
  <si>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</si>
  <si>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</si>
  <si>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</si>
  <si>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</si>
  <si>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</si>
  <si>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</si>
  <si>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</si>
  <si>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</si>
  <si>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</si>
  <si>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</si>
  <si>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</si>
  <si>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</si>
  <si>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</si>
  <si>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</si>
  <si>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</si>
  <si>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</si>
  <si>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</si>
  <si>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</si>
  <si>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</si>
  <si>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</si>
  <si>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</si>
  <si>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</si>
  <si>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</si>
  <si>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</si>
  <si>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</si>
  <si>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</si>
  <si>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</si>
  <si>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</si>
  <si>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</si>
  <si>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</si>
  <si>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</si>
  <si>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</si>
  <si>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</si>
  <si>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</si>
  <si>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</si>
  <si>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</si>
  <si>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</si>
  <si>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</si>
  <si>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</si>
  <si>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</si>
  <si>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</si>
  <si>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</si>
  <si>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</si>
  <si>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</si>
  <si>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</si>
  <si>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</si>
  <si>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</si>
  <si>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</si>
  <si>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</si>
  <si>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</si>
  <si>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</si>
  <si>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</si>
  <si>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</si>
  <si>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</si>
  <si>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</si>
  <si>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</si>
  <si>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</si>
  <si>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</si>
  <si>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</si>
  <si>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</si>
  <si>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</si>
  <si>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</si>
  <si>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</si>
  <si>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</si>
  <si>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</si>
  <si>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</si>
  <si>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</si>
  <si>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</si>
  <si>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</si>
  <si>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</si>
  <si>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</si>
  <si>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</si>
  <si>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</si>
  <si>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</si>
  <si>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</si>
  <si>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Torque</t>
  </si>
  <si>
    <t>Crowd or downward thrust</t>
  </si>
  <si>
    <t>Penetration rate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</si>
  <si>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</si>
  <si>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</si>
  <si>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</si>
  <si>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</si>
  <si>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dynamic viscosity</t>
  </si>
  <si>
    <t>Vibration</t>
  </si>
  <si>
    <t>Inclination</t>
  </si>
  <si>
    <t>Penetration length</t>
  </si>
  <si>
    <t>Measured depth</t>
  </si>
  <si>
    <t>Cross-sectional area of excavated borehole</t>
  </si>
  <si>
    <t>Hydraulic torque operating pressure</t>
  </si>
  <si>
    <t>Hydraulic crowd operating pressure</t>
  </si>
  <si>
    <t>Hydraulic fluid flow rate</t>
  </si>
  <si>
    <t>Specific energy</t>
  </si>
  <si>
    <t>Drillability strength</t>
  </si>
  <si>
    <t>Somerton index</t>
  </si>
  <si>
    <t>Penetration resistance</t>
  </si>
  <si>
    <t>Weight of drill rod or drill string</t>
  </si>
  <si>
    <t>torque</t>
  </si>
  <si>
    <t>crowd_downward_thrust</t>
  </si>
  <si>
    <t>penetration_rate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</si>
  <si>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</si>
  <si>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</si>
  <si>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</si>
  <si>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</si>
  <si>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</si>
  <si>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</si>
  <si>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inclination</t>
  </si>
  <si>
    <t>penetration_length</t>
  </si>
  <si>
    <t>measured_time</t>
  </si>
  <si>
    <t>measured_depth</t>
  </si>
  <si>
    <t>excavated_borehole_area</t>
  </si>
  <si>
    <t>hydraulic_torque_pressure</t>
  </si>
  <si>
    <t>hydraulic_crowd_pressure</t>
  </si>
  <si>
    <t>hydraulic_fluid_flow_rate</t>
  </si>
  <si>
    <t>specific_energy</t>
  </si>
  <si>
    <t>drillability_strength</t>
  </si>
  <si>
    <t>somerton_index</t>
  </si>
  <si>
    <t>penetration_resistance</t>
  </si>
  <si>
    <t>drill_rod_weight</t>
  </si>
  <si>
    <t xml:space="preserve">Measured time </t>
  </si>
  <si>
    <t>AASHTO Designation: TP xxx-yy1</t>
  </si>
  <si>
    <t>AASHTO Designation: TP xxx-yy2</t>
  </si>
  <si>
    <t>AASHTO Designation: TP xxx-yy3</t>
  </si>
  <si>
    <t>AASHTO Designation: TP xxx-yy4</t>
  </si>
  <si>
    <t>AASHTO Designation: TP xxx-yy5</t>
  </si>
  <si>
    <t>AASHTO Designation: TP xxx-yy6</t>
  </si>
  <si>
    <t>AASHTO Designation: TP xxx-yy7</t>
  </si>
  <si>
    <t>AASHTO Designation: TP xxx-yy8</t>
  </si>
  <si>
    <t>AASHTO Designation: TP xxx-yy9</t>
  </si>
  <si>
    <t>AASHTO Designation: TP xxx-yy10</t>
  </si>
  <si>
    <t>AASHTO Designation: TP xxx-yy11</t>
  </si>
  <si>
    <t>AASHTO Designation: TP xxx-yy12</t>
  </si>
  <si>
    <t>AASHTO Designation: TP xxx-yy13</t>
  </si>
  <si>
    <t>AASHTO Designation: TP xxx-yy14</t>
  </si>
  <si>
    <t>AASHTO Designation: TP xxx-yy15</t>
  </si>
  <si>
    <t>AASHTO Designation: TP xxx-yy18</t>
  </si>
  <si>
    <t>AASHTO Designation: TP xxx-yy25</t>
  </si>
  <si>
    <t>AASHTO Designation: TP xxx-yy26</t>
  </si>
  <si>
    <t>AASHTO Designation: TP xxx-yy29</t>
  </si>
  <si>
    <t>AASHTO Designation: TP xxx-yy32</t>
  </si>
  <si>
    <t>AASHTO Designation: TP xxx-yy33</t>
  </si>
  <si>
    <t>AASHTO Designation: TP xxx-yy34</t>
  </si>
  <si>
    <t>AASHTO Designation: TP xxx-yy35</t>
  </si>
  <si>
    <t>AASHTO Designation: TP xxx-yy38</t>
  </si>
  <si>
    <t>mwd_properties</t>
  </si>
  <si>
    <t>DIGGS Measurement Properties for MWD</t>
  </si>
  <si>
    <t>stop_depth</t>
  </si>
  <si>
    <t>Stop Depth</t>
  </si>
  <si>
    <t>torque Tach (%)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</si>
  <si>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</si>
  <si>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</si>
  <si>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</si>
  <si>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</si>
  <si>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</si>
  <si>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</si>
  <si>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</si>
  <si>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</si>
  <si>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</si>
  <si>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</si>
  <si>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</si>
  <si>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</si>
  <si>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</si>
  <si>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</si>
  <si>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</si>
  <si>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calibration_flag</t>
  </si>
  <si>
    <t>calibration flag</t>
  </si>
  <si>
    <t>//diggs:MWDResult/diggs:results/diggs:ResultSet/diggs:parameters/diggs:PropertyParameters/diggs:properties/diggs:Property/diggs:propertyClass</t>
  </si>
  <si>
    <t>The measured depth downhole reached by the drill bit; a positive number.</t>
  </si>
  <si>
    <t>rotation_shaft</t>
  </si>
  <si>
    <t>The number of revolutions per unit time measured on the shaft.</t>
  </si>
  <si>
    <t>rotation_tool</t>
  </si>
  <si>
    <t>Cutting tool rotational epeed</t>
  </si>
  <si>
    <t>The number of revolutions per unit time measured on the drill bit or cutting tool.</t>
  </si>
  <si>
    <t>crowd_pressure</t>
  </si>
  <si>
    <t>crowd pressure</t>
  </si>
  <si>
    <t>torque_tach</t>
  </si>
  <si>
    <t>gear_number</t>
  </si>
  <si>
    <t>Gear Number</t>
  </si>
  <si>
    <t>The pressure used to apply crowd force to the drill bit.</t>
  </si>
  <si>
    <t>The percentage of the maximum available torque being used by the drill rig.</t>
  </si>
  <si>
    <t>Injected fluid density</t>
  </si>
  <si>
    <t>Penetration resistance is the amount of time it takes to drill a specified distance.</t>
  </si>
  <si>
    <t>Shaft rotational speed</t>
  </si>
  <si>
    <t>The rate of change of velocity per second of the drill string.</t>
  </si>
  <si>
    <t>vibration_acceleration</t>
  </si>
  <si>
    <t>vibration_frequency</t>
  </si>
  <si>
    <t>Vibration frequency</t>
  </si>
  <si>
    <t>The frequency of vibration of the drill string</t>
  </si>
  <si>
    <t>True False Flag; true if this is a calibration test</t>
  </si>
  <si>
    <t>Fluid injection mass flow rate: The mass of drilling fluid injected into the well per unit time.</t>
  </si>
  <si>
    <t>Fluid injection pressure: The pressure at which drilling fluid is injected into the well.</t>
  </si>
  <si>
    <t>Fluid injection volumetric flow rate, pumped inflow: The volume of drilling fluid pumped into the well per unit time.</t>
  </si>
  <si>
    <t>Fluid return volumetric flow rate, returned outflow: The volume of drilling fluid flowing back to the surface per unit time.</t>
  </si>
  <si>
    <t>Crowd or downward thrust: The force exerted in the downward direction onto the drill bit.</t>
  </si>
  <si>
    <t>Total weight of the drill rod or drill string; increases as a new section Is added.</t>
  </si>
  <si>
    <t>The cross-sectional area of the borehole cleared by the drill bit, assumed from drill bit diameter.</t>
  </si>
  <si>
    <t>Drillability strength.</t>
  </si>
  <si>
    <t>The number of the gear that is engaged.</t>
  </si>
  <si>
    <t>Hydraulic crowd operating pressure: The pressure at which the hydraulic system operates to exert crowd force.</t>
  </si>
  <si>
    <t>Hydraulic fluid flow rate: The flow rate of the hydraulic fluid.</t>
  </si>
  <si>
    <t>Hydraulic torque operating pressure. The pressure at which the hydraulic system operates to deliver torque.</t>
  </si>
  <si>
    <t>Inclination: The angle of the borehole relative to the vertical.</t>
  </si>
  <si>
    <t>Injected fluid density: The mass per unit volume of the injected fluid.</t>
  </si>
  <si>
    <t>Injected fluid dynamic viscosity: The resistance of the injected fluid to flow.</t>
  </si>
  <si>
    <t>Penetration length: The length of a increment of the borehole advanced by the drill bit.</t>
  </si>
  <si>
    <t>Penetration rate: The speed at which the drill bit penetrates the soil or rock.</t>
  </si>
  <si>
    <t>The time noted for a certain driling operation or when a measurement is obtained, measured as an elapsed time from the start of drilling or of a drilling segment.</t>
  </si>
  <si>
    <t xml:space="preserve">Somerton index. A strength parameter that correlates the effective weight on a bit, rotation rate, and advance rate. </t>
  </si>
  <si>
    <t>Specific energy. The amount of energy required to excavate a unit volume of soil or rock.</t>
  </si>
  <si>
    <t>A logical flag; true when the drill rig advancement is stopped.</t>
  </si>
  <si>
    <t>Torque: The rotational force applied by the drill rig.</t>
  </si>
  <si>
    <t>//diggs:MWDResult</t>
  </si>
  <si>
    <t>This dictionary contains the values for the propertyClass property of the diggs:Property object for the Measurement While Drilling measurement object (diggs:/MeasurementWhileDrilling).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</si>
</sst>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NumberFormat="1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 style="thin">
          <color rgb="FFFFFFF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2" totalsRowShown="0" headerRowDxfId="14" dataDxfId="13">
  <autoFilter ref="A1:H32" xr:uid="{00000000-0009-0000-0100-000001000000}"/>
  <sortState xmlns:xlrd2="http://schemas.microsoft.com/office/spreadsheetml/2017/richdata2" ref="A2:H31">
    <sortCondition ref="B1:B31"/>
  </sortState>
  <tableColumns count="8">
    <tableColumn id="1" xr3:uid="{00000000-0010-0000-0100-000001000000}" name="Start" dataDxfId="12">
      <calculatedColumnFormula>IF(ISNA(VLOOKUP(B2,AssociatedElements!B$2:B2842,1,FALSE)),"Not used","")</calculatedColumnFormula>
    </tableColumn>
    <tableColumn id="10" xr3:uid="{00000000-0010-0000-0100-00000A000000}" name="ID" dataDxfId="11"/>
    <tableColumn id="7" xr3:uid="{00000000-0010-0000-0100-000007000000}" name="Name" dataDxfId="1"/>
    <tableColumn id="3" xr3:uid="{00000000-0010-0000-0100-000003000000}" name="Description" dataDxfId="0"/>
    <tableColumn id="4" xr3:uid="{00000000-0010-0000-0100-000004000000}" name="DataType" dataDxfId="10"/>
    <tableColumn id="5" xr3:uid="{00000000-0010-0000-0100-000005000000}" name="QuantityClass" dataDxfId="9"/>
    <tableColumn id="6" xr3:uid="{00000000-0010-0000-0100-000006000000}" name="Authority" dataDxfId="8"/>
    <tableColumn id="9" xr3:uid="{00000000-0010-0000-0100-000009000000}" name="Reference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32" totalsRowShown="0" headerRowDxfId="6">
  <autoFilter ref="A1:D32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5">
      <calculatedColumnFormula>IF(ISNA(VLOOKUP(B2,Definitions!B$2:B$1825,1,FALSE)),"Not listed","")</calculatedColumnFormula>
    </tableColumn>
    <tableColumn id="4" xr3:uid="{00000000-0010-0000-0200-000004000000}" name="ID" dataDxfId="4"/>
    <tableColumn id="2" xr3:uid="{00000000-0010-0000-0200-000002000000}" name="SourceElement" dataDxfId="3"/>
    <tableColumn id="3" xr3:uid="{00000000-0010-0000-0200-000003000000}" name="ConditionalElement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zoomScale="120" zoomScaleNormal="120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302</v>
      </c>
      <c r="D3" s="2" t="s">
        <v>303</v>
      </c>
      <c r="E3" s="2" t="s">
        <v>370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2"/>
  <sheetViews>
    <sheetView topLeftCell="A20" zoomScale="160" zoomScaleNormal="160" workbookViewId="0">
      <selection activeCell="C27" sqref="C27"/>
    </sheetView>
  </sheetViews>
  <sheetFormatPr baseColWidth="10" defaultColWidth="10.83203125" defaultRowHeight="16" x14ac:dyDescent="0.2"/>
  <cols>
    <col min="1" max="1" width="7" style="14" customWidth="1"/>
    <col min="2" max="2" width="25.83203125" style="14" customWidth="1"/>
    <col min="3" max="3" width="31.6640625" style="14" customWidth="1"/>
    <col min="4" max="4" width="84.6640625" style="14" customWidth="1"/>
    <col min="5" max="5" width="11.1640625" style="14" customWidth="1"/>
    <col min="6" max="6" width="25.6640625" style="14" bestFit="1" customWidth="1"/>
    <col min="7" max="7" width="17.83203125" style="14" customWidth="1"/>
    <col min="8" max="8" width="20.83203125" style="14" customWidth="1"/>
    <col min="9" max="16384" width="10.83203125" style="14"/>
  </cols>
  <sheetData>
    <row r="1" spans="1:8" s="13" customFormat="1" ht="17" x14ac:dyDescent="0.2">
      <c r="A1" s="13" t="s">
        <v>13</v>
      </c>
      <c r="B1" s="13" t="s">
        <v>227</v>
      </c>
      <c r="C1" s="13" t="s">
        <v>8</v>
      </c>
      <c r="D1" s="13" t="s">
        <v>0</v>
      </c>
      <c r="E1" s="13" t="s">
        <v>165</v>
      </c>
      <c r="F1" s="13" t="s">
        <v>228</v>
      </c>
      <c r="G1" s="13" t="s">
        <v>9</v>
      </c>
      <c r="H1" s="13" t="s">
        <v>224</v>
      </c>
    </row>
    <row r="2" spans="1:8" ht="51" x14ac:dyDescent="0.2">
      <c r="A2" s="14" t="str">
        <f>IF(ISNA(VLOOKUP(B2,AssociatedElements!B$2:B2886,1,FALSE)),"Not used","")</f>
        <v/>
      </c>
      <c r="B2" s="15" t="s">
        <v>322</v>
      </c>
      <c r="C2" s="18" t="s">
        <v>323</v>
      </c>
      <c r="D2" s="28" t="s">
        <v>346</v>
      </c>
      <c r="E2" s="17" t="s">
        <v>174</v>
      </c>
      <c r="F2" s="14" t="s">
        <v>10</v>
      </c>
      <c r="G2" s="14" t="s">
        <v>279</v>
      </c>
    </row>
    <row r="3" spans="1:8" ht="51" x14ac:dyDescent="0.2">
      <c r="A3" s="14" t="str">
        <f>IF(ISNA(VLOOKUP(B3,AssociatedElements!B$2:B2843,1,FALSE)),"Not used","")</f>
        <v/>
      </c>
      <c r="B3" s="15" t="s">
        <v>256</v>
      </c>
      <c r="C3" s="18" t="s">
        <v>235</v>
      </c>
      <c r="D3" s="28" t="s">
        <v>351</v>
      </c>
      <c r="E3" s="17" t="s">
        <v>1</v>
      </c>
      <c r="F3" s="14" t="s">
        <v>5</v>
      </c>
      <c r="G3" s="14" t="s">
        <v>279</v>
      </c>
    </row>
    <row r="4" spans="1:8" ht="17" x14ac:dyDescent="0.2">
      <c r="A4" s="14" t="str">
        <f>IF(ISNA(VLOOKUP(B4,AssociatedElements!B$2:B2847,1,FALSE)),"Not used","")</f>
        <v/>
      </c>
      <c r="B4" s="15" t="s">
        <v>331</v>
      </c>
      <c r="C4" s="16" t="s">
        <v>332</v>
      </c>
      <c r="D4" s="29" t="s">
        <v>336</v>
      </c>
      <c r="E4" s="17" t="s">
        <v>1</v>
      </c>
      <c r="F4" s="14" t="s">
        <v>3</v>
      </c>
      <c r="G4" s="19"/>
    </row>
    <row r="5" spans="1:8" ht="51" x14ac:dyDescent="0.2">
      <c r="A5" s="14" t="str">
        <f>IF(ISNA(VLOOKUP(B5,AssociatedElements!B$2:B2879,1,FALSE)),"Not used","")</f>
        <v/>
      </c>
      <c r="B5" s="15" t="s">
        <v>276</v>
      </c>
      <c r="C5" s="18" t="s">
        <v>254</v>
      </c>
      <c r="D5" s="14" t="s">
        <v>352</v>
      </c>
      <c r="E5" s="17" t="s">
        <v>1</v>
      </c>
      <c r="F5" s="14" t="s">
        <v>5</v>
      </c>
      <c r="G5" s="14" t="s">
        <v>301</v>
      </c>
    </row>
    <row r="6" spans="1:8" ht="51" x14ac:dyDescent="0.2">
      <c r="A6" s="14" t="str">
        <f>IF(ISNA(VLOOKUP(B6,AssociatedElements!B$2:B2874,1,FALSE)),"Not used","")</f>
        <v/>
      </c>
      <c r="B6" s="15" t="s">
        <v>273</v>
      </c>
      <c r="C6" s="18" t="s">
        <v>251</v>
      </c>
      <c r="D6" s="28" t="s">
        <v>354</v>
      </c>
      <c r="E6" s="17" t="s">
        <v>1</v>
      </c>
      <c r="F6" s="14" t="s">
        <v>3</v>
      </c>
      <c r="G6" s="14" t="s">
        <v>298</v>
      </c>
    </row>
    <row r="7" spans="1:8" ht="51" x14ac:dyDescent="0.2">
      <c r="A7" s="14" t="str">
        <f>IF(ISNA(VLOOKUP(B7,AssociatedElements!B$2:B2859,1,FALSE)),"Not used","")</f>
        <v/>
      </c>
      <c r="B7" s="15" t="s">
        <v>268</v>
      </c>
      <c r="C7" s="18" t="s">
        <v>246</v>
      </c>
      <c r="D7" s="14" t="s">
        <v>353</v>
      </c>
      <c r="E7" s="17" t="s">
        <v>1</v>
      </c>
      <c r="F7" s="14" t="s">
        <v>36</v>
      </c>
      <c r="G7" s="14" t="s">
        <v>293</v>
      </c>
    </row>
    <row r="8" spans="1:8" ht="51" x14ac:dyDescent="0.2">
      <c r="A8" s="14" t="str">
        <f>IF(ISNA(VLOOKUP(B8,AssociatedElements!B$2:B2847,1,FALSE)),"Not used","")</f>
        <v/>
      </c>
      <c r="B8" s="15" t="s">
        <v>259</v>
      </c>
      <c r="C8" s="18" t="s">
        <v>238</v>
      </c>
      <c r="D8" s="28" t="s">
        <v>347</v>
      </c>
      <c r="E8" s="17" t="s">
        <v>1</v>
      </c>
      <c r="F8" s="14" t="s">
        <v>30</v>
      </c>
      <c r="G8" s="14" t="s">
        <v>283</v>
      </c>
    </row>
    <row r="9" spans="1:8" ht="51" x14ac:dyDescent="0.2">
      <c r="A9" s="14" t="str">
        <f>IF(ISNA(VLOOKUP(B9,AssociatedElements!B$2:B2848,1,FALSE)),"Not used","")</f>
        <v/>
      </c>
      <c r="B9" s="15" t="s">
        <v>260</v>
      </c>
      <c r="C9" s="18" t="s">
        <v>239</v>
      </c>
      <c r="D9" s="28" t="s">
        <v>348</v>
      </c>
      <c r="E9" s="17" t="s">
        <v>1</v>
      </c>
      <c r="F9" s="14" t="s">
        <v>3</v>
      </c>
      <c r="G9" s="14" t="s">
        <v>284</v>
      </c>
    </row>
    <row r="10" spans="1:8" ht="51" x14ac:dyDescent="0.2">
      <c r="A10" s="14" t="str">
        <f>IF(ISNA(VLOOKUP(B10,AssociatedElements!B$2:B2846,1,FALSE)),"Not used","")</f>
        <v/>
      </c>
      <c r="B10" s="15" t="s">
        <v>258</v>
      </c>
      <c r="C10" s="18" t="s">
        <v>237</v>
      </c>
      <c r="D10" s="28" t="s">
        <v>349</v>
      </c>
      <c r="E10" s="17" t="s">
        <v>1</v>
      </c>
      <c r="F10" s="14" t="s">
        <v>162</v>
      </c>
      <c r="G10" s="14" t="s">
        <v>282</v>
      </c>
    </row>
    <row r="11" spans="1:8" ht="51" x14ac:dyDescent="0.2">
      <c r="A11" s="14" t="str">
        <f>IF(ISNA(VLOOKUP(B11,AssociatedElements!B$2:B2849,1,FALSE)),"Not used","")</f>
        <v/>
      </c>
      <c r="B11" s="15" t="s">
        <v>261</v>
      </c>
      <c r="C11" s="18" t="s">
        <v>240</v>
      </c>
      <c r="D11" s="28" t="s">
        <v>350</v>
      </c>
      <c r="E11" s="17" t="s">
        <v>1</v>
      </c>
      <c r="F11" s="14" t="s">
        <v>162</v>
      </c>
      <c r="G11" s="14" t="s">
        <v>285</v>
      </c>
    </row>
    <row r="12" spans="1:8" ht="17" x14ac:dyDescent="0.2">
      <c r="A12" s="14" t="str">
        <f>IF(ISNA(VLOOKUP(B12,AssociatedElements!B$2:B2861,1,FALSE)),"Not used","")</f>
        <v/>
      </c>
      <c r="B12" s="15" t="s">
        <v>334</v>
      </c>
      <c r="C12" s="18" t="s">
        <v>335</v>
      </c>
      <c r="D12" s="28" t="s">
        <v>355</v>
      </c>
      <c r="E12" s="17" t="s">
        <v>180</v>
      </c>
      <c r="F12" s="14" t="s">
        <v>220</v>
      </c>
      <c r="G12" s="19"/>
    </row>
    <row r="13" spans="1:8" ht="51" x14ac:dyDescent="0.2">
      <c r="A13" s="14" t="str">
        <f>IF(ISNA(VLOOKUP(B13,AssociatedElements!B$2:B2867,1,FALSE)),"Not used","")</f>
        <v/>
      </c>
      <c r="B13" s="15" t="s">
        <v>270</v>
      </c>
      <c r="C13" s="18" t="s">
        <v>248</v>
      </c>
      <c r="D13" s="14" t="s">
        <v>356</v>
      </c>
      <c r="E13" s="17" t="s">
        <v>1</v>
      </c>
      <c r="F13" s="14" t="s">
        <v>3</v>
      </c>
      <c r="G13" s="14" t="s">
        <v>295</v>
      </c>
    </row>
    <row r="14" spans="1:8" ht="51" x14ac:dyDescent="0.2">
      <c r="A14" s="14" t="str">
        <f>IF(ISNA(VLOOKUP(B14,AssociatedElements!B$2:B2870,1,FALSE)),"Not used","")</f>
        <v/>
      </c>
      <c r="B14" s="15" t="s">
        <v>271</v>
      </c>
      <c r="C14" s="18" t="s">
        <v>249</v>
      </c>
      <c r="D14" s="28" t="s">
        <v>357</v>
      </c>
      <c r="E14" s="17" t="s">
        <v>1</v>
      </c>
      <c r="F14" s="14" t="s">
        <v>162</v>
      </c>
      <c r="G14" s="14" t="s">
        <v>296</v>
      </c>
    </row>
    <row r="15" spans="1:8" ht="51" x14ac:dyDescent="0.2">
      <c r="A15" s="14" t="str">
        <f>IF(ISNA(VLOOKUP(B15,AssociatedElements!B$2:B2866,1,FALSE)),"Not used","")</f>
        <v/>
      </c>
      <c r="B15" s="15" t="s">
        <v>269</v>
      </c>
      <c r="C15" s="18" t="s">
        <v>247</v>
      </c>
      <c r="D15" s="14" t="s">
        <v>358</v>
      </c>
      <c r="E15" s="17" t="s">
        <v>1</v>
      </c>
      <c r="F15" s="14" t="s">
        <v>3</v>
      </c>
      <c r="G15" s="14" t="s">
        <v>294</v>
      </c>
    </row>
    <row r="16" spans="1:8" ht="51" x14ac:dyDescent="0.2">
      <c r="A16" s="14" t="str">
        <f>IF(ISNA(VLOOKUP(B16,AssociatedElements!B$2:B2853,1,FALSE)),"Not used","")</f>
        <v/>
      </c>
      <c r="B16" s="15" t="s">
        <v>264</v>
      </c>
      <c r="C16" s="18" t="s">
        <v>243</v>
      </c>
      <c r="D16" s="28" t="s">
        <v>359</v>
      </c>
      <c r="E16" s="17" t="s">
        <v>1</v>
      </c>
      <c r="F16" s="14" t="s">
        <v>11</v>
      </c>
      <c r="G16" s="14" t="s">
        <v>289</v>
      </c>
    </row>
    <row r="17" spans="1:8" ht="51" x14ac:dyDescent="0.2">
      <c r="A17" s="14" t="str">
        <f>IF(ISNA(VLOOKUP(B17,AssociatedElements!B$2:B2850,1,FALSE)),"Not used","")</f>
        <v/>
      </c>
      <c r="B17" s="15" t="s">
        <v>262</v>
      </c>
      <c r="C17" s="18" t="s">
        <v>338</v>
      </c>
      <c r="D17" s="14" t="s">
        <v>360</v>
      </c>
      <c r="E17" s="17" t="s">
        <v>1</v>
      </c>
      <c r="F17" s="14" t="s">
        <v>17</v>
      </c>
      <c r="G17" s="14" t="s">
        <v>286</v>
      </c>
    </row>
    <row r="18" spans="1:8" ht="51" x14ac:dyDescent="0.2">
      <c r="A18" s="14" t="str">
        <f>IF(ISNA(VLOOKUP(B18,AssociatedElements!B$2:B2851,1,FALSE)),"Not used","")</f>
        <v/>
      </c>
      <c r="B18" s="15" t="s">
        <v>263</v>
      </c>
      <c r="C18" s="18" t="s">
        <v>241</v>
      </c>
      <c r="D18" s="14" t="s">
        <v>361</v>
      </c>
      <c r="E18" s="17" t="s">
        <v>1</v>
      </c>
      <c r="F18" s="14" t="s">
        <v>48</v>
      </c>
      <c r="G18" s="14" t="s">
        <v>287</v>
      </c>
    </row>
    <row r="19" spans="1:8" ht="51" x14ac:dyDescent="0.2">
      <c r="A19" s="14" t="str">
        <f>IF(ISNA(VLOOKUP(B19,AssociatedElements!B$2:B2856,1,FALSE)),"Not used","")</f>
        <v/>
      </c>
      <c r="B19" s="15" t="s">
        <v>267</v>
      </c>
      <c r="C19" s="18" t="s">
        <v>245</v>
      </c>
      <c r="D19" s="28" t="s">
        <v>325</v>
      </c>
      <c r="E19" s="17" t="s">
        <v>1</v>
      </c>
      <c r="F19" s="14" t="s">
        <v>2</v>
      </c>
      <c r="G19" s="14" t="s">
        <v>292</v>
      </c>
    </row>
    <row r="20" spans="1:8" ht="51" x14ac:dyDescent="0.2">
      <c r="A20" s="14" t="str">
        <f>IF(ISNA(VLOOKUP(B20,AssociatedElements!B$2:B2855,1,FALSE)),"Not used","")</f>
        <v/>
      </c>
      <c r="B20" s="15" t="s">
        <v>266</v>
      </c>
      <c r="C20" s="18" t="s">
        <v>277</v>
      </c>
      <c r="D20" s="28" t="s">
        <v>364</v>
      </c>
      <c r="E20" s="17" t="s">
        <v>1</v>
      </c>
      <c r="F20" s="14" t="s">
        <v>25</v>
      </c>
      <c r="G20" s="14" t="s">
        <v>291</v>
      </c>
    </row>
    <row r="21" spans="1:8" ht="51" x14ac:dyDescent="0.2">
      <c r="A21" s="14" t="str">
        <f>IF(ISNA(VLOOKUP(B21,AssociatedElements!B$2:B2854,1,FALSE)),"Not used","")</f>
        <v/>
      </c>
      <c r="B21" s="15" t="s">
        <v>265</v>
      </c>
      <c r="C21" s="18" t="s">
        <v>244</v>
      </c>
      <c r="D21" s="28" t="s">
        <v>362</v>
      </c>
      <c r="E21" s="17" t="s">
        <v>1</v>
      </c>
      <c r="F21" s="14" t="s">
        <v>2</v>
      </c>
      <c r="G21" s="14" t="s">
        <v>290</v>
      </c>
    </row>
    <row r="22" spans="1:8" ht="51" x14ac:dyDescent="0.2">
      <c r="A22" s="14" t="str">
        <f>IF(ISNA(VLOOKUP(B22,AssociatedElements!B$2:B2844,1,FALSE)),"Not used","")</f>
        <v/>
      </c>
      <c r="B22" s="15" t="s">
        <v>257</v>
      </c>
      <c r="C22" s="18" t="s">
        <v>236</v>
      </c>
      <c r="D22" s="28" t="s">
        <v>363</v>
      </c>
      <c r="E22" s="17" t="s">
        <v>1</v>
      </c>
      <c r="F22" s="14" t="s">
        <v>23</v>
      </c>
      <c r="G22" s="14" t="s">
        <v>280</v>
      </c>
    </row>
    <row r="23" spans="1:8" ht="51" x14ac:dyDescent="0.2">
      <c r="A23" s="14" t="str">
        <f>IF(ISNA(VLOOKUP(B23,AssociatedElements!B$2:B2876,1,FALSE)),"Not used","")</f>
        <v/>
      </c>
      <c r="B23" s="15" t="s">
        <v>275</v>
      </c>
      <c r="C23" s="18" t="s">
        <v>253</v>
      </c>
      <c r="D23" s="14" t="s">
        <v>339</v>
      </c>
      <c r="E23" s="17" t="s">
        <v>1</v>
      </c>
      <c r="F23" s="14" t="s">
        <v>21</v>
      </c>
      <c r="G23" s="14" t="s">
        <v>300</v>
      </c>
    </row>
    <row r="24" spans="1:8" ht="51" x14ac:dyDescent="0.2">
      <c r="A24" s="14" t="str">
        <f>IF(ISNA(VLOOKUP(B24,AssociatedElements!B$2:B2845,1,FALSE)),"Not used","")</f>
        <v/>
      </c>
      <c r="B24" s="15" t="s">
        <v>326</v>
      </c>
      <c r="C24" s="18" t="s">
        <v>340</v>
      </c>
      <c r="D24" s="28" t="s">
        <v>327</v>
      </c>
      <c r="E24" s="17" t="s">
        <v>1</v>
      </c>
      <c r="F24" s="14" t="s">
        <v>35</v>
      </c>
      <c r="G24" s="14" t="s">
        <v>281</v>
      </c>
    </row>
    <row r="25" spans="1:8" ht="51" x14ac:dyDescent="0.2">
      <c r="A25" s="14" t="str">
        <f>IF(ISNA(VLOOKUP(B25,AssociatedElements!B$2:B2846,1,FALSE)),"Not used","")</f>
        <v/>
      </c>
      <c r="B25" s="15" t="s">
        <v>328</v>
      </c>
      <c r="C25" s="18" t="s">
        <v>329</v>
      </c>
      <c r="D25" s="28" t="s">
        <v>330</v>
      </c>
      <c r="E25" s="17" t="s">
        <v>1</v>
      </c>
      <c r="F25" s="14" t="s">
        <v>35</v>
      </c>
      <c r="G25" s="14" t="s">
        <v>281</v>
      </c>
    </row>
    <row r="26" spans="1:8" ht="51" x14ac:dyDescent="0.2">
      <c r="A26" s="14" t="str">
        <f>IF(ISNA(VLOOKUP(B26,AssociatedElements!B$2:B2875,1,FALSE)),"Not used","")</f>
        <v/>
      </c>
      <c r="B26" s="20" t="s">
        <v>274</v>
      </c>
      <c r="C26" s="18" t="s">
        <v>252</v>
      </c>
      <c r="D26" s="28" t="s">
        <v>365</v>
      </c>
      <c r="E26" s="17" t="s">
        <v>1</v>
      </c>
      <c r="F26" s="14" t="s">
        <v>10</v>
      </c>
      <c r="G26" s="14" t="s">
        <v>299</v>
      </c>
    </row>
    <row r="27" spans="1:8" ht="51" x14ac:dyDescent="0.2">
      <c r="A27" s="14" t="str">
        <f>IF(ISNA(VLOOKUP(B27,AssociatedElements!B$2:B2873,1,FALSE)),"Not used","")</f>
        <v/>
      </c>
      <c r="B27" s="15" t="s">
        <v>272</v>
      </c>
      <c r="C27" s="18" t="s">
        <v>250</v>
      </c>
      <c r="D27" s="28" t="s">
        <v>366</v>
      </c>
      <c r="E27" s="17" t="s">
        <v>1</v>
      </c>
      <c r="F27" s="14" t="s">
        <v>3</v>
      </c>
      <c r="G27" s="14" t="s">
        <v>297</v>
      </c>
    </row>
    <row r="28" spans="1:8" ht="17" x14ac:dyDescent="0.2">
      <c r="A28" s="14" t="str">
        <f>IF(ISNA(VLOOKUP(B28,AssociatedElements!B$2:B2880,1,FALSE)),"Not used","")</f>
        <v/>
      </c>
      <c r="B28" s="15" t="s">
        <v>304</v>
      </c>
      <c r="C28" s="18" t="s">
        <v>305</v>
      </c>
      <c r="D28" s="28" t="s">
        <v>367</v>
      </c>
      <c r="E28" s="17" t="s">
        <v>174</v>
      </c>
      <c r="F28" s="14" t="s">
        <v>10</v>
      </c>
      <c r="G28" s="19"/>
    </row>
    <row r="29" spans="1:8" ht="51" x14ac:dyDescent="0.2">
      <c r="A29" s="14" t="str">
        <f>IF(ISNA(VLOOKUP(B29,AssociatedElements!B$2:B2842,1,FALSE)),"Not used","")</f>
        <v/>
      </c>
      <c r="B29" s="15" t="s">
        <v>255</v>
      </c>
      <c r="C29" s="20" t="s">
        <v>234</v>
      </c>
      <c r="D29" s="30" t="s">
        <v>368</v>
      </c>
      <c r="E29" s="21" t="s">
        <v>1</v>
      </c>
      <c r="F29" s="14" t="s">
        <v>111</v>
      </c>
      <c r="G29" s="14" t="s">
        <v>278</v>
      </c>
    </row>
    <row r="30" spans="1:8" ht="17" x14ac:dyDescent="0.2">
      <c r="A30" s="14" t="str">
        <f>IF(ISNA(VLOOKUP(B30,AssociatedElements!B$2:B2881,1,FALSE)),"Not used","")</f>
        <v/>
      </c>
      <c r="B30" s="15" t="s">
        <v>333</v>
      </c>
      <c r="C30" s="18" t="s">
        <v>306</v>
      </c>
      <c r="D30" s="14" t="s">
        <v>337</v>
      </c>
      <c r="E30" s="17" t="s">
        <v>1</v>
      </c>
      <c r="F30" s="14" t="s">
        <v>10</v>
      </c>
      <c r="G30" s="19"/>
    </row>
    <row r="31" spans="1:8" ht="51" x14ac:dyDescent="0.2">
      <c r="A31" s="14" t="str">
        <f>IF(ISNA(VLOOKUP(B31,AssociatedElements!B$2:B2852,1,FALSE)),"Not used","")</f>
        <v/>
      </c>
      <c r="B31" s="15" t="s">
        <v>342</v>
      </c>
      <c r="C31" s="18" t="s">
        <v>242</v>
      </c>
      <c r="D31" s="31" t="s">
        <v>341</v>
      </c>
      <c r="E31" s="17" t="s">
        <v>1</v>
      </c>
      <c r="F31" s="14" t="s">
        <v>84</v>
      </c>
      <c r="G31" s="14" t="s">
        <v>288</v>
      </c>
    </row>
    <row r="32" spans="1:8" ht="34" x14ac:dyDescent="0.2">
      <c r="A32" s="22" t="str">
        <f>IF(ISNA(VLOOKUP(B32,AssociatedElements!B$2:B2873,1,FALSE)),"Not used","")</f>
        <v/>
      </c>
      <c r="B32" s="23" t="s">
        <v>343</v>
      </c>
      <c r="C32" s="24" t="s">
        <v>344</v>
      </c>
      <c r="D32" s="31" t="s">
        <v>345</v>
      </c>
      <c r="E32" s="25" t="s">
        <v>1</v>
      </c>
      <c r="F32" s="14" t="s">
        <v>70</v>
      </c>
      <c r="G32" s="27"/>
      <c r="H32" s="26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8BE39A-6790-4C87-932D-CBC46A1C9925}">
          <x14:formula1>
            <xm:f>Lists!$C$2:$C$187</xm:f>
          </x14:formula1>
          <xm:sqref>F2:F16</xm:sqref>
        </x14:dataValidation>
        <x14:dataValidation type="list" allowBlank="1" showInputMessage="1" showErrorMessage="1" xr:uid="{00000000-0002-0000-0100-000000000000}">
          <x14:formula1>
            <xm:f>Lists!$C$2:$C$178</xm:f>
          </x14:formula1>
          <xm:sqref>F17:F32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2"/>
  <sheetViews>
    <sheetView zoomScale="120" zoomScaleNormal="120" workbookViewId="0">
      <pane ySplit="1" topLeftCell="A2" activePane="bottomLeft" state="frozen"/>
      <selection pane="bottomLeft" activeCell="A23" sqref="A23:XFD23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118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IF(ISNA(VLOOKUP(B2,Definitions!B$2:B$1825,1,FALSE)),"Not listed","")</f>
        <v/>
      </c>
      <c r="B2" t="s">
        <v>255</v>
      </c>
      <c r="C2" s="3" t="s">
        <v>324</v>
      </c>
      <c r="D2" t="s">
        <v>369</v>
      </c>
    </row>
    <row r="3" spans="1:4" x14ac:dyDescent="0.2">
      <c r="A3" t="str">
        <f>IF(ISNA(VLOOKUP(B3,Definitions!B$2:B$1825,1,FALSE)),"Not listed","")</f>
        <v/>
      </c>
      <c r="B3" t="s">
        <v>256</v>
      </c>
      <c r="C3" s="3" t="s">
        <v>324</v>
      </c>
      <c r="D3" t="s">
        <v>369</v>
      </c>
    </row>
    <row r="4" spans="1:4" x14ac:dyDescent="0.2">
      <c r="A4" t="str">
        <f>IF(ISNA(VLOOKUP(B4,Definitions!B$2:B$1825,1,FALSE)),"Not listed","")</f>
        <v/>
      </c>
      <c r="B4" t="s">
        <v>257</v>
      </c>
      <c r="C4" s="3" t="s">
        <v>324</v>
      </c>
      <c r="D4" t="s">
        <v>369</v>
      </c>
    </row>
    <row r="5" spans="1:4" x14ac:dyDescent="0.2">
      <c r="A5" t="str">
        <f>IF(ISNA(VLOOKUP(B5,Definitions!B$2:B$1825,1,FALSE)),"Not listed","")</f>
        <v/>
      </c>
      <c r="B5" t="s">
        <v>258</v>
      </c>
      <c r="C5" s="3" t="s">
        <v>324</v>
      </c>
      <c r="D5" t="s">
        <v>369</v>
      </c>
    </row>
    <row r="6" spans="1:4" x14ac:dyDescent="0.2">
      <c r="A6" t="str">
        <f>IF(ISNA(VLOOKUP(B6,Definitions!B$2:B$1825,1,FALSE)),"Not listed","")</f>
        <v/>
      </c>
      <c r="B6" t="s">
        <v>259</v>
      </c>
      <c r="C6" s="3" t="s">
        <v>324</v>
      </c>
      <c r="D6" t="s">
        <v>369</v>
      </c>
    </row>
    <row r="7" spans="1:4" x14ac:dyDescent="0.2">
      <c r="A7" t="str">
        <f>IF(ISNA(VLOOKUP(B7,Definitions!B$2:B$1825,1,FALSE)),"Not listed","")</f>
        <v/>
      </c>
      <c r="B7" t="s">
        <v>260</v>
      </c>
      <c r="C7" s="3" t="s">
        <v>324</v>
      </c>
      <c r="D7" t="s">
        <v>369</v>
      </c>
    </row>
    <row r="8" spans="1:4" x14ac:dyDescent="0.2">
      <c r="A8" t="str">
        <f>IF(ISNA(VLOOKUP(B8,Definitions!B$2:B$1825,1,FALSE)),"Not listed","")</f>
        <v/>
      </c>
      <c r="B8" t="s">
        <v>261</v>
      </c>
      <c r="C8" s="3" t="s">
        <v>324</v>
      </c>
      <c r="D8" t="s">
        <v>369</v>
      </c>
    </row>
    <row r="9" spans="1:4" x14ac:dyDescent="0.2">
      <c r="A9" t="str">
        <f>IF(ISNA(VLOOKUP(B9,Definitions!B$2:B$1825,1,FALSE)),"Not listed","")</f>
        <v/>
      </c>
      <c r="B9" t="s">
        <v>262</v>
      </c>
      <c r="C9" s="3" t="s">
        <v>324</v>
      </c>
      <c r="D9" t="s">
        <v>369</v>
      </c>
    </row>
    <row r="10" spans="1:4" x14ac:dyDescent="0.2">
      <c r="A10" t="str">
        <f>IF(ISNA(VLOOKUP(B10,Definitions!B$2:B$1825,1,FALSE)),"Not listed","")</f>
        <v/>
      </c>
      <c r="B10" t="s">
        <v>263</v>
      </c>
      <c r="C10" s="3" t="s">
        <v>324</v>
      </c>
      <c r="D10" t="s">
        <v>369</v>
      </c>
    </row>
    <row r="11" spans="1:4" x14ac:dyDescent="0.2">
      <c r="A11" t="str">
        <f>IF(ISNA(VLOOKUP(B11,Definitions!B$2:B$1825,1,FALSE)),"Not listed","")</f>
        <v/>
      </c>
      <c r="B11" t="s">
        <v>264</v>
      </c>
      <c r="C11" s="3" t="s">
        <v>324</v>
      </c>
      <c r="D11" t="s">
        <v>369</v>
      </c>
    </row>
    <row r="12" spans="1:4" x14ac:dyDescent="0.2">
      <c r="A12" t="str">
        <f>IF(ISNA(VLOOKUP(B12,Definitions!B$2:B$1825,1,FALSE)),"Not listed","")</f>
        <v/>
      </c>
      <c r="B12" t="s">
        <v>265</v>
      </c>
      <c r="C12" s="3" t="s">
        <v>324</v>
      </c>
      <c r="D12" t="s">
        <v>369</v>
      </c>
    </row>
    <row r="13" spans="1:4" x14ac:dyDescent="0.2">
      <c r="A13" t="str">
        <f>IF(ISNA(VLOOKUP(B13,Definitions!B$2:B$1825,1,FALSE)),"Not listed","")</f>
        <v/>
      </c>
      <c r="B13" t="s">
        <v>266</v>
      </c>
      <c r="C13" s="3" t="s">
        <v>324</v>
      </c>
      <c r="D13" t="s">
        <v>369</v>
      </c>
    </row>
    <row r="14" spans="1:4" x14ac:dyDescent="0.2">
      <c r="A14" t="str">
        <f>IF(ISNA(VLOOKUP(B14,Definitions!B$2:B$1825,1,FALSE)),"Not listed","")</f>
        <v/>
      </c>
      <c r="B14" t="s">
        <v>267</v>
      </c>
      <c r="C14" s="3" t="s">
        <v>324</v>
      </c>
      <c r="D14" t="s">
        <v>369</v>
      </c>
    </row>
    <row r="15" spans="1:4" x14ac:dyDescent="0.2">
      <c r="A15" t="str">
        <f>IF(ISNA(VLOOKUP(B15,Definitions!B$2:B$1825,1,FALSE)),"Not listed","")</f>
        <v/>
      </c>
      <c r="B15" t="s">
        <v>268</v>
      </c>
      <c r="C15" s="3" t="s">
        <v>324</v>
      </c>
      <c r="D15" t="s">
        <v>369</v>
      </c>
    </row>
    <row r="16" spans="1:4" x14ac:dyDescent="0.2">
      <c r="A16" t="str">
        <f>IF(ISNA(VLOOKUP(B16,Definitions!B$2:B$1825,1,FALSE)),"Not listed","")</f>
        <v/>
      </c>
      <c r="B16" t="s">
        <v>269</v>
      </c>
      <c r="C16" s="3" t="s">
        <v>324</v>
      </c>
      <c r="D16" t="s">
        <v>369</v>
      </c>
    </row>
    <row r="17" spans="1:4" x14ac:dyDescent="0.2">
      <c r="A17" t="str">
        <f>IF(ISNA(VLOOKUP(B17,Definitions!B$2:B$1825,1,FALSE)),"Not listed","")</f>
        <v/>
      </c>
      <c r="B17" t="s">
        <v>270</v>
      </c>
      <c r="C17" s="3" t="s">
        <v>324</v>
      </c>
      <c r="D17" t="s">
        <v>369</v>
      </c>
    </row>
    <row r="18" spans="1:4" x14ac:dyDescent="0.2">
      <c r="A18" t="str">
        <f>IF(ISNA(VLOOKUP(B18,Definitions!B$2:B$1825,1,FALSE)),"Not listed","")</f>
        <v/>
      </c>
      <c r="B18" t="s">
        <v>271</v>
      </c>
      <c r="C18" s="3" t="s">
        <v>324</v>
      </c>
      <c r="D18" t="s">
        <v>369</v>
      </c>
    </row>
    <row r="19" spans="1:4" x14ac:dyDescent="0.2">
      <c r="A19" t="str">
        <f>IF(ISNA(VLOOKUP(B19,Definitions!B$2:B$1825,1,FALSE)),"Not listed","")</f>
        <v/>
      </c>
      <c r="B19" t="s">
        <v>272</v>
      </c>
      <c r="C19" s="3" t="s">
        <v>324</v>
      </c>
      <c r="D19" t="s">
        <v>369</v>
      </c>
    </row>
    <row r="20" spans="1:4" x14ac:dyDescent="0.2">
      <c r="A20" t="str">
        <f>IF(ISNA(VLOOKUP(B20,Definitions!B$2:B$1825,1,FALSE)),"Not listed","")</f>
        <v/>
      </c>
      <c r="B20" t="s">
        <v>273</v>
      </c>
      <c r="C20" s="3" t="s">
        <v>324</v>
      </c>
      <c r="D20" t="s">
        <v>369</v>
      </c>
    </row>
    <row r="21" spans="1:4" x14ac:dyDescent="0.2">
      <c r="A21" t="str">
        <f>IF(ISNA(VLOOKUP(B21,Definitions!B$2:B$1825,1,FALSE)),"Not listed","")</f>
        <v/>
      </c>
      <c r="B21" t="s">
        <v>274</v>
      </c>
      <c r="C21" s="3" t="s">
        <v>324</v>
      </c>
      <c r="D21" t="s">
        <v>369</v>
      </c>
    </row>
    <row r="22" spans="1:4" x14ac:dyDescent="0.2">
      <c r="A22" t="str">
        <f>IF(ISNA(VLOOKUP(B22,Definitions!B$2:B$1825,1,FALSE)),"Not listed","")</f>
        <v/>
      </c>
      <c r="B22" t="s">
        <v>275</v>
      </c>
      <c r="C22" s="3" t="s">
        <v>324</v>
      </c>
      <c r="D22" t="s">
        <v>369</v>
      </c>
    </row>
    <row r="23" spans="1:4" x14ac:dyDescent="0.2">
      <c r="A23" t="str">
        <f>IF(ISNA(VLOOKUP(B23,Definitions!B$2:B$1825,1,FALSE)),"Not listed","")</f>
        <v/>
      </c>
      <c r="B23" t="s">
        <v>276</v>
      </c>
      <c r="C23" s="3" t="s">
        <v>324</v>
      </c>
      <c r="D23" t="s">
        <v>369</v>
      </c>
    </row>
    <row r="24" spans="1:4" ht="17" x14ac:dyDescent="0.2">
      <c r="A24" t="str">
        <f>IF(ISNA(VLOOKUP(B24,Definitions!B$2:B$1825,1,FALSE)),"Not listed","")</f>
        <v/>
      </c>
      <c r="B24" s="10" t="s">
        <v>304</v>
      </c>
      <c r="C24" s="3" t="s">
        <v>324</v>
      </c>
      <c r="D24" t="s">
        <v>369</v>
      </c>
    </row>
    <row r="25" spans="1:4" ht="17" x14ac:dyDescent="0.2">
      <c r="A25" t="str">
        <f>IF(ISNA(VLOOKUP(B25,Definitions!B$2:B$1825,1,FALSE)),"Not listed","")</f>
        <v/>
      </c>
      <c r="B25" s="10" t="s">
        <v>333</v>
      </c>
      <c r="C25" s="3" t="s">
        <v>324</v>
      </c>
      <c r="D25" t="s">
        <v>369</v>
      </c>
    </row>
    <row r="26" spans="1:4" ht="17" x14ac:dyDescent="0.2">
      <c r="A26" t="str">
        <f>IF(ISNA(VLOOKUP(B26,Definitions!B$2:B$1825,1,FALSE)),"Not listed","")</f>
        <v/>
      </c>
      <c r="B26" s="10" t="s">
        <v>322</v>
      </c>
      <c r="C26" s="3" t="s">
        <v>324</v>
      </c>
      <c r="D26" t="s">
        <v>369</v>
      </c>
    </row>
    <row r="27" spans="1:4" ht="17" x14ac:dyDescent="0.2">
      <c r="A27" t="str">
        <f>IF(ISNA(VLOOKUP(B27,Definitions!B$2:B$1825,1,FALSE)),"Not listed","")</f>
        <v/>
      </c>
      <c r="B27" s="10" t="s">
        <v>331</v>
      </c>
      <c r="C27" s="3" t="s">
        <v>324</v>
      </c>
      <c r="D27" t="s">
        <v>369</v>
      </c>
    </row>
    <row r="28" spans="1:4" ht="17" x14ac:dyDescent="0.2">
      <c r="A28" t="str">
        <f>IF(ISNA(VLOOKUP(B28,Definitions!B$2:B$1825,1,FALSE)),"Not listed","")</f>
        <v/>
      </c>
      <c r="B28" s="10" t="s">
        <v>326</v>
      </c>
      <c r="C28" s="3" t="s">
        <v>324</v>
      </c>
      <c r="D28" t="s">
        <v>369</v>
      </c>
    </row>
    <row r="29" spans="1:4" ht="17" x14ac:dyDescent="0.2">
      <c r="A29" t="str">
        <f>IF(ISNA(VLOOKUP(B29,Definitions!B$2:B$1825,1,FALSE)),"Not listed","")</f>
        <v/>
      </c>
      <c r="B29" s="10" t="s">
        <v>328</v>
      </c>
      <c r="C29" s="3" t="s">
        <v>324</v>
      </c>
      <c r="D29" t="s">
        <v>369</v>
      </c>
    </row>
    <row r="30" spans="1:4" ht="17" x14ac:dyDescent="0.2">
      <c r="A30" t="str">
        <f>IF(ISNA(VLOOKUP(B30,Definitions!B$2:B$1825,1,FALSE)),"Not listed","")</f>
        <v/>
      </c>
      <c r="B30" s="10" t="s">
        <v>334</v>
      </c>
      <c r="C30" s="3" t="s">
        <v>324</v>
      </c>
      <c r="D30" t="s">
        <v>369</v>
      </c>
    </row>
    <row r="31" spans="1:4" ht="17" x14ac:dyDescent="0.2">
      <c r="A31" s="32" t="str">
        <f>IF(ISNA(VLOOKUP(B31,Definitions!B$2:B$1825,1,FALSE)),"Not listed","")</f>
        <v/>
      </c>
      <c r="B31" s="33" t="s">
        <v>342</v>
      </c>
      <c r="C31" s="3" t="s">
        <v>324</v>
      </c>
      <c r="D31" t="s">
        <v>369</v>
      </c>
    </row>
    <row r="32" spans="1:4" ht="17" x14ac:dyDescent="0.2">
      <c r="A32" s="32" t="str">
        <f>IF(ISNA(VLOOKUP(B32,Definitions!B$2:B$1825,1,FALSE)),"Not listed","")</f>
        <v/>
      </c>
      <c r="B32" s="33" t="s">
        <v>343</v>
      </c>
      <c r="C32" s="3" t="s">
        <v>324</v>
      </c>
      <c r="D32" t="s">
        <v>369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307</v>
      </c>
    </row>
    <row r="2" spans="1:1" x14ac:dyDescent="0.2">
      <c r="A2" t="s">
        <v>308</v>
      </c>
    </row>
    <row r="3" spans="1:1" x14ac:dyDescent="0.2">
      <c r="A3" t="s">
        <v>309</v>
      </c>
    </row>
    <row r="4" spans="1:1" x14ac:dyDescent="0.2">
      <c r="A4" t="s">
        <v>310</v>
      </c>
    </row>
    <row r="5" spans="1:1" x14ac:dyDescent="0.2">
      <c r="A5" t="s">
        <v>311</v>
      </c>
    </row>
    <row r="6" spans="1:1" x14ac:dyDescent="0.2">
      <c r="A6" t="s">
        <v>312</v>
      </c>
    </row>
    <row r="7" spans="1:1" x14ac:dyDescent="0.2">
      <c r="A7" t="s">
        <v>313</v>
      </c>
    </row>
    <row r="8" spans="1:1" x14ac:dyDescent="0.2">
      <c r="A8" t="s">
        <v>314</v>
      </c>
    </row>
    <row r="9" spans="1:1" x14ac:dyDescent="0.2">
      <c r="A9" t="s">
        <v>315</v>
      </c>
    </row>
    <row r="10" spans="1:1" x14ac:dyDescent="0.2">
      <c r="A10" t="s">
        <v>316</v>
      </c>
    </row>
    <row r="11" spans="1:1" x14ac:dyDescent="0.2">
      <c r="A11" t="s">
        <v>317</v>
      </c>
    </row>
    <row r="12" spans="1:1" x14ac:dyDescent="0.2">
      <c r="A12" t="s">
        <v>318</v>
      </c>
    </row>
    <row r="13" spans="1:1" x14ac:dyDescent="0.2">
      <c r="A13" t="s">
        <v>319</v>
      </c>
    </row>
    <row r="14" spans="1:1" x14ac:dyDescent="0.2">
      <c r="A14" t="s">
        <v>320</v>
      </c>
    </row>
    <row r="15" spans="1:1" x14ac:dyDescent="0.2">
      <c r="A15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2024-10-16T17:40:24Z</dcterms:modified>
</cp:coreProperties>
</file>