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4D9B8D4F-6AB6-9542-883B-EFDA65EEEA3D}" xr6:coauthVersionLast="47" xr6:coauthVersionMax="47" xr10:uidLastSave="{00000000-0000-0000-0000-000000000000}"/>
  <bookViews>
    <workbookView xWindow="0" yWindow="500" windowWidth="35840" windowHeight="2076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A9" i="1"/>
  <c r="A8" i="1" l="1"/>
  <c r="A7" i="1"/>
  <c r="A6" i="1"/>
  <c r="A5" i="1"/>
  <c r="A4" i="1"/>
  <c r="A3" i="1"/>
  <c r="A8" i="2" l="1"/>
  <c r="A7" i="2"/>
  <c r="A5" i="2"/>
  <c r="A2" i="2"/>
  <c r="A6" i="2"/>
  <c r="A4" i="2"/>
  <c r="A3" i="2"/>
  <c r="A2" i="1" l="1"/>
</calcChain>
</file>

<file path=xl/sharedStrings.xml><?xml version="1.0" encoding="utf-8"?>
<sst xmlns="http://schemas.openxmlformats.org/spreadsheetml/2006/main" count="308" uniqueCount="264">
  <si>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</si>
  <si>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</si>
  <si>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</si>
  <si>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</si>
  <si>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</si>
  <si>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</si>
  <si>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</si>
  <si>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</si>
  <si>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</si>
  <si>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</si>
  <si>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</si>
  <si>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</si>
  <si>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</si>
  <si>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</si>
  <si>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</si>
  <si>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</si>
  <si>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</si>
  <si>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</si>
  <si>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</si>
  <si>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</si>
  <si>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</si>
  <si>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</si>
  <si>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</si>
  <si>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</si>
  <si>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</si>
  <si>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</si>
  <si>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</si>
  <si>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</si>
  <si>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</si>
  <si>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</si>
  <si>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</si>
  <si>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</si>
  <si>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</si>
  <si>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</si>
  <si>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</si>
  <si>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</si>
  <si>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</si>
  <si>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</si>
  <si>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</si>
  <si>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</si>
  <si>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</si>
  <si>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</si>
  <si>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</si>
  <si>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</si>
  <si>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</si>
  <si>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</si>
  <si>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</si>
  <si>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</si>
  <si>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</si>
  <si>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</si>
  <si>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</si>
  <si>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</si>
  <si>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</si>
  <si>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</si>
  <si>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</si>
  <si>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</si>
  <si>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</si>
  <si>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</si>
  <si>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</si>
  <si>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</si>
  <si>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</si>
  <si>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</si>
  <si>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</si>
  <si>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</si>
  <si>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</si>
  <si>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</si>
  <si>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</si>
  <si>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</si>
  <si>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</si>
  <si>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</si>
  <si>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</si>
  <si>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</si>
  <si>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</si>
  <si>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</si>
  <si>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</si>
  <si>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</si>
  <si>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</si>
  <si>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</si>
  <si>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</si>
  <si>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</si>
  <si>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</si>
  <si>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</si>
  <si>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</si>
  <si>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</si>
  <si>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</si>
  <si>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</si>
  <si>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</si>
  <si>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</si>
  <si>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</si>
  <si>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</si>
  <si>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</si>
  <si>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</si>
  <si>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</si>
  <si>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</si>
  <si>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</si>
  <si>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</si>
  <si>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</si>
  <si>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</si>
  <si>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</si>
  <si>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</si>
  <si>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</si>
  <si>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</si>
  <si>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</si>
  <si>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</si>
  <si>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</si>
  <si>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</si>
  <si>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</si>
  <si>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</si>
  <si>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</si>
  <si>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</si>
  <si>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</si>
  <si>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</si>
  <si>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</si>
  <si>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</si>
  <si>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</si>
  <si>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</si>
  <si>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</si>
  <si>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</si>
  <si>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</si>
  <si>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</si>
  <si>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</si>
  <si>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</si>
  <si>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</si>
  <si>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</si>
  <si>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</si>
  <si>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</si>
  <si>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</si>
  <si>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</si>
  <si>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</si>
  <si>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</si>
  <si>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</si>
  <si>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</si>
  <si>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</si>
  <si>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</si>
  <si>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</si>
  <si>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</si>
  <si>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</si>
  <si>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</si>
  <si>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</si>
  <si>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</si>
  <si>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</si>
  <si>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</si>
  <si>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</si>
  <si>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</si>
  <si>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</si>
  <si>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</si>
  <si>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</si>
  <si>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</si>
  <si>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</si>
  <si>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</si>
  <si>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</si>
  <si>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</si>
  <si>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</si>
  <si>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</si>
  <si>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</si>
  <si>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</si>
  <si>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</si>
  <si>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</si>
  <si>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</si>
  <si>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</si>
  <si>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</si>
  <si>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</si>
  <si>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</si>
  <si>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</si>
  <si>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</si>
  <si>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</si>
  <si>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</si>
  <si>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</si>
  <si>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</si>
  <si>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</si>
  <si>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</si>
  <si>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</si>
  <si>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</si>
  <si>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</si>
  <si>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</si>
  <si>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</si>
  <si>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</si>
  <si>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</si>
  <si>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</si>
  <si>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</si>
  <si>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</si>
  <si>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</si>
  <si>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</si>
  <si>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</si>
  <si>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</si>
  <si>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</si>
  <si>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</si>
  <si>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</si>
  <si>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</si>
  <si>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</si>
  <si>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</si>
  <si>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</si>
  <si>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</si>
  <si>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</si>
  <si>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</si>
  <si>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</si>
  <si>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</si>
  <si>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</si>
  <si>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</si>
  <si>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</si>
  <si>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</si>
  <si>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</si>
  <si>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</si>
  <si>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</si>
  <si>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</si>
  <si>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</si>
  <si>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</si>
  <si>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</si>
  <si>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</si>
  <si>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</si>
  <si>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</si>
  <si>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</si>
  <si>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</si>
  <si>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</si>
  <si>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</si>
  <si>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</si>
  <si>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</si>
  <si>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</si>
  <si>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</si>
  <si>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</si>
  <si>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</si>
  <si>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</si>
  <si>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</si>
  <si>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</si>
  <si>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</si>
  <si>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</si>
  <si>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</si>
  <si>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</si>
  <si>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</si>
  <si>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</si>
  <si>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</si>
  <si>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</si>
  <si>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</si>
  <si>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https://store.transportation.org/item/publicationdetail/457</t>
  </si>
  <si>
    <t>A-3</t>
  </si>
  <si>
    <t>A-4</t>
  </si>
  <si>
    <t>A-5</t>
  </si>
  <si>
    <t>A-6</t>
  </si>
  <si>
    <t>A-8</t>
  </si>
  <si>
    <t>a-3</t>
  </si>
  <si>
    <t>a-4</t>
  </si>
  <si>
    <t>a-5</t>
  </si>
  <si>
    <t>a-6</t>
  </si>
  <si>
    <t>a-8</t>
  </si>
  <si>
    <t>//diggs:Lithology/diggs:classificationCode</t>
  </si>
  <si>
    <t>classificationSymbol</t>
  </si>
  <si>
    <t>Group symbol codes as defined by the American Association of State Highway Transportation Officials (AASHTO M 145 or ASTM D 3282) for soils and soil-aggregate mixtures for highway construction purposes. These codes are used as values for the classificationCode property of the Lithology object.</t>
  </si>
  <si>
    <t>A-1</t>
  </si>
  <si>
    <t>A-2</t>
  </si>
  <si>
    <t>Fine beach sand or fine desert blow sand without silty or clay fines or with a very small amount of nonplastic silt. The group includes also streamdeposited mixtures of poorly graded fine sand and limited amounts of coarse sand and gravel.</t>
  </si>
  <si>
    <t>A nonplastic or moderately plastic silty soil usually having 75 percent or more passing the 75-μm (No. 200) sieve. The group also includes mixtures of fine silty soil and up to 64 percent of sand and gravel retained on 75-μm (No. 200) sieve.</t>
  </si>
  <si>
    <t>Similar to that described under Group A-4, except that it is usually of diatomaceous or micaceous character and may be highly elastic as indicated by the high liquid limit.</t>
  </si>
  <si>
    <t>A plastic clay soil usually having 75 percent or more passing the 75-μm (No. 200) sieve. The group also includes mixtures of fine clayey soil and up to 64 percent of sand and gravel retained on the 75-μm (No. 200) sieve. Materials of this group usually have high-volume change between wet and dry states.</t>
  </si>
  <si>
    <t>Highly organic soils (peat or muck)  based on visual inspection, and are not dependent on percentage passing the 75-μm (No. 200) sieve, liquid limit, or plasticity index. The material is composed primarily of partially decayed organic matter, and generally has a fibrous texture, dark brown or black color, and an odor of decay.</t>
  </si>
  <si>
    <t>Well-graded mixture of stone fragments or gravel, coarse sand, fine sand, and a nonplastic or feebly plastic soil binder.</t>
  </si>
  <si>
    <t>A wide variety of “granular” materials that are borderline between the materials falling in Groups A-1 and A-3 and the silt–clay materials of Groups A-4, A-5, A-6, and A-7.</t>
  </si>
  <si>
    <t>a-1</t>
  </si>
  <si>
    <t>Similar to that described under Group A-6, except that it has the high liquid limits characteristic of the A-5 group and may be elastic as well as subject to high-volume change.</t>
  </si>
  <si>
    <t>a-2</t>
  </si>
  <si>
    <t>a-7</t>
  </si>
  <si>
    <t>A-7</t>
  </si>
  <si>
    <t>AASHTO D 145</t>
  </si>
  <si>
    <t>grp-aashtoM145</t>
  </si>
  <si>
    <t>DIGGS Soil Classification Definitions for  AASHTO M 145 Group Symbols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</si>
</sst>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9" totalsRowShown="0" headerRowDxfId="13" dataDxfId="12">
  <autoFilter ref="A1:H9" xr:uid="{00000000-0009-0000-0100-000001000000}"/>
  <tableColumns count="8">
    <tableColumn id="1" xr3:uid="{00000000-0010-0000-0100-000001000000}" name="Start" dataDxfId="11">
      <calculatedColumnFormula>IF(ISNA(VLOOKUP(B2,AssociatedElements!B$2:B2831,1,FALSE)),"Not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9" totalsRowShown="0" headerRowDxfId="3">
  <autoFilter ref="A1:D9" xr:uid="{00000000-0009-0000-0100-000003000000}"/>
  <tableColumns count="4">
    <tableColumn id="1" xr3:uid="{00000000-0010-0000-0200-000001000000}" name="Start" dataDxfId="2">
      <calculatedColumnFormula>IF(ISNA(VLOOKUP(B2,Definitions!B$2:B$1819,1,FALSE)),"Not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D8" sqref="D8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68" x14ac:dyDescent="0.2">
      <c r="B3" s="2" t="s">
        <v>245</v>
      </c>
      <c r="C3" s="2" t="s">
        <v>262</v>
      </c>
      <c r="D3" s="2" t="s">
        <v>263</v>
      </c>
      <c r="E3" s="2" t="s">
        <v>246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9"/>
  <sheetViews>
    <sheetView workbookViewId="0">
      <selection activeCell="G2" sqref="G2:G9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51" x14ac:dyDescent="0.2">
      <c r="A2" s="2" t="str">
        <f>IF(ISNA(VLOOKUP(B2,AssociatedElements!B$2:B2831,1,FALSE)),"Not used","")</f>
        <v/>
      </c>
      <c r="B2" s="10" t="s">
        <v>256</v>
      </c>
      <c r="C2" s="14" t="s">
        <v>247</v>
      </c>
      <c r="D2" s="2" t="s">
        <v>254</v>
      </c>
      <c r="E2" s="11" t="s">
        <v>4</v>
      </c>
      <c r="F2" s="15"/>
      <c r="G2" s="14" t="s">
        <v>261</v>
      </c>
      <c r="H2" s="2" t="s">
        <v>233</v>
      </c>
    </row>
    <row r="3" spans="1:8" ht="51" x14ac:dyDescent="0.2">
      <c r="A3" s="2" t="str">
        <f>IF(ISNA(VLOOKUP(B3,AssociatedElements!B$2:B2834,1,FALSE)),"Not used","")</f>
        <v/>
      </c>
      <c r="B3" s="10" t="s">
        <v>239</v>
      </c>
      <c r="C3" s="14" t="s">
        <v>234</v>
      </c>
      <c r="D3" s="2" t="s">
        <v>249</v>
      </c>
      <c r="E3" s="11" t="s">
        <v>4</v>
      </c>
      <c r="F3" s="15"/>
      <c r="G3" s="14" t="s">
        <v>261</v>
      </c>
      <c r="H3" s="2" t="s">
        <v>233</v>
      </c>
    </row>
    <row r="4" spans="1:8" ht="51" x14ac:dyDescent="0.2">
      <c r="A4" s="2" t="str">
        <f>IF(ISNA(VLOOKUP(B4,AssociatedElements!B$2:B2835,1,FALSE)),"Not used","")</f>
        <v/>
      </c>
      <c r="B4" s="10" t="s">
        <v>258</v>
      </c>
      <c r="C4" s="14" t="s">
        <v>248</v>
      </c>
      <c r="D4" s="2" t="s">
        <v>255</v>
      </c>
      <c r="E4" s="11" t="s">
        <v>4</v>
      </c>
      <c r="F4" s="15"/>
      <c r="G4" s="14" t="s">
        <v>261</v>
      </c>
      <c r="H4" s="2" t="s">
        <v>233</v>
      </c>
    </row>
    <row r="5" spans="1:8" ht="51" x14ac:dyDescent="0.2">
      <c r="A5" s="2" t="str">
        <f>IF(ISNA(VLOOKUP(B5,AssociatedElements!B$2:B2839,1,FALSE)),"Not used","")</f>
        <v/>
      </c>
      <c r="B5" s="10" t="s">
        <v>240</v>
      </c>
      <c r="C5" s="14" t="s">
        <v>235</v>
      </c>
      <c r="D5" s="2" t="s">
        <v>250</v>
      </c>
      <c r="E5" s="11" t="s">
        <v>4</v>
      </c>
      <c r="F5" s="15"/>
      <c r="G5" s="14" t="s">
        <v>261</v>
      </c>
      <c r="H5" s="2" t="s">
        <v>233</v>
      </c>
    </row>
    <row r="6" spans="1:8" ht="51" x14ac:dyDescent="0.2">
      <c r="A6" s="2" t="str">
        <f>IF(ISNA(VLOOKUP(B6,AssociatedElements!B$2:B2840,1,FALSE)),"Not used","")</f>
        <v/>
      </c>
      <c r="B6" s="10" t="s">
        <v>241</v>
      </c>
      <c r="C6" s="14" t="s">
        <v>236</v>
      </c>
      <c r="D6" s="2" t="s">
        <v>251</v>
      </c>
      <c r="E6" s="11" t="s">
        <v>4</v>
      </c>
      <c r="F6" s="15"/>
      <c r="G6" s="14" t="s">
        <v>261</v>
      </c>
      <c r="H6" s="2" t="s">
        <v>233</v>
      </c>
    </row>
    <row r="7" spans="1:8" ht="68" x14ac:dyDescent="0.2">
      <c r="A7" s="2" t="str">
        <f>IF(ISNA(VLOOKUP(B7,AssociatedElements!B$2:B2841,1,FALSE)),"Not used","")</f>
        <v/>
      </c>
      <c r="B7" s="10" t="s">
        <v>242</v>
      </c>
      <c r="C7" s="14" t="s">
        <v>237</v>
      </c>
      <c r="D7" s="2" t="s">
        <v>252</v>
      </c>
      <c r="E7" s="11" t="s">
        <v>4</v>
      </c>
      <c r="F7" s="15"/>
      <c r="G7" s="14" t="s">
        <v>261</v>
      </c>
      <c r="H7" s="2" t="s">
        <v>233</v>
      </c>
    </row>
    <row r="8" spans="1:8" ht="51" x14ac:dyDescent="0.2">
      <c r="A8" s="2" t="str">
        <f>IF(ISNA(VLOOKUP(B8,AssociatedElements!B$2:B2842,1,FALSE)),"Not used","")</f>
        <v/>
      </c>
      <c r="B8" s="10" t="s">
        <v>259</v>
      </c>
      <c r="C8" s="14" t="s">
        <v>260</v>
      </c>
      <c r="D8" s="2" t="s">
        <v>257</v>
      </c>
      <c r="E8" s="11" t="s">
        <v>4</v>
      </c>
      <c r="F8" s="15"/>
      <c r="G8" s="14" t="s">
        <v>261</v>
      </c>
      <c r="H8" s="2" t="s">
        <v>233</v>
      </c>
    </row>
    <row r="9" spans="1:8" ht="68" x14ac:dyDescent="0.2">
      <c r="A9" s="2" t="str">
        <f>IF(ISNA(VLOOKUP(B9,AssociatedElements!B$2:B2843,1,FALSE)),"Not used","")</f>
        <v/>
      </c>
      <c r="B9" s="10" t="s">
        <v>243</v>
      </c>
      <c r="C9" s="14" t="s">
        <v>238</v>
      </c>
      <c r="D9" s="2" t="s">
        <v>253</v>
      </c>
      <c r="E9" s="11" t="s">
        <v>4</v>
      </c>
      <c r="F9" s="15"/>
      <c r="G9" s="14" t="s">
        <v>261</v>
      </c>
      <c r="H9" s="2" t="s">
        <v>233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9"/>
  <sheetViews>
    <sheetView zoomScale="120" zoomScaleNormal="120" workbookViewId="0">
      <pane ySplit="1" topLeftCell="A2" activePane="bottomLeft" state="frozen"/>
      <selection pane="bottomLeft" activeCell="C11" sqref="C11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IF(ISNA(VLOOKUP(B2,Definitions!B$2:B$1819,1,FALSE)),"Not listed","")</f>
        <v/>
      </c>
      <c r="B2" s="10" t="s">
        <v>239</v>
      </c>
      <c r="C2" s="3" t="s">
        <v>244</v>
      </c>
    </row>
    <row r="3" spans="1:4" ht="17" x14ac:dyDescent="0.2">
      <c r="A3" t="str">
        <f>IF(ISNA(VLOOKUP(B3,Definitions!B$2:B$1819,1,FALSE)),"Not listed","")</f>
        <v/>
      </c>
      <c r="B3" s="10" t="s">
        <v>258</v>
      </c>
      <c r="C3" s="3" t="s">
        <v>244</v>
      </c>
    </row>
    <row r="4" spans="1:4" ht="17" x14ac:dyDescent="0.2">
      <c r="A4" t="str">
        <f>IF(ISNA(VLOOKUP(B4,Definitions!B$2:B$1819,1,FALSE)),"Not listed","")</f>
        <v/>
      </c>
      <c r="B4" s="10" t="s">
        <v>240</v>
      </c>
      <c r="C4" s="3" t="s">
        <v>244</v>
      </c>
    </row>
    <row r="5" spans="1:4" ht="17" x14ac:dyDescent="0.2">
      <c r="A5" t="str">
        <f>IF(ISNA(VLOOKUP(B5,Definitions!B$2:B$1819,1,FALSE)),"Not listed","")</f>
        <v/>
      </c>
      <c r="B5" s="10" t="s">
        <v>241</v>
      </c>
      <c r="C5" s="3" t="s">
        <v>244</v>
      </c>
    </row>
    <row r="6" spans="1:4" ht="17" x14ac:dyDescent="0.2">
      <c r="A6" t="str">
        <f>IF(ISNA(VLOOKUP(B6,Definitions!B$2:B$1819,1,FALSE)),"Not listed","")</f>
        <v/>
      </c>
      <c r="B6" s="10" t="s">
        <v>242</v>
      </c>
      <c r="C6" s="3" t="s">
        <v>244</v>
      </c>
    </row>
    <row r="7" spans="1:4" ht="17" x14ac:dyDescent="0.2">
      <c r="A7" t="str">
        <f>IF(ISNA(VLOOKUP(B7,Definitions!B$2:B$1819,1,FALSE)),"Not listed","")</f>
        <v/>
      </c>
      <c r="B7" s="10" t="s">
        <v>259</v>
      </c>
      <c r="C7" s="3" t="s">
        <v>244</v>
      </c>
    </row>
    <row r="8" spans="1:4" ht="17" x14ac:dyDescent="0.2">
      <c r="A8" t="str">
        <f>IF(ISNA(VLOOKUP(B8,Definitions!B$2:B$1819,1,FALSE)),"Not listed","")</f>
        <v/>
      </c>
      <c r="B8" s="10" t="s">
        <v>243</v>
      </c>
      <c r="C8" s="3" t="s">
        <v>244</v>
      </c>
    </row>
    <row r="9" spans="1:4" ht="17" x14ac:dyDescent="0.2">
      <c r="A9" t="str">
        <f>IF(ISNA(VLOOKUP(B9,Definitions!B$2:B$1819,1,FALSE)),"Not listed","")</f>
        <v/>
      </c>
      <c r="B9" s="10" t="s">
        <v>256</v>
      </c>
      <c r="C9" s="3" t="s">
        <v>244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2024-03-29T06:00:26Z</dcterms:modified>
</cp:coreProperties>
</file>